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T:\Downloads\241\DTUD\BTL\2nd TIme\"/>
    </mc:Choice>
  </mc:AlternateContent>
  <xr:revisionPtr revIDLastSave="0" documentId="13_ncr:1_{C2471624-F485-4D01-A6ED-4B4EA65E93F0}" xr6:coauthVersionLast="47" xr6:coauthVersionMax="47" xr10:uidLastSave="{00000000-0000-0000-0000-000000000000}"/>
  <bookViews>
    <workbookView xWindow="828" yWindow="-108" windowWidth="22320" windowHeight="13176" tabRatio="876" firstSheet="2" activeTab="12" xr2:uid="{F152DEB3-45BC-41EA-8CFD-07CDF4A11D0F}"/>
  </bookViews>
  <sheets>
    <sheet name="a. SensorSim" sheetId="1" r:id="rId1"/>
    <sheet name="a. NiSimDat" sheetId="2" r:id="rId2"/>
    <sheet name="a. Linearization 2eq" sheetId="7" r:id="rId3"/>
    <sheet name="a. Linearization 4eq" sheetId="9" r:id="rId4"/>
    <sheet name="R6, R7" sheetId="12" state="hidden" r:id="rId5"/>
    <sheet name="c. R3, R4" sheetId="11" r:id="rId6"/>
    <sheet name="c. R1, R2" sheetId="14" r:id="rId7"/>
    <sheet name="c. FullCircuit_NonAdj" sheetId="13" r:id="rId8"/>
    <sheet name="c. FullCircuit_Adj" sheetId="17" r:id="rId9"/>
    <sheet name="c. NiSimDat" sheetId="15" r:id="rId10"/>
    <sheet name="d. ADC" sheetId="4" r:id="rId11"/>
    <sheet name="Sensor" sheetId="18" r:id="rId12"/>
    <sheet name="OPA333Meas" sheetId="22" r:id="rId13"/>
    <sheet name="STM_ADC" sheetId="19" r:id="rId14"/>
    <sheet name="CircuitWithoutSensor" sheetId="20" state="hidden" r:id="rId15"/>
    <sheet name="FullCircuit" sheetId="21" r:id="rId16"/>
  </sheets>
  <definedNames>
    <definedName name="_xlchart.v1.0" hidden="1">'a. SensorSim'!$E$2</definedName>
    <definedName name="_xlchart.v1.1" hidden="1">'a. SensorSim'!$E$3:$E$38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2" l="1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J1" i="21"/>
  <c r="D4" i="21"/>
  <c r="E4" i="21"/>
  <c r="F4" i="21"/>
  <c r="C5" i="21"/>
  <c r="C6" i="21" s="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F39" i="21" s="1"/>
  <c r="E39" i="21"/>
  <c r="C1" i="20"/>
  <c r="C2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1" i="19"/>
  <c r="C2" i="19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G17" i="4"/>
  <c r="G18" i="4"/>
  <c r="G21" i="4"/>
  <c r="G25" i="4"/>
  <c r="G26" i="4"/>
  <c r="G29" i="4"/>
  <c r="G33" i="4"/>
  <c r="G34" i="4"/>
  <c r="G37" i="4"/>
  <c r="G7" i="4"/>
  <c r="G8" i="4"/>
  <c r="G10" i="4"/>
  <c r="F3" i="4"/>
  <c r="G3" i="4" s="1"/>
  <c r="F4" i="4"/>
  <c r="G4" i="4" s="1"/>
  <c r="F5" i="4"/>
  <c r="G5" i="4" s="1"/>
  <c r="F6" i="4"/>
  <c r="G6" i="4" s="1"/>
  <c r="F7" i="4"/>
  <c r="F8" i="4"/>
  <c r="F9" i="4"/>
  <c r="G9" i="4" s="1"/>
  <c r="F10" i="4"/>
  <c r="F11" i="4"/>
  <c r="G11" i="4" s="1"/>
  <c r="F12" i="4"/>
  <c r="G12" i="4" s="1"/>
  <c r="F13" i="4"/>
  <c r="G13" i="4" s="1"/>
  <c r="F14" i="4"/>
  <c r="G14" i="4" s="1"/>
  <c r="F15" i="4"/>
  <c r="G15" i="4" s="1"/>
  <c r="F16" i="4"/>
  <c r="G16" i="4" s="1"/>
  <c r="F17" i="4"/>
  <c r="F18" i="4"/>
  <c r="F19" i="4"/>
  <c r="G19" i="4" s="1"/>
  <c r="F20" i="4"/>
  <c r="G20" i="4" s="1"/>
  <c r="F21" i="4"/>
  <c r="F22" i="4"/>
  <c r="G22" i="4" s="1"/>
  <c r="F23" i="4"/>
  <c r="G23" i="4" s="1"/>
  <c r="F24" i="4"/>
  <c r="G24" i="4" s="1"/>
  <c r="F25" i="4"/>
  <c r="F26" i="4"/>
  <c r="F27" i="4"/>
  <c r="G27" i="4" s="1"/>
  <c r="F28" i="4"/>
  <c r="G28" i="4" s="1"/>
  <c r="F29" i="4"/>
  <c r="F30" i="4"/>
  <c r="G30" i="4" s="1"/>
  <c r="F31" i="4"/>
  <c r="G31" i="4" s="1"/>
  <c r="F32" i="4"/>
  <c r="G32" i="4" s="1"/>
  <c r="F33" i="4"/>
  <c r="F34" i="4"/>
  <c r="F35" i="4"/>
  <c r="G35" i="4" s="1"/>
  <c r="F36" i="4"/>
  <c r="G36" i="4" s="1"/>
  <c r="F37" i="4"/>
  <c r="F2" i="4"/>
  <c r="G2" i="4" s="1"/>
  <c r="D29" i="17"/>
  <c r="E29" i="17" s="1"/>
  <c r="D30" i="17"/>
  <c r="E30" i="17" s="1"/>
  <c r="D31" i="17"/>
  <c r="D32" i="17"/>
  <c r="D33" i="17"/>
  <c r="D34" i="17"/>
  <c r="E34" i="17" s="1"/>
  <c r="D35" i="17"/>
  <c r="D36" i="17"/>
  <c r="E36" i="17" s="1"/>
  <c r="D37" i="17"/>
  <c r="E37" i="17" s="1"/>
  <c r="E32" i="17"/>
  <c r="E31" i="17"/>
  <c r="E35" i="17"/>
  <c r="D17" i="17"/>
  <c r="E17" i="17" s="1"/>
  <c r="D18" i="17"/>
  <c r="D19" i="17"/>
  <c r="E19" i="17" s="1"/>
  <c r="D20" i="17"/>
  <c r="D21" i="17"/>
  <c r="D22" i="17"/>
  <c r="D23" i="17"/>
  <c r="D24" i="17"/>
  <c r="E24" i="17" s="1"/>
  <c r="D25" i="17"/>
  <c r="E25" i="17" s="1"/>
  <c r="D26" i="17"/>
  <c r="D27" i="17"/>
  <c r="E27" i="17" s="1"/>
  <c r="D28" i="17"/>
  <c r="D16" i="17"/>
  <c r="E16" i="17" s="1"/>
  <c r="D15" i="17"/>
  <c r="D14" i="17"/>
  <c r="D13" i="17"/>
  <c r="D12" i="17"/>
  <c r="D11" i="17"/>
  <c r="D10" i="17"/>
  <c r="E10" i="17" s="1"/>
  <c r="D9" i="17"/>
  <c r="E9" i="17"/>
  <c r="E13" i="17"/>
  <c r="E14" i="17"/>
  <c r="D8" i="17"/>
  <c r="E8" i="17" s="1"/>
  <c r="D3" i="17"/>
  <c r="E3" i="17" s="1"/>
  <c r="D4" i="17"/>
  <c r="E4" i="17" s="1"/>
  <c r="D5" i="17"/>
  <c r="D6" i="17"/>
  <c r="D7" i="17"/>
  <c r="E7" i="17" s="1"/>
  <c r="D2" i="17"/>
  <c r="E2" i="17" s="1"/>
  <c r="D30" i="13"/>
  <c r="E30" i="13" s="1"/>
  <c r="D31" i="13"/>
  <c r="D32" i="13"/>
  <c r="D33" i="13"/>
  <c r="D34" i="13"/>
  <c r="E34" i="13" s="1"/>
  <c r="D35" i="13"/>
  <c r="E35" i="13" s="1"/>
  <c r="D36" i="13"/>
  <c r="D37" i="13"/>
  <c r="E37" i="13" s="1"/>
  <c r="D29" i="13"/>
  <c r="E29" i="13" s="1"/>
  <c r="D17" i="13"/>
  <c r="E17" i="13" s="1"/>
  <c r="D18" i="13"/>
  <c r="D19" i="13"/>
  <c r="D20" i="13"/>
  <c r="E20" i="13" s="1"/>
  <c r="D21" i="13"/>
  <c r="E21" i="13" s="1"/>
  <c r="D22" i="13"/>
  <c r="D23" i="13"/>
  <c r="E23" i="13" s="1"/>
  <c r="D24" i="13"/>
  <c r="E24" i="13" s="1"/>
  <c r="D25" i="13"/>
  <c r="E25" i="13" s="1"/>
  <c r="D26" i="13"/>
  <c r="D27" i="13"/>
  <c r="D28" i="13"/>
  <c r="D16" i="13"/>
  <c r="E16" i="13" s="1"/>
  <c r="D9" i="13"/>
  <c r="E9" i="13" s="1"/>
  <c r="D10" i="13"/>
  <c r="D11" i="13"/>
  <c r="D12" i="13"/>
  <c r="D13" i="13"/>
  <c r="D14" i="13"/>
  <c r="E14" i="13" s="1"/>
  <c r="D15" i="13"/>
  <c r="E15" i="13" s="1"/>
  <c r="D8" i="13"/>
  <c r="E8" i="13" s="1"/>
  <c r="D7" i="13"/>
  <c r="E7" i="13" s="1"/>
  <c r="D6" i="13"/>
  <c r="E6" i="13" s="1"/>
  <c r="D5" i="13"/>
  <c r="E5" i="13" s="1"/>
  <c r="D4" i="13"/>
  <c r="D3" i="13"/>
  <c r="E3" i="13" s="1"/>
  <c r="D2" i="13"/>
  <c r="E2" i="13" s="1"/>
  <c r="E33" i="17"/>
  <c r="E28" i="17"/>
  <c r="E26" i="17"/>
  <c r="E23" i="17"/>
  <c r="E22" i="17"/>
  <c r="E21" i="17"/>
  <c r="E20" i="17"/>
  <c r="E18" i="17"/>
  <c r="E15" i="17"/>
  <c r="E12" i="17"/>
  <c r="E11" i="17"/>
  <c r="E6" i="17"/>
  <c r="E5" i="17"/>
  <c r="E32" i="13"/>
  <c r="E33" i="13"/>
  <c r="E36" i="13"/>
  <c r="C16" i="14"/>
  <c r="D16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AO16" i="14"/>
  <c r="AP16" i="14"/>
  <c r="AQ16" i="14"/>
  <c r="AR16" i="14"/>
  <c r="AS16" i="14"/>
  <c r="AT16" i="14"/>
  <c r="AU16" i="14"/>
  <c r="AV16" i="14"/>
  <c r="AW16" i="14"/>
  <c r="AX16" i="14"/>
  <c r="AY16" i="14"/>
  <c r="AZ16" i="14"/>
  <c r="BA16" i="14"/>
  <c r="BB16" i="14"/>
  <c r="BC16" i="14"/>
  <c r="BD16" i="14"/>
  <c r="BE16" i="14"/>
  <c r="BF16" i="14"/>
  <c r="BG16" i="14"/>
  <c r="BH16" i="14"/>
  <c r="BI16" i="14"/>
  <c r="BJ16" i="14"/>
  <c r="B16" i="14"/>
  <c r="E4" i="13"/>
  <c r="E10" i="13"/>
  <c r="E11" i="13"/>
  <c r="E12" i="13"/>
  <c r="E13" i="13"/>
  <c r="E18" i="13"/>
  <c r="E19" i="13"/>
  <c r="E22" i="13"/>
  <c r="E26" i="13"/>
  <c r="E27" i="13"/>
  <c r="E28" i="13"/>
  <c r="E31" i="13"/>
  <c r="C3" i="14"/>
  <c r="D3" i="14"/>
  <c r="E3" i="14"/>
  <c r="E36" i="14" s="1"/>
  <c r="F3" i="14"/>
  <c r="G3" i="14"/>
  <c r="G30" i="14" s="1"/>
  <c r="H3" i="14"/>
  <c r="H44" i="14" s="1"/>
  <c r="I3" i="14"/>
  <c r="J3" i="14"/>
  <c r="J32" i="14" s="1"/>
  <c r="K3" i="14"/>
  <c r="L3" i="14"/>
  <c r="M3" i="14"/>
  <c r="M43" i="14" s="1"/>
  <c r="N3" i="14"/>
  <c r="N46" i="14" s="1"/>
  <c r="O3" i="14"/>
  <c r="O67" i="14" s="1"/>
  <c r="P3" i="14"/>
  <c r="P68" i="14" s="1"/>
  <c r="Q3" i="14"/>
  <c r="R3" i="14"/>
  <c r="R45" i="14" s="1"/>
  <c r="S3" i="14"/>
  <c r="T3" i="14"/>
  <c r="U3" i="14"/>
  <c r="U33" i="14" s="1"/>
  <c r="V3" i="14"/>
  <c r="V33" i="14" s="1"/>
  <c r="W3" i="14"/>
  <c r="W66" i="14" s="1"/>
  <c r="X3" i="14"/>
  <c r="X38" i="14" s="1"/>
  <c r="Y3" i="14"/>
  <c r="Z3" i="14"/>
  <c r="Z53" i="14" s="1"/>
  <c r="AA3" i="14"/>
  <c r="AB3" i="14"/>
  <c r="AC3" i="14"/>
  <c r="AC27" i="14" s="1"/>
  <c r="AD3" i="14"/>
  <c r="AE3" i="14"/>
  <c r="AE22" i="14" s="1"/>
  <c r="AF3" i="14"/>
  <c r="AF47" i="14" s="1"/>
  <c r="AG3" i="14"/>
  <c r="AH3" i="14"/>
  <c r="AH42" i="14" s="1"/>
  <c r="AI3" i="14"/>
  <c r="AJ3" i="14"/>
  <c r="AK3" i="14"/>
  <c r="AK19" i="14" s="1"/>
  <c r="AL3" i="14"/>
  <c r="AL30" i="14" s="1"/>
  <c r="AM3" i="14"/>
  <c r="AM30" i="14" s="1"/>
  <c r="AN3" i="14"/>
  <c r="AN76" i="14" s="1"/>
  <c r="AO3" i="14"/>
  <c r="AP3" i="14"/>
  <c r="AP26" i="14" s="1"/>
  <c r="AQ3" i="14"/>
  <c r="AR3" i="14"/>
  <c r="AS3" i="14"/>
  <c r="AS43" i="14" s="1"/>
  <c r="AT3" i="14"/>
  <c r="AT77" i="14" s="1"/>
  <c r="AU3" i="14"/>
  <c r="AU44" i="14" s="1"/>
  <c r="AV3" i="14"/>
  <c r="AV62" i="14" s="1"/>
  <c r="AW3" i="14"/>
  <c r="AX3" i="14"/>
  <c r="AX57" i="14" s="1"/>
  <c r="AY3" i="14"/>
  <c r="AZ3" i="14"/>
  <c r="BA3" i="14"/>
  <c r="BA27" i="14" s="1"/>
  <c r="BB3" i="14"/>
  <c r="BB27" i="14" s="1"/>
  <c r="BC3" i="14"/>
  <c r="BC22" i="14" s="1"/>
  <c r="BD3" i="14"/>
  <c r="BD47" i="14" s="1"/>
  <c r="BE3" i="14"/>
  <c r="BF3" i="14"/>
  <c r="BF23" i="14" s="1"/>
  <c r="BG3" i="14"/>
  <c r="BH3" i="14"/>
  <c r="BI3" i="14"/>
  <c r="BI27" i="14" s="1"/>
  <c r="BJ3" i="14"/>
  <c r="BJ19" i="14" s="1"/>
  <c r="C4" i="14"/>
  <c r="C87" i="14" s="1"/>
  <c r="D4" i="14"/>
  <c r="D107" i="14" s="1"/>
  <c r="E4" i="14"/>
  <c r="F4" i="14"/>
  <c r="G4" i="14"/>
  <c r="H4" i="14"/>
  <c r="I4" i="14"/>
  <c r="J4" i="14"/>
  <c r="K4" i="14"/>
  <c r="K96" i="14" s="1"/>
  <c r="L4" i="14"/>
  <c r="M4" i="14"/>
  <c r="N4" i="14"/>
  <c r="O4" i="14"/>
  <c r="P4" i="14"/>
  <c r="Q4" i="14"/>
  <c r="Q98" i="14" s="1"/>
  <c r="R4" i="14"/>
  <c r="S4" i="14"/>
  <c r="S118" i="14" s="1"/>
  <c r="T4" i="14"/>
  <c r="T134" i="14" s="1"/>
  <c r="U4" i="14"/>
  <c r="V4" i="14"/>
  <c r="W4" i="14"/>
  <c r="X4" i="14"/>
  <c r="Y4" i="14"/>
  <c r="Y112" i="14" s="1"/>
  <c r="Z4" i="14"/>
  <c r="AA4" i="14"/>
  <c r="AA87" i="14" s="1"/>
  <c r="AB4" i="14"/>
  <c r="AC4" i="14"/>
  <c r="AD4" i="14"/>
  <c r="AD95" i="14" s="1"/>
  <c r="AE4" i="14"/>
  <c r="AF4" i="14"/>
  <c r="AG4" i="14"/>
  <c r="AH4" i="14"/>
  <c r="AI4" i="14"/>
  <c r="AI123" i="14" s="1"/>
  <c r="AJ4" i="14"/>
  <c r="AJ139" i="14" s="1"/>
  <c r="AK4" i="14"/>
  <c r="AL4" i="14"/>
  <c r="AM4" i="14"/>
  <c r="AN4" i="14"/>
  <c r="AO4" i="14"/>
  <c r="AP4" i="14"/>
  <c r="AP112" i="14" s="1"/>
  <c r="AQ4" i="14"/>
  <c r="AQ90" i="14" s="1"/>
  <c r="AR4" i="14"/>
  <c r="AR105" i="14" s="1"/>
  <c r="AS4" i="14"/>
  <c r="AT4" i="14"/>
  <c r="AU4" i="14"/>
  <c r="AV4" i="14"/>
  <c r="AW4" i="14"/>
  <c r="AW92" i="14" s="1"/>
  <c r="AX4" i="14"/>
  <c r="AY4" i="14"/>
  <c r="AY98" i="14" s="1"/>
  <c r="AZ4" i="14"/>
  <c r="AZ82" i="14" s="1"/>
  <c r="BA4" i="14"/>
  <c r="BB4" i="14"/>
  <c r="BB116" i="14" s="1"/>
  <c r="BC4" i="14"/>
  <c r="BD4" i="14"/>
  <c r="BE4" i="14"/>
  <c r="BF4" i="14"/>
  <c r="BF117" i="14" s="1"/>
  <c r="BG4" i="14"/>
  <c r="BH4" i="14"/>
  <c r="BH102" i="14" s="1"/>
  <c r="BI4" i="14"/>
  <c r="BJ4" i="14"/>
  <c r="BJ88" i="14" s="1"/>
  <c r="C5" i="14"/>
  <c r="D5" i="14"/>
  <c r="E5" i="14"/>
  <c r="F5" i="14"/>
  <c r="G5" i="14"/>
  <c r="H5" i="14"/>
  <c r="H148" i="14" s="1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AO5" i="14"/>
  <c r="AP5" i="14"/>
  <c r="AQ5" i="14"/>
  <c r="AR5" i="14"/>
  <c r="AS5" i="14"/>
  <c r="AT5" i="14"/>
  <c r="AU5" i="14"/>
  <c r="AV5" i="14"/>
  <c r="AW5" i="14"/>
  <c r="AX5" i="14"/>
  <c r="AY5" i="14"/>
  <c r="AZ5" i="14"/>
  <c r="BA5" i="14"/>
  <c r="BB5" i="14"/>
  <c r="BC5" i="14"/>
  <c r="BD5" i="14"/>
  <c r="BE5" i="14"/>
  <c r="BF5" i="14"/>
  <c r="BG5" i="14"/>
  <c r="BH5" i="14"/>
  <c r="BI5" i="14"/>
  <c r="BJ5" i="14"/>
  <c r="C6" i="14"/>
  <c r="D6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AO6" i="14"/>
  <c r="AP6" i="14"/>
  <c r="AQ6" i="14"/>
  <c r="AR6" i="14"/>
  <c r="AS6" i="14"/>
  <c r="AT6" i="14"/>
  <c r="AU6" i="14"/>
  <c r="AV6" i="14"/>
  <c r="AW6" i="14"/>
  <c r="AX6" i="14"/>
  <c r="AY6" i="14"/>
  <c r="AZ6" i="14"/>
  <c r="BA6" i="14"/>
  <c r="BB6" i="14"/>
  <c r="BC6" i="14"/>
  <c r="BD6" i="14"/>
  <c r="BE6" i="14"/>
  <c r="BF6" i="14"/>
  <c r="BG6" i="14"/>
  <c r="BH6" i="14"/>
  <c r="BI6" i="14"/>
  <c r="BJ6" i="14"/>
  <c r="B6" i="14"/>
  <c r="B5" i="14"/>
  <c r="B4" i="14"/>
  <c r="B3" i="14"/>
  <c r="B67" i="14" s="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BG3" i="11"/>
  <c r="BH3" i="11"/>
  <c r="BI3" i="11"/>
  <c r="BJ3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AZ4" i="11"/>
  <c r="BA4" i="11"/>
  <c r="BB4" i="11"/>
  <c r="BC4" i="11"/>
  <c r="BD4" i="11"/>
  <c r="BE4" i="11"/>
  <c r="BF4" i="11"/>
  <c r="BG4" i="11"/>
  <c r="BH4" i="11"/>
  <c r="BI4" i="11"/>
  <c r="BJ4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AZ5" i="11"/>
  <c r="BA5" i="11"/>
  <c r="BB5" i="11"/>
  <c r="BC5" i="11"/>
  <c r="BD5" i="11"/>
  <c r="BE5" i="11"/>
  <c r="BF5" i="11"/>
  <c r="BG5" i="11"/>
  <c r="BH5" i="11"/>
  <c r="BI5" i="11"/>
  <c r="BJ5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U206" i="11" s="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6" i="11"/>
  <c r="B5" i="11"/>
  <c r="B4" i="11"/>
  <c r="B3" i="11"/>
  <c r="I63" i="14"/>
  <c r="Q31" i="14"/>
  <c r="Y28" i="14"/>
  <c r="AG28" i="14"/>
  <c r="AO42" i="14"/>
  <c r="AW23" i="14"/>
  <c r="BE39" i="14"/>
  <c r="E94" i="14"/>
  <c r="M126" i="14"/>
  <c r="U95" i="14"/>
  <c r="AK88" i="14"/>
  <c r="AS96" i="14"/>
  <c r="BI85" i="14"/>
  <c r="B96" i="14"/>
  <c r="P111" i="14"/>
  <c r="BF101" i="14"/>
  <c r="R101" i="14"/>
  <c r="AB81" i="14"/>
  <c r="I81" i="14"/>
  <c r="K72" i="14"/>
  <c r="AT70" i="14"/>
  <c r="V69" i="14"/>
  <c r="AQ64" i="14"/>
  <c r="AH64" i="14"/>
  <c r="S63" i="14"/>
  <c r="BD61" i="14"/>
  <c r="AT61" i="14"/>
  <c r="C61" i="14"/>
  <c r="AX59" i="14"/>
  <c r="BF57" i="14"/>
  <c r="V57" i="14"/>
  <c r="AY56" i="14"/>
  <c r="S56" i="14"/>
  <c r="F54" i="14"/>
  <c r="AI53" i="14"/>
  <c r="C53" i="14"/>
  <c r="AF52" i="14"/>
  <c r="AD49" i="14"/>
  <c r="BG48" i="14"/>
  <c r="AA48" i="14"/>
  <c r="AQ45" i="14"/>
  <c r="K45" i="14"/>
  <c r="AN44" i="14"/>
  <c r="F41" i="14"/>
  <c r="AI40" i="14"/>
  <c r="C40" i="14"/>
  <c r="AN39" i="14"/>
  <c r="AA39" i="14"/>
  <c r="Y39" i="14"/>
  <c r="BJ38" i="14"/>
  <c r="BI38" i="14"/>
  <c r="AY38" i="14"/>
  <c r="AV38" i="14"/>
  <c r="K38" i="14"/>
  <c r="BG37" i="14"/>
  <c r="BF37" i="14"/>
  <c r="AS37" i="14"/>
  <c r="AH37" i="14"/>
  <c r="S37" i="14"/>
  <c r="AP36" i="14"/>
  <c r="AD36" i="14"/>
  <c r="R36" i="14"/>
  <c r="P36" i="14"/>
  <c r="F36" i="14"/>
  <c r="AA35" i="14"/>
  <c r="C35" i="14"/>
  <c r="J34" i="14"/>
  <c r="AT33" i="14"/>
  <c r="AA32" i="14"/>
  <c r="S32" i="14"/>
  <c r="R32" i="14"/>
  <c r="I32" i="14"/>
  <c r="BJ31" i="14"/>
  <c r="AY31" i="14"/>
  <c r="AQ31" i="14"/>
  <c r="Z31" i="14"/>
  <c r="Y31" i="14"/>
  <c r="BJ30" i="14"/>
  <c r="BB30" i="14"/>
  <c r="AT30" i="14"/>
  <c r="AD30" i="14"/>
  <c r="V30" i="14"/>
  <c r="N30" i="14"/>
  <c r="F30" i="14"/>
  <c r="BG29" i="14"/>
  <c r="AY29" i="14"/>
  <c r="AQ29" i="14"/>
  <c r="AI29" i="14"/>
  <c r="AA29" i="14"/>
  <c r="S29" i="14"/>
  <c r="K29" i="14"/>
  <c r="C29" i="14"/>
  <c r="BD28" i="14"/>
  <c r="AV28" i="14"/>
  <c r="AO28" i="14"/>
  <c r="I28" i="14"/>
  <c r="H28" i="14"/>
  <c r="BJ27" i="14"/>
  <c r="AS27" i="14"/>
  <c r="AL27" i="14"/>
  <c r="AK27" i="14"/>
  <c r="AD27" i="14"/>
  <c r="V27" i="14"/>
  <c r="N27" i="14"/>
  <c r="M27" i="14"/>
  <c r="F27" i="14"/>
  <c r="E27" i="14"/>
  <c r="BG26" i="14"/>
  <c r="BF26" i="14"/>
  <c r="AY26" i="14"/>
  <c r="AQ26" i="14"/>
  <c r="AI26" i="14"/>
  <c r="AA26" i="14"/>
  <c r="Z26" i="14"/>
  <c r="S26" i="14"/>
  <c r="K26" i="14"/>
  <c r="C26" i="14"/>
  <c r="X25" i="14"/>
  <c r="P25" i="14"/>
  <c r="BE23" i="14"/>
  <c r="AH23" i="14"/>
  <c r="Y23" i="14"/>
  <c r="R23" i="14"/>
  <c r="BJ22" i="14"/>
  <c r="BB22" i="14"/>
  <c r="AD22" i="14"/>
  <c r="V22" i="14"/>
  <c r="N22" i="14"/>
  <c r="F22" i="14"/>
  <c r="BG21" i="14"/>
  <c r="AY21" i="14"/>
  <c r="AQ21" i="14"/>
  <c r="AI21" i="14"/>
  <c r="AA21" i="14"/>
  <c r="S21" i="14"/>
  <c r="K21" i="14"/>
  <c r="C21" i="14"/>
  <c r="AO20" i="14"/>
  <c r="P20" i="14"/>
  <c r="I20" i="14"/>
  <c r="BA19" i="14"/>
  <c r="AT19" i="14"/>
  <c r="AS19" i="14"/>
  <c r="AL19" i="14"/>
  <c r="AD19" i="14"/>
  <c r="V19" i="14"/>
  <c r="U19" i="14"/>
  <c r="N19" i="14"/>
  <c r="M19" i="14"/>
  <c r="F19" i="14"/>
  <c r="BG18" i="14"/>
  <c r="AY18" i="14"/>
  <c r="AX18" i="14"/>
  <c r="AQ18" i="14"/>
  <c r="AI18" i="14"/>
  <c r="AA18" i="14"/>
  <c r="S18" i="14"/>
  <c r="R18" i="14"/>
  <c r="K18" i="14"/>
  <c r="C18" i="14"/>
  <c r="AR85" i="14"/>
  <c r="AF81" i="14"/>
  <c r="X93" i="14"/>
  <c r="R84" i="14"/>
  <c r="J102" i="14"/>
  <c r="I122" i="14"/>
  <c r="H89" i="14"/>
  <c r="BF65" i="14"/>
  <c r="BB49" i="14"/>
  <c r="BA60" i="14"/>
  <c r="AO32" i="14"/>
  <c r="AL39" i="14"/>
  <c r="AK66" i="14"/>
  <c r="AH74" i="14"/>
  <c r="AD41" i="14"/>
  <c r="V49" i="14"/>
  <c r="U54" i="14"/>
  <c r="P34" i="14"/>
  <c r="N57" i="14"/>
  <c r="I27" i="14"/>
  <c r="F33" i="14"/>
  <c r="E46" i="14"/>
  <c r="C143" i="11"/>
  <c r="D143" i="11"/>
  <c r="E143" i="11"/>
  <c r="F143" i="11"/>
  <c r="G143" i="11"/>
  <c r="H143" i="11"/>
  <c r="J143" i="11"/>
  <c r="K143" i="11"/>
  <c r="L143" i="11"/>
  <c r="M143" i="11"/>
  <c r="N143" i="11"/>
  <c r="O143" i="11"/>
  <c r="P143" i="11"/>
  <c r="R143" i="11"/>
  <c r="S143" i="11"/>
  <c r="T143" i="11"/>
  <c r="U143" i="11"/>
  <c r="V143" i="11"/>
  <c r="W143" i="11"/>
  <c r="X143" i="11"/>
  <c r="Z143" i="11"/>
  <c r="AA143" i="11"/>
  <c r="AB143" i="11"/>
  <c r="AC143" i="11"/>
  <c r="AD143" i="11"/>
  <c r="AE143" i="11"/>
  <c r="AF143" i="11"/>
  <c r="AH143" i="11"/>
  <c r="AI143" i="11"/>
  <c r="AJ143" i="11"/>
  <c r="AK143" i="11"/>
  <c r="AL143" i="11"/>
  <c r="AM143" i="11"/>
  <c r="AN143" i="11"/>
  <c r="AP143" i="11"/>
  <c r="AQ143" i="11"/>
  <c r="AR143" i="11"/>
  <c r="AS143" i="11"/>
  <c r="AT143" i="11"/>
  <c r="AU143" i="11"/>
  <c r="AV143" i="11"/>
  <c r="AX143" i="11"/>
  <c r="AY143" i="11"/>
  <c r="AZ143" i="11"/>
  <c r="BA143" i="11"/>
  <c r="BB143" i="11"/>
  <c r="BC143" i="11"/>
  <c r="BD143" i="11"/>
  <c r="BF143" i="11"/>
  <c r="BG143" i="11"/>
  <c r="BH143" i="11"/>
  <c r="BI143" i="11"/>
  <c r="BJ143" i="11"/>
  <c r="C144" i="11"/>
  <c r="D144" i="11"/>
  <c r="E144" i="11"/>
  <c r="F144" i="11"/>
  <c r="G144" i="11"/>
  <c r="H144" i="11"/>
  <c r="J144" i="11"/>
  <c r="K144" i="11"/>
  <c r="L144" i="11"/>
  <c r="M144" i="11"/>
  <c r="N144" i="11"/>
  <c r="O144" i="11"/>
  <c r="P144" i="11"/>
  <c r="R144" i="11"/>
  <c r="S144" i="11"/>
  <c r="T144" i="11"/>
  <c r="U144" i="11"/>
  <c r="V144" i="11"/>
  <c r="W144" i="11"/>
  <c r="X144" i="11"/>
  <c r="Z144" i="11"/>
  <c r="AA144" i="11"/>
  <c r="AB144" i="11"/>
  <c r="AC144" i="11"/>
  <c r="AD144" i="11"/>
  <c r="AE144" i="11"/>
  <c r="AF144" i="11"/>
  <c r="AH144" i="11"/>
  <c r="AI144" i="11"/>
  <c r="AJ144" i="11"/>
  <c r="AK144" i="11"/>
  <c r="AL144" i="11"/>
  <c r="AM144" i="11"/>
  <c r="AN144" i="11"/>
  <c r="AP144" i="11"/>
  <c r="AQ144" i="11"/>
  <c r="AR144" i="11"/>
  <c r="AS144" i="11"/>
  <c r="AT144" i="11"/>
  <c r="AU144" i="11"/>
  <c r="AV144" i="11"/>
  <c r="AX144" i="11"/>
  <c r="AY144" i="11"/>
  <c r="AZ144" i="11"/>
  <c r="BA144" i="11"/>
  <c r="BB144" i="11"/>
  <c r="BC144" i="11"/>
  <c r="BD144" i="11"/>
  <c r="BF144" i="11"/>
  <c r="BG144" i="11"/>
  <c r="BH144" i="11"/>
  <c r="BI144" i="11"/>
  <c r="BJ144" i="11"/>
  <c r="C145" i="11"/>
  <c r="D145" i="11"/>
  <c r="E145" i="11"/>
  <c r="F145" i="11"/>
  <c r="G145" i="11"/>
  <c r="H145" i="11"/>
  <c r="J145" i="11"/>
  <c r="K145" i="11"/>
  <c r="L145" i="11"/>
  <c r="M145" i="11"/>
  <c r="N145" i="11"/>
  <c r="O145" i="11"/>
  <c r="P145" i="11"/>
  <c r="R145" i="11"/>
  <c r="S145" i="11"/>
  <c r="T145" i="11"/>
  <c r="U145" i="11"/>
  <c r="V145" i="11"/>
  <c r="W145" i="11"/>
  <c r="X145" i="11"/>
  <c r="Z145" i="11"/>
  <c r="AA145" i="11"/>
  <c r="AB145" i="11"/>
  <c r="AC145" i="11"/>
  <c r="AD145" i="11"/>
  <c r="AE145" i="11"/>
  <c r="AF145" i="11"/>
  <c r="AH145" i="11"/>
  <c r="AI145" i="11"/>
  <c r="AJ145" i="11"/>
  <c r="AK145" i="11"/>
  <c r="AL145" i="11"/>
  <c r="AM145" i="11"/>
  <c r="AN145" i="11"/>
  <c r="AP145" i="11"/>
  <c r="AQ145" i="11"/>
  <c r="AR145" i="11"/>
  <c r="AS145" i="11"/>
  <c r="AT145" i="11"/>
  <c r="AU145" i="11"/>
  <c r="AV145" i="11"/>
  <c r="AX145" i="11"/>
  <c r="AY145" i="11"/>
  <c r="AZ145" i="11"/>
  <c r="BA145" i="11"/>
  <c r="BB145" i="11"/>
  <c r="BC145" i="11"/>
  <c r="BD145" i="11"/>
  <c r="BF145" i="11"/>
  <c r="BG145" i="11"/>
  <c r="BH145" i="11"/>
  <c r="BI145" i="11"/>
  <c r="BJ145" i="11"/>
  <c r="C146" i="11"/>
  <c r="D146" i="11"/>
  <c r="E146" i="11"/>
  <c r="F146" i="11"/>
  <c r="G146" i="11"/>
  <c r="H146" i="11"/>
  <c r="J146" i="11"/>
  <c r="K146" i="11"/>
  <c r="L146" i="11"/>
  <c r="M146" i="11"/>
  <c r="N146" i="11"/>
  <c r="O146" i="11"/>
  <c r="P146" i="11"/>
  <c r="R146" i="11"/>
  <c r="S146" i="11"/>
  <c r="T146" i="11"/>
  <c r="U146" i="11"/>
  <c r="V146" i="11"/>
  <c r="W146" i="11"/>
  <c r="X146" i="11"/>
  <c r="Z146" i="11"/>
  <c r="AA146" i="11"/>
  <c r="AB146" i="11"/>
  <c r="AC146" i="11"/>
  <c r="AD146" i="11"/>
  <c r="AE146" i="11"/>
  <c r="AF146" i="11"/>
  <c r="AH146" i="11"/>
  <c r="AI146" i="11"/>
  <c r="AJ146" i="11"/>
  <c r="AK146" i="11"/>
  <c r="AL146" i="11"/>
  <c r="AM146" i="11"/>
  <c r="AN146" i="11"/>
  <c r="AP146" i="11"/>
  <c r="AQ146" i="11"/>
  <c r="AR146" i="11"/>
  <c r="AS146" i="11"/>
  <c r="AT146" i="11"/>
  <c r="AU146" i="11"/>
  <c r="AV146" i="11"/>
  <c r="AX146" i="11"/>
  <c r="AY146" i="11"/>
  <c r="AZ146" i="11"/>
  <c r="BA146" i="11"/>
  <c r="BB146" i="11"/>
  <c r="BC146" i="11"/>
  <c r="BD146" i="11"/>
  <c r="BF146" i="11"/>
  <c r="BG146" i="11"/>
  <c r="BH146" i="11"/>
  <c r="BI146" i="11"/>
  <c r="BJ146" i="11"/>
  <c r="C147" i="11"/>
  <c r="D147" i="11"/>
  <c r="E147" i="11"/>
  <c r="F147" i="11"/>
  <c r="G147" i="11"/>
  <c r="H147" i="11"/>
  <c r="J147" i="11"/>
  <c r="K147" i="11"/>
  <c r="L147" i="11"/>
  <c r="M147" i="11"/>
  <c r="N147" i="11"/>
  <c r="O147" i="11"/>
  <c r="P147" i="11"/>
  <c r="R147" i="11"/>
  <c r="S147" i="11"/>
  <c r="T147" i="11"/>
  <c r="U147" i="11"/>
  <c r="V147" i="11"/>
  <c r="W147" i="11"/>
  <c r="X147" i="11"/>
  <c r="Z147" i="11"/>
  <c r="AA147" i="11"/>
  <c r="AB147" i="11"/>
  <c r="AC147" i="11"/>
  <c r="AD147" i="11"/>
  <c r="AE147" i="11"/>
  <c r="AF147" i="11"/>
  <c r="AH147" i="11"/>
  <c r="AI147" i="11"/>
  <c r="AJ147" i="11"/>
  <c r="AK147" i="11"/>
  <c r="AL147" i="11"/>
  <c r="AM147" i="11"/>
  <c r="AN147" i="11"/>
  <c r="AP147" i="11"/>
  <c r="AQ147" i="11"/>
  <c r="AR147" i="11"/>
  <c r="AS147" i="11"/>
  <c r="AT147" i="11"/>
  <c r="AU147" i="11"/>
  <c r="AV147" i="11"/>
  <c r="AX147" i="11"/>
  <c r="AY147" i="11"/>
  <c r="AZ147" i="11"/>
  <c r="BA147" i="11"/>
  <c r="BB147" i="11"/>
  <c r="BC147" i="11"/>
  <c r="BD147" i="11"/>
  <c r="BF147" i="11"/>
  <c r="BG147" i="11"/>
  <c r="BH147" i="11"/>
  <c r="BI147" i="11"/>
  <c r="BJ147" i="11"/>
  <c r="C148" i="11"/>
  <c r="D148" i="11"/>
  <c r="E148" i="11"/>
  <c r="F148" i="11"/>
  <c r="G148" i="11"/>
  <c r="H148" i="11"/>
  <c r="J148" i="11"/>
  <c r="K148" i="11"/>
  <c r="L148" i="11"/>
  <c r="M148" i="11"/>
  <c r="N148" i="11"/>
  <c r="O148" i="11"/>
  <c r="P148" i="11"/>
  <c r="R148" i="11"/>
  <c r="S148" i="11"/>
  <c r="T148" i="11"/>
  <c r="U148" i="11"/>
  <c r="V148" i="11"/>
  <c r="W148" i="11"/>
  <c r="X148" i="11"/>
  <c r="Z148" i="11"/>
  <c r="AA148" i="11"/>
  <c r="AB148" i="11"/>
  <c r="AC148" i="11"/>
  <c r="AD148" i="11"/>
  <c r="AE148" i="11"/>
  <c r="AF148" i="11"/>
  <c r="AH148" i="11"/>
  <c r="AI148" i="11"/>
  <c r="AJ148" i="11"/>
  <c r="AK148" i="11"/>
  <c r="AL148" i="11"/>
  <c r="AM148" i="11"/>
  <c r="AN148" i="11"/>
  <c r="AP148" i="11"/>
  <c r="AQ148" i="11"/>
  <c r="AR148" i="11"/>
  <c r="AS148" i="11"/>
  <c r="AT148" i="11"/>
  <c r="AU148" i="11"/>
  <c r="AV148" i="11"/>
  <c r="AX148" i="11"/>
  <c r="AY148" i="11"/>
  <c r="AZ148" i="11"/>
  <c r="BA148" i="11"/>
  <c r="BB148" i="11"/>
  <c r="BC148" i="11"/>
  <c r="BD148" i="11"/>
  <c r="BF148" i="11"/>
  <c r="BG148" i="11"/>
  <c r="BH148" i="11"/>
  <c r="BI148" i="11"/>
  <c r="BJ148" i="11"/>
  <c r="C149" i="11"/>
  <c r="D149" i="11"/>
  <c r="E149" i="11"/>
  <c r="F149" i="11"/>
  <c r="G149" i="11"/>
  <c r="H149" i="11"/>
  <c r="J149" i="11"/>
  <c r="K149" i="11"/>
  <c r="L149" i="11"/>
  <c r="M149" i="11"/>
  <c r="N149" i="11"/>
  <c r="O149" i="11"/>
  <c r="P149" i="11"/>
  <c r="R149" i="11"/>
  <c r="S149" i="11"/>
  <c r="T149" i="11"/>
  <c r="U149" i="11"/>
  <c r="V149" i="11"/>
  <c r="W149" i="11"/>
  <c r="X149" i="11"/>
  <c r="Z149" i="11"/>
  <c r="AA149" i="11"/>
  <c r="AB149" i="11"/>
  <c r="AC149" i="11"/>
  <c r="AD149" i="11"/>
  <c r="AE149" i="11"/>
  <c r="AF149" i="11"/>
  <c r="AH149" i="11"/>
  <c r="AI149" i="11"/>
  <c r="AJ149" i="11"/>
  <c r="AK149" i="11"/>
  <c r="AL149" i="11"/>
  <c r="AM149" i="11"/>
  <c r="AN149" i="11"/>
  <c r="AP149" i="11"/>
  <c r="AQ149" i="11"/>
  <c r="AR149" i="11"/>
  <c r="AS149" i="11"/>
  <c r="AT149" i="11"/>
  <c r="AU149" i="11"/>
  <c r="AV149" i="11"/>
  <c r="AX149" i="11"/>
  <c r="AY149" i="11"/>
  <c r="AZ149" i="11"/>
  <c r="BA149" i="11"/>
  <c r="BB149" i="11"/>
  <c r="BC149" i="11"/>
  <c r="BD149" i="11"/>
  <c r="BF149" i="11"/>
  <c r="BG149" i="11"/>
  <c r="BH149" i="11"/>
  <c r="BI149" i="11"/>
  <c r="BJ149" i="11"/>
  <c r="C150" i="11"/>
  <c r="D150" i="11"/>
  <c r="E150" i="11"/>
  <c r="F150" i="11"/>
  <c r="G150" i="11"/>
  <c r="H150" i="11"/>
  <c r="J150" i="11"/>
  <c r="K150" i="11"/>
  <c r="L150" i="11"/>
  <c r="M150" i="11"/>
  <c r="N150" i="11"/>
  <c r="O150" i="11"/>
  <c r="P150" i="11"/>
  <c r="R150" i="11"/>
  <c r="S150" i="11"/>
  <c r="T150" i="11"/>
  <c r="U150" i="11"/>
  <c r="V150" i="11"/>
  <c r="W150" i="11"/>
  <c r="X150" i="11"/>
  <c r="Z150" i="11"/>
  <c r="AA150" i="11"/>
  <c r="AB150" i="11"/>
  <c r="AC150" i="11"/>
  <c r="AD150" i="11"/>
  <c r="AE150" i="11"/>
  <c r="AF150" i="11"/>
  <c r="AH150" i="11"/>
  <c r="AI150" i="11"/>
  <c r="AJ150" i="11"/>
  <c r="AK150" i="11"/>
  <c r="AL150" i="11"/>
  <c r="AM150" i="11"/>
  <c r="AN150" i="11"/>
  <c r="AP150" i="11"/>
  <c r="AQ150" i="11"/>
  <c r="AR150" i="11"/>
  <c r="AS150" i="11"/>
  <c r="AT150" i="11"/>
  <c r="AU150" i="11"/>
  <c r="AV150" i="11"/>
  <c r="AX150" i="11"/>
  <c r="AY150" i="11"/>
  <c r="AZ150" i="11"/>
  <c r="BA150" i="11"/>
  <c r="BB150" i="11"/>
  <c r="BC150" i="11"/>
  <c r="BD150" i="11"/>
  <c r="BF150" i="11"/>
  <c r="BG150" i="11"/>
  <c r="BH150" i="11"/>
  <c r="BI150" i="11"/>
  <c r="BJ150" i="11"/>
  <c r="C151" i="11"/>
  <c r="D151" i="11"/>
  <c r="E151" i="11"/>
  <c r="F151" i="11"/>
  <c r="G151" i="11"/>
  <c r="H151" i="11"/>
  <c r="J151" i="11"/>
  <c r="K151" i="11"/>
  <c r="L151" i="11"/>
  <c r="M151" i="11"/>
  <c r="N151" i="11"/>
  <c r="O151" i="11"/>
  <c r="P151" i="11"/>
  <c r="R151" i="11"/>
  <c r="S151" i="11"/>
  <c r="T151" i="11"/>
  <c r="U151" i="11"/>
  <c r="V151" i="11"/>
  <c r="W151" i="11"/>
  <c r="X151" i="11"/>
  <c r="Z151" i="11"/>
  <c r="AA151" i="11"/>
  <c r="AB151" i="11"/>
  <c r="AC151" i="11"/>
  <c r="AD151" i="11"/>
  <c r="AE151" i="11"/>
  <c r="AF151" i="11"/>
  <c r="AH151" i="11"/>
  <c r="AI151" i="11"/>
  <c r="AJ151" i="11"/>
  <c r="AK151" i="11"/>
  <c r="AL151" i="11"/>
  <c r="AM151" i="11"/>
  <c r="AN151" i="11"/>
  <c r="AP151" i="11"/>
  <c r="AQ151" i="11"/>
  <c r="AR151" i="11"/>
  <c r="AS151" i="11"/>
  <c r="AT151" i="11"/>
  <c r="AU151" i="11"/>
  <c r="AV151" i="11"/>
  <c r="AX151" i="11"/>
  <c r="AY151" i="11"/>
  <c r="AZ151" i="11"/>
  <c r="BA151" i="11"/>
  <c r="BB151" i="11"/>
  <c r="BC151" i="11"/>
  <c r="BD151" i="11"/>
  <c r="BF151" i="11"/>
  <c r="BG151" i="11"/>
  <c r="BH151" i="11"/>
  <c r="BI151" i="11"/>
  <c r="BJ151" i="11"/>
  <c r="C152" i="11"/>
  <c r="D152" i="11"/>
  <c r="E152" i="11"/>
  <c r="F152" i="11"/>
  <c r="G152" i="11"/>
  <c r="H152" i="11"/>
  <c r="J152" i="11"/>
  <c r="K152" i="11"/>
  <c r="L152" i="11"/>
  <c r="M152" i="11"/>
  <c r="N152" i="11"/>
  <c r="O152" i="11"/>
  <c r="P152" i="11"/>
  <c r="R152" i="11"/>
  <c r="S152" i="11"/>
  <c r="T152" i="11"/>
  <c r="U152" i="11"/>
  <c r="V152" i="11"/>
  <c r="W152" i="11"/>
  <c r="X152" i="11"/>
  <c r="Z152" i="11"/>
  <c r="AA152" i="11"/>
  <c r="AB152" i="11"/>
  <c r="AC152" i="11"/>
  <c r="AD152" i="11"/>
  <c r="AE152" i="11"/>
  <c r="AF152" i="11"/>
  <c r="AH152" i="11"/>
  <c r="AI152" i="11"/>
  <c r="AJ152" i="11"/>
  <c r="AK152" i="11"/>
  <c r="AL152" i="11"/>
  <c r="AM152" i="11"/>
  <c r="AN152" i="11"/>
  <c r="AP152" i="11"/>
  <c r="AQ152" i="11"/>
  <c r="AR152" i="11"/>
  <c r="AS152" i="11"/>
  <c r="AT152" i="11"/>
  <c r="AU152" i="11"/>
  <c r="AV152" i="11"/>
  <c r="AX152" i="11"/>
  <c r="AY152" i="11"/>
  <c r="AZ152" i="11"/>
  <c r="BA152" i="11"/>
  <c r="BB152" i="11"/>
  <c r="BC152" i="11"/>
  <c r="BD152" i="11"/>
  <c r="BF152" i="11"/>
  <c r="BG152" i="11"/>
  <c r="BH152" i="11"/>
  <c r="BI152" i="11"/>
  <c r="BJ152" i="11"/>
  <c r="C153" i="11"/>
  <c r="D153" i="11"/>
  <c r="E153" i="11"/>
  <c r="F153" i="11"/>
  <c r="G153" i="11"/>
  <c r="H153" i="11"/>
  <c r="J153" i="11"/>
  <c r="K153" i="11"/>
  <c r="L153" i="11"/>
  <c r="M153" i="11"/>
  <c r="N153" i="11"/>
  <c r="O153" i="11"/>
  <c r="P153" i="11"/>
  <c r="R153" i="11"/>
  <c r="S153" i="11"/>
  <c r="T153" i="11"/>
  <c r="U153" i="11"/>
  <c r="V153" i="11"/>
  <c r="W153" i="11"/>
  <c r="X153" i="11"/>
  <c r="Z153" i="11"/>
  <c r="AA153" i="11"/>
  <c r="AB153" i="11"/>
  <c r="AC153" i="11"/>
  <c r="AD153" i="11"/>
  <c r="AE153" i="11"/>
  <c r="AF153" i="11"/>
  <c r="AH153" i="11"/>
  <c r="AI153" i="11"/>
  <c r="AJ153" i="11"/>
  <c r="AK153" i="11"/>
  <c r="AL153" i="11"/>
  <c r="AM153" i="11"/>
  <c r="AN153" i="11"/>
  <c r="AP153" i="11"/>
  <c r="AQ153" i="11"/>
  <c r="AR153" i="11"/>
  <c r="AS153" i="11"/>
  <c r="AT153" i="11"/>
  <c r="AU153" i="11"/>
  <c r="AV153" i="11"/>
  <c r="AX153" i="11"/>
  <c r="AY153" i="11"/>
  <c r="AZ153" i="11"/>
  <c r="BA153" i="11"/>
  <c r="BB153" i="11"/>
  <c r="BC153" i="11"/>
  <c r="BD153" i="11"/>
  <c r="BF153" i="11"/>
  <c r="BG153" i="11"/>
  <c r="BH153" i="11"/>
  <c r="BI153" i="11"/>
  <c r="BJ153" i="11"/>
  <c r="C154" i="11"/>
  <c r="D154" i="11"/>
  <c r="E154" i="11"/>
  <c r="F154" i="11"/>
  <c r="G154" i="11"/>
  <c r="H154" i="11"/>
  <c r="J154" i="11"/>
  <c r="K154" i="11"/>
  <c r="L154" i="11"/>
  <c r="M154" i="11"/>
  <c r="N154" i="11"/>
  <c r="O154" i="11"/>
  <c r="P154" i="11"/>
  <c r="R154" i="11"/>
  <c r="S154" i="11"/>
  <c r="T154" i="11"/>
  <c r="U154" i="11"/>
  <c r="V154" i="11"/>
  <c r="W154" i="11"/>
  <c r="X154" i="11"/>
  <c r="Z154" i="11"/>
  <c r="AA154" i="11"/>
  <c r="AB154" i="11"/>
  <c r="AC154" i="11"/>
  <c r="AD154" i="11"/>
  <c r="AE154" i="11"/>
  <c r="AF154" i="11"/>
  <c r="AH154" i="11"/>
  <c r="AI154" i="11"/>
  <c r="AJ154" i="11"/>
  <c r="AK154" i="11"/>
  <c r="AL154" i="11"/>
  <c r="AM154" i="11"/>
  <c r="AN154" i="11"/>
  <c r="AP154" i="11"/>
  <c r="AQ154" i="11"/>
  <c r="AR154" i="11"/>
  <c r="AS154" i="11"/>
  <c r="AT154" i="11"/>
  <c r="AU154" i="11"/>
  <c r="AV154" i="11"/>
  <c r="AX154" i="11"/>
  <c r="AY154" i="11"/>
  <c r="AZ154" i="11"/>
  <c r="BA154" i="11"/>
  <c r="BB154" i="11"/>
  <c r="BC154" i="11"/>
  <c r="BD154" i="11"/>
  <c r="BF154" i="11"/>
  <c r="BG154" i="11"/>
  <c r="BH154" i="11"/>
  <c r="BI154" i="11"/>
  <c r="BJ154" i="11"/>
  <c r="C155" i="11"/>
  <c r="D155" i="11"/>
  <c r="E155" i="11"/>
  <c r="F155" i="11"/>
  <c r="G155" i="11"/>
  <c r="H155" i="11"/>
  <c r="J155" i="11"/>
  <c r="K155" i="11"/>
  <c r="L155" i="11"/>
  <c r="M155" i="11"/>
  <c r="N155" i="11"/>
  <c r="O155" i="11"/>
  <c r="P155" i="11"/>
  <c r="R155" i="11"/>
  <c r="S155" i="11"/>
  <c r="T155" i="11"/>
  <c r="U155" i="11"/>
  <c r="V155" i="11"/>
  <c r="W155" i="11"/>
  <c r="X155" i="11"/>
  <c r="Z155" i="11"/>
  <c r="AA155" i="11"/>
  <c r="AB155" i="11"/>
  <c r="AC155" i="11"/>
  <c r="AD155" i="11"/>
  <c r="AE155" i="11"/>
  <c r="AF155" i="11"/>
  <c r="AH155" i="11"/>
  <c r="AI155" i="11"/>
  <c r="AJ155" i="11"/>
  <c r="AK155" i="11"/>
  <c r="AL155" i="11"/>
  <c r="AM155" i="11"/>
  <c r="AN155" i="11"/>
  <c r="AP155" i="11"/>
  <c r="AQ155" i="11"/>
  <c r="AR155" i="11"/>
  <c r="AS155" i="11"/>
  <c r="AT155" i="11"/>
  <c r="AU155" i="11"/>
  <c r="AV155" i="11"/>
  <c r="AX155" i="11"/>
  <c r="AY155" i="11"/>
  <c r="AZ155" i="11"/>
  <c r="BA155" i="11"/>
  <c r="BB155" i="11"/>
  <c r="BC155" i="11"/>
  <c r="BD155" i="11"/>
  <c r="BF155" i="11"/>
  <c r="BG155" i="11"/>
  <c r="BH155" i="11"/>
  <c r="BI155" i="11"/>
  <c r="BJ155" i="11"/>
  <c r="C156" i="11"/>
  <c r="D156" i="11"/>
  <c r="E156" i="11"/>
  <c r="F156" i="11"/>
  <c r="G156" i="11"/>
  <c r="H156" i="11"/>
  <c r="J156" i="11"/>
  <c r="K156" i="11"/>
  <c r="L156" i="11"/>
  <c r="M156" i="11"/>
  <c r="N156" i="11"/>
  <c r="O156" i="11"/>
  <c r="P156" i="11"/>
  <c r="R156" i="11"/>
  <c r="S156" i="11"/>
  <c r="T156" i="11"/>
  <c r="U156" i="11"/>
  <c r="V156" i="11"/>
  <c r="W156" i="11"/>
  <c r="X156" i="11"/>
  <c r="Z156" i="11"/>
  <c r="AA156" i="11"/>
  <c r="AB156" i="11"/>
  <c r="AC156" i="11"/>
  <c r="AD156" i="11"/>
  <c r="AE156" i="11"/>
  <c r="AF156" i="11"/>
  <c r="AH156" i="11"/>
  <c r="AI156" i="11"/>
  <c r="AJ156" i="11"/>
  <c r="AK156" i="11"/>
  <c r="AL156" i="11"/>
  <c r="AM156" i="11"/>
  <c r="AN156" i="11"/>
  <c r="AP156" i="11"/>
  <c r="AQ156" i="11"/>
  <c r="AR156" i="11"/>
  <c r="AS156" i="11"/>
  <c r="AT156" i="11"/>
  <c r="AU156" i="11"/>
  <c r="AV156" i="11"/>
  <c r="AX156" i="11"/>
  <c r="AY156" i="11"/>
  <c r="AZ156" i="11"/>
  <c r="BA156" i="11"/>
  <c r="BB156" i="11"/>
  <c r="BC156" i="11"/>
  <c r="BD156" i="11"/>
  <c r="BF156" i="11"/>
  <c r="BG156" i="11"/>
  <c r="BH156" i="11"/>
  <c r="BI156" i="11"/>
  <c r="BJ156" i="11"/>
  <c r="C157" i="11"/>
  <c r="D157" i="11"/>
  <c r="E157" i="11"/>
  <c r="F157" i="11"/>
  <c r="G157" i="11"/>
  <c r="H157" i="11"/>
  <c r="J157" i="11"/>
  <c r="K157" i="11"/>
  <c r="L157" i="11"/>
  <c r="M157" i="11"/>
  <c r="N157" i="11"/>
  <c r="O157" i="11"/>
  <c r="P157" i="11"/>
  <c r="R157" i="11"/>
  <c r="S157" i="11"/>
  <c r="T157" i="11"/>
  <c r="U157" i="11"/>
  <c r="V157" i="11"/>
  <c r="W157" i="11"/>
  <c r="X157" i="11"/>
  <c r="Z157" i="11"/>
  <c r="AA157" i="11"/>
  <c r="AB157" i="11"/>
  <c r="AC157" i="11"/>
  <c r="AD157" i="11"/>
  <c r="AE157" i="11"/>
  <c r="AF157" i="11"/>
  <c r="AH157" i="11"/>
  <c r="AI157" i="11"/>
  <c r="AJ157" i="11"/>
  <c r="AK157" i="11"/>
  <c r="AL157" i="11"/>
  <c r="AM157" i="11"/>
  <c r="AN157" i="11"/>
  <c r="AP157" i="11"/>
  <c r="AQ157" i="11"/>
  <c r="AR157" i="11"/>
  <c r="AS157" i="11"/>
  <c r="AT157" i="11"/>
  <c r="AU157" i="11"/>
  <c r="AV157" i="11"/>
  <c r="AX157" i="11"/>
  <c r="AY157" i="11"/>
  <c r="AZ157" i="11"/>
  <c r="BA157" i="11"/>
  <c r="BB157" i="11"/>
  <c r="BC157" i="11"/>
  <c r="BD157" i="11"/>
  <c r="BF157" i="11"/>
  <c r="BG157" i="11"/>
  <c r="BH157" i="11"/>
  <c r="BI157" i="11"/>
  <c r="BJ157" i="11"/>
  <c r="C158" i="11"/>
  <c r="D158" i="11"/>
  <c r="E158" i="11"/>
  <c r="F158" i="11"/>
  <c r="G158" i="11"/>
  <c r="H158" i="11"/>
  <c r="J158" i="11"/>
  <c r="K158" i="11"/>
  <c r="L158" i="11"/>
  <c r="M158" i="11"/>
  <c r="N158" i="11"/>
  <c r="O158" i="11"/>
  <c r="P158" i="11"/>
  <c r="R158" i="11"/>
  <c r="S158" i="11"/>
  <c r="T158" i="11"/>
  <c r="U158" i="11"/>
  <c r="V158" i="11"/>
  <c r="W158" i="11"/>
  <c r="X158" i="11"/>
  <c r="Z158" i="11"/>
  <c r="AA158" i="11"/>
  <c r="AB158" i="11"/>
  <c r="AC158" i="11"/>
  <c r="AD158" i="11"/>
  <c r="AE158" i="11"/>
  <c r="AF158" i="11"/>
  <c r="AH158" i="11"/>
  <c r="AI158" i="11"/>
  <c r="AJ158" i="11"/>
  <c r="AK158" i="11"/>
  <c r="AL158" i="11"/>
  <c r="AM158" i="11"/>
  <c r="AN158" i="11"/>
  <c r="AP158" i="11"/>
  <c r="AQ158" i="11"/>
  <c r="AR158" i="11"/>
  <c r="AS158" i="11"/>
  <c r="AT158" i="11"/>
  <c r="AU158" i="11"/>
  <c r="AV158" i="11"/>
  <c r="AX158" i="11"/>
  <c r="AY158" i="11"/>
  <c r="AZ158" i="11"/>
  <c r="BA158" i="11"/>
  <c r="BB158" i="11"/>
  <c r="BC158" i="11"/>
  <c r="BD158" i="11"/>
  <c r="BF158" i="11"/>
  <c r="BG158" i="11"/>
  <c r="BH158" i="11"/>
  <c r="BI158" i="11"/>
  <c r="BJ158" i="11"/>
  <c r="C159" i="11"/>
  <c r="D159" i="11"/>
  <c r="E159" i="11"/>
  <c r="F159" i="11"/>
  <c r="G159" i="11"/>
  <c r="H159" i="11"/>
  <c r="J159" i="11"/>
  <c r="K159" i="11"/>
  <c r="L159" i="11"/>
  <c r="M159" i="11"/>
  <c r="N159" i="11"/>
  <c r="O159" i="11"/>
  <c r="P159" i="11"/>
  <c r="R159" i="11"/>
  <c r="S159" i="11"/>
  <c r="T159" i="11"/>
  <c r="U159" i="11"/>
  <c r="V159" i="11"/>
  <c r="W159" i="11"/>
  <c r="X159" i="11"/>
  <c r="Z159" i="11"/>
  <c r="AA159" i="11"/>
  <c r="AB159" i="11"/>
  <c r="AC159" i="11"/>
  <c r="AD159" i="11"/>
  <c r="AE159" i="11"/>
  <c r="AF159" i="11"/>
  <c r="AH159" i="11"/>
  <c r="AI159" i="11"/>
  <c r="AJ159" i="11"/>
  <c r="AK159" i="11"/>
  <c r="AL159" i="11"/>
  <c r="AM159" i="11"/>
  <c r="AN159" i="11"/>
  <c r="AP159" i="11"/>
  <c r="AQ159" i="11"/>
  <c r="AR159" i="11"/>
  <c r="AS159" i="11"/>
  <c r="AT159" i="11"/>
  <c r="AU159" i="11"/>
  <c r="AV159" i="11"/>
  <c r="AX159" i="11"/>
  <c r="AY159" i="11"/>
  <c r="AZ159" i="11"/>
  <c r="BA159" i="11"/>
  <c r="BB159" i="11"/>
  <c r="BC159" i="11"/>
  <c r="BD159" i="11"/>
  <c r="BF159" i="11"/>
  <c r="BG159" i="11"/>
  <c r="BH159" i="11"/>
  <c r="BI159" i="11"/>
  <c r="BJ159" i="11"/>
  <c r="C160" i="11"/>
  <c r="D160" i="11"/>
  <c r="E160" i="11"/>
  <c r="F160" i="11"/>
  <c r="G160" i="11"/>
  <c r="H160" i="11"/>
  <c r="J160" i="11"/>
  <c r="K160" i="11"/>
  <c r="L160" i="11"/>
  <c r="M160" i="11"/>
  <c r="N160" i="11"/>
  <c r="O160" i="11"/>
  <c r="P160" i="11"/>
  <c r="R160" i="11"/>
  <c r="S160" i="11"/>
  <c r="T160" i="11"/>
  <c r="U160" i="11"/>
  <c r="V160" i="11"/>
  <c r="W160" i="11"/>
  <c r="X160" i="11"/>
  <c r="Z160" i="11"/>
  <c r="AA160" i="11"/>
  <c r="AB160" i="11"/>
  <c r="AC160" i="11"/>
  <c r="AD160" i="11"/>
  <c r="AE160" i="11"/>
  <c r="AF160" i="11"/>
  <c r="AH160" i="11"/>
  <c r="AI160" i="11"/>
  <c r="AJ160" i="11"/>
  <c r="AK160" i="11"/>
  <c r="AL160" i="11"/>
  <c r="AM160" i="11"/>
  <c r="AN160" i="11"/>
  <c r="AP160" i="11"/>
  <c r="AQ160" i="11"/>
  <c r="AR160" i="11"/>
  <c r="AS160" i="11"/>
  <c r="AT160" i="11"/>
  <c r="AU160" i="11"/>
  <c r="AV160" i="11"/>
  <c r="AX160" i="11"/>
  <c r="AY160" i="11"/>
  <c r="AZ160" i="11"/>
  <c r="BA160" i="11"/>
  <c r="BB160" i="11"/>
  <c r="BC160" i="11"/>
  <c r="BD160" i="11"/>
  <c r="BF160" i="11"/>
  <c r="BG160" i="11"/>
  <c r="BH160" i="11"/>
  <c r="BI160" i="11"/>
  <c r="BJ160" i="11"/>
  <c r="C161" i="11"/>
  <c r="D161" i="11"/>
  <c r="E161" i="11"/>
  <c r="F161" i="11"/>
  <c r="G161" i="11"/>
  <c r="H161" i="11"/>
  <c r="J161" i="11"/>
  <c r="K161" i="11"/>
  <c r="L161" i="11"/>
  <c r="M161" i="11"/>
  <c r="N161" i="11"/>
  <c r="O161" i="11"/>
  <c r="P161" i="11"/>
  <c r="R161" i="11"/>
  <c r="S161" i="11"/>
  <c r="T161" i="11"/>
  <c r="U161" i="11"/>
  <c r="V161" i="11"/>
  <c r="W161" i="11"/>
  <c r="X161" i="11"/>
  <c r="Z161" i="11"/>
  <c r="AA161" i="11"/>
  <c r="AB161" i="11"/>
  <c r="AC161" i="11"/>
  <c r="AD161" i="11"/>
  <c r="AE161" i="11"/>
  <c r="AF161" i="11"/>
  <c r="AH161" i="11"/>
  <c r="AI161" i="11"/>
  <c r="AJ161" i="11"/>
  <c r="AK161" i="11"/>
  <c r="AL161" i="11"/>
  <c r="AM161" i="11"/>
  <c r="AN161" i="11"/>
  <c r="AP161" i="11"/>
  <c r="AQ161" i="11"/>
  <c r="AR161" i="11"/>
  <c r="AS161" i="11"/>
  <c r="AT161" i="11"/>
  <c r="AU161" i="11"/>
  <c r="AV161" i="11"/>
  <c r="AX161" i="11"/>
  <c r="AY161" i="11"/>
  <c r="AZ161" i="11"/>
  <c r="BA161" i="11"/>
  <c r="BB161" i="11"/>
  <c r="BC161" i="11"/>
  <c r="BD161" i="11"/>
  <c r="BF161" i="11"/>
  <c r="BG161" i="11"/>
  <c r="BH161" i="11"/>
  <c r="BI161" i="11"/>
  <c r="BJ161" i="11"/>
  <c r="C162" i="11"/>
  <c r="D162" i="11"/>
  <c r="E162" i="11"/>
  <c r="F162" i="11"/>
  <c r="G162" i="11"/>
  <c r="H162" i="11"/>
  <c r="J162" i="11"/>
  <c r="K162" i="11"/>
  <c r="L162" i="11"/>
  <c r="M162" i="11"/>
  <c r="N162" i="11"/>
  <c r="O162" i="11"/>
  <c r="P162" i="11"/>
  <c r="R162" i="11"/>
  <c r="S162" i="11"/>
  <c r="T162" i="11"/>
  <c r="U162" i="11"/>
  <c r="V162" i="11"/>
  <c r="W162" i="11"/>
  <c r="X162" i="11"/>
  <c r="Z162" i="11"/>
  <c r="AA162" i="11"/>
  <c r="AB162" i="11"/>
  <c r="AC162" i="11"/>
  <c r="AD162" i="11"/>
  <c r="AE162" i="11"/>
  <c r="AF162" i="11"/>
  <c r="AH162" i="11"/>
  <c r="AI162" i="11"/>
  <c r="AJ162" i="11"/>
  <c r="AK162" i="11"/>
  <c r="AL162" i="11"/>
  <c r="AM162" i="11"/>
  <c r="AN162" i="11"/>
  <c r="AP162" i="11"/>
  <c r="AQ162" i="11"/>
  <c r="AR162" i="11"/>
  <c r="AS162" i="11"/>
  <c r="AT162" i="11"/>
  <c r="AU162" i="11"/>
  <c r="AV162" i="11"/>
  <c r="AX162" i="11"/>
  <c r="AY162" i="11"/>
  <c r="AZ162" i="11"/>
  <c r="BA162" i="11"/>
  <c r="BB162" i="11"/>
  <c r="BC162" i="11"/>
  <c r="BD162" i="11"/>
  <c r="BF162" i="11"/>
  <c r="BG162" i="11"/>
  <c r="BH162" i="11"/>
  <c r="BI162" i="11"/>
  <c r="BJ162" i="11"/>
  <c r="C163" i="11"/>
  <c r="D163" i="11"/>
  <c r="E163" i="11"/>
  <c r="F163" i="11"/>
  <c r="G163" i="11"/>
  <c r="H163" i="11"/>
  <c r="J163" i="11"/>
  <c r="K163" i="11"/>
  <c r="L163" i="11"/>
  <c r="M163" i="11"/>
  <c r="N163" i="11"/>
  <c r="O163" i="11"/>
  <c r="P163" i="11"/>
  <c r="R163" i="11"/>
  <c r="S163" i="11"/>
  <c r="T163" i="11"/>
  <c r="U163" i="11"/>
  <c r="V163" i="11"/>
  <c r="W163" i="11"/>
  <c r="X163" i="11"/>
  <c r="Z163" i="11"/>
  <c r="AA163" i="11"/>
  <c r="AB163" i="11"/>
  <c r="AC163" i="11"/>
  <c r="AD163" i="11"/>
  <c r="AE163" i="11"/>
  <c r="AF163" i="11"/>
  <c r="AH163" i="11"/>
  <c r="AI163" i="11"/>
  <c r="AJ163" i="11"/>
  <c r="AK163" i="11"/>
  <c r="AL163" i="11"/>
  <c r="AM163" i="11"/>
  <c r="AN163" i="11"/>
  <c r="AP163" i="11"/>
  <c r="AQ163" i="11"/>
  <c r="AR163" i="11"/>
  <c r="AS163" i="11"/>
  <c r="AT163" i="11"/>
  <c r="AU163" i="11"/>
  <c r="AV163" i="11"/>
  <c r="AX163" i="11"/>
  <c r="AY163" i="11"/>
  <c r="AZ163" i="11"/>
  <c r="BA163" i="11"/>
  <c r="BB163" i="11"/>
  <c r="BC163" i="11"/>
  <c r="BD163" i="11"/>
  <c r="BF163" i="11"/>
  <c r="BG163" i="11"/>
  <c r="BH163" i="11"/>
  <c r="BI163" i="11"/>
  <c r="BJ163" i="11"/>
  <c r="C164" i="11"/>
  <c r="D164" i="11"/>
  <c r="E164" i="11"/>
  <c r="F164" i="11"/>
  <c r="G164" i="11"/>
  <c r="H164" i="11"/>
  <c r="J164" i="11"/>
  <c r="K164" i="11"/>
  <c r="L164" i="11"/>
  <c r="M164" i="11"/>
  <c r="N164" i="11"/>
  <c r="O164" i="11"/>
  <c r="P164" i="11"/>
  <c r="R164" i="11"/>
  <c r="S164" i="11"/>
  <c r="T164" i="11"/>
  <c r="U164" i="11"/>
  <c r="V164" i="11"/>
  <c r="W164" i="11"/>
  <c r="X164" i="11"/>
  <c r="Z164" i="11"/>
  <c r="AA164" i="11"/>
  <c r="AB164" i="11"/>
  <c r="AC164" i="11"/>
  <c r="AD164" i="11"/>
  <c r="AE164" i="11"/>
  <c r="AF164" i="11"/>
  <c r="AH164" i="11"/>
  <c r="AI164" i="11"/>
  <c r="AJ164" i="11"/>
  <c r="AK164" i="11"/>
  <c r="AL164" i="11"/>
  <c r="AM164" i="11"/>
  <c r="AN164" i="11"/>
  <c r="AP164" i="11"/>
  <c r="AQ164" i="11"/>
  <c r="AR164" i="11"/>
  <c r="AS164" i="11"/>
  <c r="AT164" i="11"/>
  <c r="AU164" i="11"/>
  <c r="AV164" i="11"/>
  <c r="AX164" i="11"/>
  <c r="AY164" i="11"/>
  <c r="AZ164" i="11"/>
  <c r="BA164" i="11"/>
  <c r="BB164" i="11"/>
  <c r="BC164" i="11"/>
  <c r="BD164" i="11"/>
  <c r="BF164" i="11"/>
  <c r="BG164" i="11"/>
  <c r="BH164" i="11"/>
  <c r="BI164" i="11"/>
  <c r="BJ164" i="11"/>
  <c r="C165" i="11"/>
  <c r="D165" i="11"/>
  <c r="E165" i="11"/>
  <c r="F165" i="11"/>
  <c r="G165" i="11"/>
  <c r="H165" i="11"/>
  <c r="J165" i="11"/>
  <c r="K165" i="11"/>
  <c r="L165" i="11"/>
  <c r="M165" i="11"/>
  <c r="N165" i="11"/>
  <c r="O165" i="11"/>
  <c r="P165" i="11"/>
  <c r="R165" i="11"/>
  <c r="S165" i="11"/>
  <c r="T165" i="11"/>
  <c r="U165" i="11"/>
  <c r="V165" i="11"/>
  <c r="W165" i="11"/>
  <c r="X165" i="11"/>
  <c r="Z165" i="11"/>
  <c r="AA165" i="11"/>
  <c r="AB165" i="11"/>
  <c r="AC165" i="11"/>
  <c r="AD165" i="11"/>
  <c r="AE165" i="11"/>
  <c r="AF165" i="11"/>
  <c r="AH165" i="11"/>
  <c r="AI165" i="11"/>
  <c r="AJ165" i="11"/>
  <c r="AK165" i="11"/>
  <c r="AL165" i="11"/>
  <c r="AM165" i="11"/>
  <c r="AN165" i="11"/>
  <c r="AP165" i="11"/>
  <c r="AQ165" i="11"/>
  <c r="AR165" i="11"/>
  <c r="AS165" i="11"/>
  <c r="AT165" i="11"/>
  <c r="AU165" i="11"/>
  <c r="AV165" i="11"/>
  <c r="AX165" i="11"/>
  <c r="AY165" i="11"/>
  <c r="AZ165" i="11"/>
  <c r="BA165" i="11"/>
  <c r="BB165" i="11"/>
  <c r="BC165" i="11"/>
  <c r="BD165" i="11"/>
  <c r="BF165" i="11"/>
  <c r="BG165" i="11"/>
  <c r="BH165" i="11"/>
  <c r="BI165" i="11"/>
  <c r="BJ165" i="11"/>
  <c r="C166" i="11"/>
  <c r="D166" i="11"/>
  <c r="E166" i="11"/>
  <c r="F166" i="11"/>
  <c r="G166" i="11"/>
  <c r="H166" i="11"/>
  <c r="I166" i="11"/>
  <c r="J166" i="11"/>
  <c r="K166" i="11"/>
  <c r="L166" i="11"/>
  <c r="M166" i="11"/>
  <c r="N166" i="11"/>
  <c r="O166" i="11"/>
  <c r="P166" i="11"/>
  <c r="Q166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AY166" i="11"/>
  <c r="AZ166" i="11"/>
  <c r="BA166" i="11"/>
  <c r="BB166" i="11"/>
  <c r="BC166" i="11"/>
  <c r="BD166" i="11"/>
  <c r="BE166" i="11"/>
  <c r="BF166" i="11"/>
  <c r="BG166" i="11"/>
  <c r="BH166" i="11"/>
  <c r="BI166" i="11"/>
  <c r="BJ166" i="11"/>
  <c r="C167" i="11"/>
  <c r="D167" i="11"/>
  <c r="E167" i="11"/>
  <c r="F167" i="11"/>
  <c r="G167" i="11"/>
  <c r="H167" i="11"/>
  <c r="J167" i="11"/>
  <c r="K167" i="11"/>
  <c r="L167" i="11"/>
  <c r="M167" i="11"/>
  <c r="N167" i="11"/>
  <c r="O167" i="11"/>
  <c r="P167" i="11"/>
  <c r="R167" i="11"/>
  <c r="S167" i="11"/>
  <c r="T167" i="11"/>
  <c r="U167" i="11"/>
  <c r="V167" i="11"/>
  <c r="W167" i="11"/>
  <c r="X167" i="11"/>
  <c r="Z167" i="11"/>
  <c r="AA167" i="11"/>
  <c r="AB167" i="11"/>
  <c r="AC167" i="11"/>
  <c r="AD167" i="11"/>
  <c r="AE167" i="11"/>
  <c r="AF167" i="11"/>
  <c r="AH167" i="11"/>
  <c r="AI167" i="11"/>
  <c r="AJ167" i="11"/>
  <c r="AK167" i="11"/>
  <c r="AL167" i="11"/>
  <c r="AM167" i="11"/>
  <c r="AN167" i="11"/>
  <c r="AP167" i="11"/>
  <c r="AQ167" i="11"/>
  <c r="AR167" i="11"/>
  <c r="AS167" i="11"/>
  <c r="AT167" i="11"/>
  <c r="AU167" i="11"/>
  <c r="AV167" i="11"/>
  <c r="AX167" i="11"/>
  <c r="AY167" i="11"/>
  <c r="AZ167" i="11"/>
  <c r="BA167" i="11"/>
  <c r="BB167" i="11"/>
  <c r="BC167" i="11"/>
  <c r="BD167" i="11"/>
  <c r="BF167" i="11"/>
  <c r="BG167" i="11"/>
  <c r="BH167" i="11"/>
  <c r="BI167" i="11"/>
  <c r="BJ167" i="11"/>
  <c r="C168" i="11"/>
  <c r="D168" i="11"/>
  <c r="E168" i="11"/>
  <c r="F168" i="11"/>
  <c r="G168" i="11"/>
  <c r="H168" i="11"/>
  <c r="J168" i="11"/>
  <c r="K168" i="11"/>
  <c r="L168" i="11"/>
  <c r="M168" i="11"/>
  <c r="N168" i="11"/>
  <c r="O168" i="11"/>
  <c r="P168" i="11"/>
  <c r="R168" i="11"/>
  <c r="S168" i="11"/>
  <c r="T168" i="11"/>
  <c r="U168" i="11"/>
  <c r="V168" i="11"/>
  <c r="W168" i="11"/>
  <c r="X168" i="11"/>
  <c r="Z168" i="11"/>
  <c r="AA168" i="11"/>
  <c r="AB168" i="11"/>
  <c r="AC168" i="11"/>
  <c r="AD168" i="11"/>
  <c r="AE168" i="11"/>
  <c r="AF168" i="11"/>
  <c r="AH168" i="11"/>
  <c r="AI168" i="11"/>
  <c r="AJ168" i="11"/>
  <c r="AK168" i="11"/>
  <c r="AL168" i="11"/>
  <c r="AM168" i="11"/>
  <c r="AN168" i="11"/>
  <c r="AP168" i="11"/>
  <c r="AQ168" i="11"/>
  <c r="AR168" i="11"/>
  <c r="AS168" i="11"/>
  <c r="AT168" i="11"/>
  <c r="AU168" i="11"/>
  <c r="AV168" i="11"/>
  <c r="AX168" i="11"/>
  <c r="AY168" i="11"/>
  <c r="AZ168" i="11"/>
  <c r="BA168" i="11"/>
  <c r="BB168" i="11"/>
  <c r="BC168" i="11"/>
  <c r="BD168" i="11"/>
  <c r="BF168" i="11"/>
  <c r="BG168" i="11"/>
  <c r="BH168" i="11"/>
  <c r="BI168" i="11"/>
  <c r="BJ168" i="11"/>
  <c r="C169" i="11"/>
  <c r="D169" i="11"/>
  <c r="E169" i="11"/>
  <c r="F169" i="11"/>
  <c r="G169" i="11"/>
  <c r="H169" i="11"/>
  <c r="J169" i="11"/>
  <c r="K169" i="11"/>
  <c r="L169" i="11"/>
  <c r="M169" i="11"/>
  <c r="N169" i="11"/>
  <c r="O169" i="11"/>
  <c r="P169" i="11"/>
  <c r="R169" i="11"/>
  <c r="S169" i="11"/>
  <c r="T169" i="11"/>
  <c r="U169" i="11"/>
  <c r="V169" i="11"/>
  <c r="W169" i="11"/>
  <c r="X169" i="11"/>
  <c r="Z169" i="11"/>
  <c r="AA169" i="11"/>
  <c r="AB169" i="11"/>
  <c r="AC169" i="11"/>
  <c r="AD169" i="11"/>
  <c r="AE169" i="11"/>
  <c r="AF169" i="11"/>
  <c r="AH169" i="11"/>
  <c r="AI169" i="11"/>
  <c r="AJ169" i="11"/>
  <c r="AK169" i="11"/>
  <c r="AL169" i="11"/>
  <c r="AM169" i="11"/>
  <c r="AN169" i="11"/>
  <c r="AP169" i="11"/>
  <c r="AQ169" i="11"/>
  <c r="AR169" i="11"/>
  <c r="AS169" i="11"/>
  <c r="AT169" i="11"/>
  <c r="AU169" i="11"/>
  <c r="AV169" i="11"/>
  <c r="AX169" i="11"/>
  <c r="AY169" i="11"/>
  <c r="AZ169" i="11"/>
  <c r="BA169" i="11"/>
  <c r="BB169" i="11"/>
  <c r="BC169" i="11"/>
  <c r="BD169" i="11"/>
  <c r="BF169" i="11"/>
  <c r="BG169" i="11"/>
  <c r="BH169" i="11"/>
  <c r="BI169" i="11"/>
  <c r="BJ169" i="11"/>
  <c r="C170" i="11"/>
  <c r="D170" i="11"/>
  <c r="E170" i="11"/>
  <c r="F170" i="11"/>
  <c r="G170" i="11"/>
  <c r="H170" i="11"/>
  <c r="J170" i="11"/>
  <c r="K170" i="11"/>
  <c r="L170" i="11"/>
  <c r="M170" i="11"/>
  <c r="N170" i="11"/>
  <c r="O170" i="11"/>
  <c r="P170" i="11"/>
  <c r="R170" i="11"/>
  <c r="S170" i="11"/>
  <c r="T170" i="11"/>
  <c r="U170" i="11"/>
  <c r="V170" i="11"/>
  <c r="W170" i="11"/>
  <c r="X170" i="11"/>
  <c r="Z170" i="11"/>
  <c r="AA170" i="11"/>
  <c r="AB170" i="11"/>
  <c r="AC170" i="11"/>
  <c r="AD170" i="11"/>
  <c r="AE170" i="11"/>
  <c r="AF170" i="11"/>
  <c r="AH170" i="11"/>
  <c r="AI170" i="11"/>
  <c r="AJ170" i="11"/>
  <c r="AK170" i="11"/>
  <c r="AL170" i="11"/>
  <c r="AM170" i="11"/>
  <c r="AN170" i="11"/>
  <c r="AP170" i="11"/>
  <c r="AQ170" i="11"/>
  <c r="AR170" i="11"/>
  <c r="AS170" i="11"/>
  <c r="AT170" i="11"/>
  <c r="AU170" i="11"/>
  <c r="AV170" i="11"/>
  <c r="AX170" i="11"/>
  <c r="AY170" i="11"/>
  <c r="AZ170" i="11"/>
  <c r="BA170" i="11"/>
  <c r="BB170" i="11"/>
  <c r="BC170" i="11"/>
  <c r="BD170" i="11"/>
  <c r="BF170" i="11"/>
  <c r="BG170" i="11"/>
  <c r="BH170" i="11"/>
  <c r="BI170" i="11"/>
  <c r="BJ170" i="11"/>
  <c r="C171" i="11"/>
  <c r="D171" i="11"/>
  <c r="E171" i="11"/>
  <c r="F171" i="11"/>
  <c r="G171" i="11"/>
  <c r="H171" i="11"/>
  <c r="J171" i="11"/>
  <c r="K171" i="11"/>
  <c r="L171" i="11"/>
  <c r="M171" i="11"/>
  <c r="N171" i="11"/>
  <c r="O171" i="11"/>
  <c r="P171" i="11"/>
  <c r="R171" i="11"/>
  <c r="S171" i="11"/>
  <c r="T171" i="11"/>
  <c r="U171" i="11"/>
  <c r="V171" i="11"/>
  <c r="W171" i="11"/>
  <c r="X171" i="11"/>
  <c r="Z171" i="11"/>
  <c r="AA171" i="11"/>
  <c r="AB171" i="11"/>
  <c r="AC171" i="11"/>
  <c r="AD171" i="11"/>
  <c r="AE171" i="11"/>
  <c r="AF171" i="11"/>
  <c r="AH171" i="11"/>
  <c r="AI171" i="11"/>
  <c r="AJ171" i="11"/>
  <c r="AK171" i="11"/>
  <c r="AL171" i="11"/>
  <c r="AM171" i="11"/>
  <c r="AN171" i="11"/>
  <c r="AP171" i="11"/>
  <c r="AQ171" i="11"/>
  <c r="AR171" i="11"/>
  <c r="AS171" i="11"/>
  <c r="AT171" i="11"/>
  <c r="AU171" i="11"/>
  <c r="AV171" i="11"/>
  <c r="AX171" i="11"/>
  <c r="AY171" i="11"/>
  <c r="AZ171" i="11"/>
  <c r="BA171" i="11"/>
  <c r="BB171" i="11"/>
  <c r="BC171" i="11"/>
  <c r="BD171" i="11"/>
  <c r="BF171" i="11"/>
  <c r="BG171" i="11"/>
  <c r="BH171" i="11"/>
  <c r="BI171" i="11"/>
  <c r="BJ171" i="11"/>
  <c r="C172" i="11"/>
  <c r="D172" i="11"/>
  <c r="E172" i="11"/>
  <c r="F172" i="11"/>
  <c r="G172" i="11"/>
  <c r="H172" i="11"/>
  <c r="J172" i="11"/>
  <c r="K172" i="11"/>
  <c r="L172" i="11"/>
  <c r="M172" i="11"/>
  <c r="N172" i="11"/>
  <c r="O172" i="11"/>
  <c r="P172" i="11"/>
  <c r="R172" i="11"/>
  <c r="S172" i="11"/>
  <c r="T172" i="11"/>
  <c r="U172" i="11"/>
  <c r="V172" i="11"/>
  <c r="W172" i="11"/>
  <c r="X172" i="11"/>
  <c r="Z172" i="11"/>
  <c r="AA172" i="11"/>
  <c r="AB172" i="11"/>
  <c r="AC172" i="11"/>
  <c r="AD172" i="11"/>
  <c r="AE172" i="11"/>
  <c r="AF172" i="11"/>
  <c r="AH172" i="11"/>
  <c r="AI172" i="11"/>
  <c r="AJ172" i="11"/>
  <c r="AK172" i="11"/>
  <c r="AL172" i="11"/>
  <c r="AM172" i="11"/>
  <c r="AN172" i="11"/>
  <c r="AP172" i="11"/>
  <c r="AQ172" i="11"/>
  <c r="AR172" i="11"/>
  <c r="AS172" i="11"/>
  <c r="AT172" i="11"/>
  <c r="AU172" i="11"/>
  <c r="AV172" i="11"/>
  <c r="AX172" i="11"/>
  <c r="AY172" i="11"/>
  <c r="AZ172" i="11"/>
  <c r="BA172" i="11"/>
  <c r="BB172" i="11"/>
  <c r="BC172" i="11"/>
  <c r="BD172" i="11"/>
  <c r="BF172" i="11"/>
  <c r="BG172" i="11"/>
  <c r="BH172" i="11"/>
  <c r="BI172" i="11"/>
  <c r="BJ172" i="11"/>
  <c r="C173" i="11"/>
  <c r="D173" i="11"/>
  <c r="E173" i="11"/>
  <c r="F173" i="11"/>
  <c r="G173" i="11"/>
  <c r="H173" i="11"/>
  <c r="J173" i="11"/>
  <c r="K173" i="11"/>
  <c r="L173" i="11"/>
  <c r="M173" i="11"/>
  <c r="N173" i="11"/>
  <c r="O173" i="11"/>
  <c r="P173" i="11"/>
  <c r="R173" i="11"/>
  <c r="S173" i="11"/>
  <c r="T173" i="11"/>
  <c r="U173" i="11"/>
  <c r="V173" i="11"/>
  <c r="W173" i="11"/>
  <c r="X173" i="11"/>
  <c r="Z173" i="11"/>
  <c r="AA173" i="11"/>
  <c r="AB173" i="11"/>
  <c r="AC173" i="11"/>
  <c r="AD173" i="11"/>
  <c r="AE173" i="11"/>
  <c r="AF173" i="11"/>
  <c r="AH173" i="11"/>
  <c r="AI173" i="11"/>
  <c r="AJ173" i="11"/>
  <c r="AK173" i="11"/>
  <c r="AL173" i="11"/>
  <c r="AM173" i="11"/>
  <c r="AN173" i="11"/>
  <c r="AP173" i="11"/>
  <c r="AQ173" i="11"/>
  <c r="AR173" i="11"/>
  <c r="AS173" i="11"/>
  <c r="AT173" i="11"/>
  <c r="AU173" i="11"/>
  <c r="AV173" i="11"/>
  <c r="AX173" i="11"/>
  <c r="AY173" i="11"/>
  <c r="AZ173" i="11"/>
  <c r="BA173" i="11"/>
  <c r="BB173" i="11"/>
  <c r="BC173" i="11"/>
  <c r="BD173" i="11"/>
  <c r="BF173" i="11"/>
  <c r="BG173" i="11"/>
  <c r="BH173" i="11"/>
  <c r="BI173" i="11"/>
  <c r="BJ173" i="11"/>
  <c r="C174" i="11"/>
  <c r="D174" i="11"/>
  <c r="E174" i="11"/>
  <c r="F174" i="11"/>
  <c r="G174" i="11"/>
  <c r="H174" i="11"/>
  <c r="J174" i="11"/>
  <c r="K174" i="11"/>
  <c r="L174" i="11"/>
  <c r="M174" i="11"/>
  <c r="N174" i="11"/>
  <c r="O174" i="11"/>
  <c r="P174" i="11"/>
  <c r="R174" i="11"/>
  <c r="S174" i="11"/>
  <c r="T174" i="11"/>
  <c r="U174" i="11"/>
  <c r="V174" i="11"/>
  <c r="W174" i="11"/>
  <c r="X174" i="11"/>
  <c r="Z174" i="11"/>
  <c r="AA174" i="11"/>
  <c r="AB174" i="11"/>
  <c r="AC174" i="11"/>
  <c r="AD174" i="11"/>
  <c r="AE174" i="11"/>
  <c r="AF174" i="11"/>
  <c r="AH174" i="11"/>
  <c r="AI174" i="11"/>
  <c r="AJ174" i="11"/>
  <c r="AK174" i="11"/>
  <c r="AL174" i="11"/>
  <c r="AM174" i="11"/>
  <c r="AN174" i="11"/>
  <c r="AP174" i="11"/>
  <c r="AQ174" i="11"/>
  <c r="AR174" i="11"/>
  <c r="AS174" i="11"/>
  <c r="AT174" i="11"/>
  <c r="AU174" i="11"/>
  <c r="AV174" i="11"/>
  <c r="AX174" i="11"/>
  <c r="AY174" i="11"/>
  <c r="AZ174" i="11"/>
  <c r="BA174" i="11"/>
  <c r="BB174" i="11"/>
  <c r="BC174" i="11"/>
  <c r="BD174" i="11"/>
  <c r="BF174" i="11"/>
  <c r="BG174" i="11"/>
  <c r="BH174" i="11"/>
  <c r="BI174" i="11"/>
  <c r="BJ174" i="11"/>
  <c r="C175" i="11"/>
  <c r="D175" i="11"/>
  <c r="E175" i="11"/>
  <c r="F175" i="11"/>
  <c r="G175" i="11"/>
  <c r="H175" i="11"/>
  <c r="J175" i="11"/>
  <c r="K175" i="11"/>
  <c r="L175" i="11"/>
  <c r="M175" i="11"/>
  <c r="N175" i="11"/>
  <c r="O175" i="11"/>
  <c r="P175" i="11"/>
  <c r="R175" i="11"/>
  <c r="S175" i="11"/>
  <c r="T175" i="11"/>
  <c r="U175" i="11"/>
  <c r="V175" i="11"/>
  <c r="W175" i="11"/>
  <c r="X175" i="11"/>
  <c r="Z175" i="11"/>
  <c r="AA175" i="11"/>
  <c r="AB175" i="11"/>
  <c r="AC175" i="11"/>
  <c r="AD175" i="11"/>
  <c r="AE175" i="11"/>
  <c r="AF175" i="11"/>
  <c r="AH175" i="11"/>
  <c r="AI175" i="11"/>
  <c r="AJ175" i="11"/>
  <c r="AK175" i="11"/>
  <c r="AL175" i="11"/>
  <c r="AM175" i="11"/>
  <c r="AN175" i="11"/>
  <c r="AP175" i="11"/>
  <c r="AQ175" i="11"/>
  <c r="AR175" i="11"/>
  <c r="AS175" i="11"/>
  <c r="AT175" i="11"/>
  <c r="AU175" i="11"/>
  <c r="AV175" i="11"/>
  <c r="AX175" i="11"/>
  <c r="AY175" i="11"/>
  <c r="AZ175" i="11"/>
  <c r="BA175" i="11"/>
  <c r="BB175" i="11"/>
  <c r="BC175" i="11"/>
  <c r="BD175" i="11"/>
  <c r="BF175" i="11"/>
  <c r="BG175" i="11"/>
  <c r="BH175" i="11"/>
  <c r="BI175" i="11"/>
  <c r="BJ175" i="11"/>
  <c r="C176" i="11"/>
  <c r="D176" i="11"/>
  <c r="E176" i="11"/>
  <c r="F176" i="11"/>
  <c r="G176" i="11"/>
  <c r="H176" i="11"/>
  <c r="J176" i="11"/>
  <c r="K176" i="11"/>
  <c r="L176" i="11"/>
  <c r="M176" i="11"/>
  <c r="N176" i="11"/>
  <c r="O176" i="11"/>
  <c r="P176" i="11"/>
  <c r="R176" i="11"/>
  <c r="S176" i="11"/>
  <c r="T176" i="11"/>
  <c r="U176" i="11"/>
  <c r="V176" i="11"/>
  <c r="W176" i="11"/>
  <c r="X176" i="11"/>
  <c r="Z176" i="11"/>
  <c r="AA176" i="11"/>
  <c r="AB176" i="11"/>
  <c r="AC176" i="11"/>
  <c r="AD176" i="11"/>
  <c r="AE176" i="11"/>
  <c r="AF176" i="11"/>
  <c r="AH176" i="11"/>
  <c r="AI176" i="11"/>
  <c r="AJ176" i="11"/>
  <c r="AK176" i="11"/>
  <c r="AL176" i="11"/>
  <c r="AM176" i="11"/>
  <c r="AN176" i="11"/>
  <c r="AP176" i="11"/>
  <c r="AQ176" i="11"/>
  <c r="AR176" i="11"/>
  <c r="AS176" i="11"/>
  <c r="AT176" i="11"/>
  <c r="AU176" i="11"/>
  <c r="AV176" i="11"/>
  <c r="AX176" i="11"/>
  <c r="AY176" i="11"/>
  <c r="AZ176" i="11"/>
  <c r="BA176" i="11"/>
  <c r="BB176" i="11"/>
  <c r="BC176" i="11"/>
  <c r="BD176" i="11"/>
  <c r="BF176" i="11"/>
  <c r="BG176" i="11"/>
  <c r="BH176" i="11"/>
  <c r="BI176" i="11"/>
  <c r="BJ176" i="11"/>
  <c r="C177" i="11"/>
  <c r="D177" i="11"/>
  <c r="E177" i="11"/>
  <c r="F177" i="11"/>
  <c r="G177" i="11"/>
  <c r="H177" i="11"/>
  <c r="J177" i="11"/>
  <c r="K177" i="11"/>
  <c r="L177" i="11"/>
  <c r="M177" i="11"/>
  <c r="N177" i="11"/>
  <c r="O177" i="11"/>
  <c r="P177" i="11"/>
  <c r="R177" i="11"/>
  <c r="S177" i="11"/>
  <c r="T177" i="11"/>
  <c r="U177" i="11"/>
  <c r="V177" i="11"/>
  <c r="W177" i="11"/>
  <c r="X177" i="11"/>
  <c r="Z177" i="11"/>
  <c r="AA177" i="11"/>
  <c r="AB177" i="11"/>
  <c r="AC177" i="11"/>
  <c r="AD177" i="11"/>
  <c r="AE177" i="11"/>
  <c r="AF177" i="11"/>
  <c r="AH177" i="11"/>
  <c r="AI177" i="11"/>
  <c r="AJ177" i="11"/>
  <c r="AK177" i="11"/>
  <c r="AL177" i="11"/>
  <c r="AM177" i="11"/>
  <c r="AN177" i="11"/>
  <c r="AP177" i="11"/>
  <c r="AQ177" i="11"/>
  <c r="AR177" i="11"/>
  <c r="AS177" i="11"/>
  <c r="AT177" i="11"/>
  <c r="AU177" i="11"/>
  <c r="AV177" i="11"/>
  <c r="AX177" i="11"/>
  <c r="AY177" i="11"/>
  <c r="AZ177" i="11"/>
  <c r="BA177" i="11"/>
  <c r="BB177" i="11"/>
  <c r="BC177" i="11"/>
  <c r="BD177" i="11"/>
  <c r="BF177" i="11"/>
  <c r="BG177" i="11"/>
  <c r="BH177" i="11"/>
  <c r="BI177" i="11"/>
  <c r="BJ177" i="11"/>
  <c r="C178" i="11"/>
  <c r="D178" i="11"/>
  <c r="E178" i="11"/>
  <c r="F178" i="11"/>
  <c r="G178" i="11"/>
  <c r="H178" i="11"/>
  <c r="J178" i="11"/>
  <c r="K178" i="11"/>
  <c r="L178" i="11"/>
  <c r="M178" i="11"/>
  <c r="N178" i="11"/>
  <c r="O178" i="11"/>
  <c r="P178" i="11"/>
  <c r="R178" i="11"/>
  <c r="S178" i="11"/>
  <c r="T178" i="11"/>
  <c r="U178" i="11"/>
  <c r="V178" i="11"/>
  <c r="W178" i="11"/>
  <c r="X178" i="11"/>
  <c r="Z178" i="11"/>
  <c r="AA178" i="11"/>
  <c r="AB178" i="11"/>
  <c r="AC178" i="11"/>
  <c r="AD178" i="11"/>
  <c r="AE178" i="11"/>
  <c r="AF178" i="11"/>
  <c r="AH178" i="11"/>
  <c r="AI178" i="11"/>
  <c r="AJ178" i="11"/>
  <c r="AK178" i="11"/>
  <c r="AL178" i="11"/>
  <c r="AM178" i="11"/>
  <c r="AN178" i="11"/>
  <c r="AP178" i="11"/>
  <c r="AQ178" i="11"/>
  <c r="AR178" i="11"/>
  <c r="AS178" i="11"/>
  <c r="AT178" i="11"/>
  <c r="AU178" i="11"/>
  <c r="AV178" i="11"/>
  <c r="AX178" i="11"/>
  <c r="AY178" i="11"/>
  <c r="AZ178" i="11"/>
  <c r="BA178" i="11"/>
  <c r="BB178" i="11"/>
  <c r="BC178" i="11"/>
  <c r="BD178" i="11"/>
  <c r="BF178" i="11"/>
  <c r="BG178" i="11"/>
  <c r="BH178" i="11"/>
  <c r="BI178" i="11"/>
  <c r="BJ178" i="11"/>
  <c r="C179" i="11"/>
  <c r="D179" i="11"/>
  <c r="E179" i="11"/>
  <c r="F179" i="11"/>
  <c r="G179" i="11"/>
  <c r="H179" i="11"/>
  <c r="J179" i="11"/>
  <c r="K179" i="11"/>
  <c r="L179" i="11"/>
  <c r="M179" i="11"/>
  <c r="N179" i="11"/>
  <c r="O179" i="11"/>
  <c r="P179" i="11"/>
  <c r="R179" i="11"/>
  <c r="S179" i="11"/>
  <c r="T179" i="11"/>
  <c r="U179" i="11"/>
  <c r="V179" i="11"/>
  <c r="W179" i="11"/>
  <c r="X179" i="11"/>
  <c r="Z179" i="11"/>
  <c r="AA179" i="11"/>
  <c r="AB179" i="11"/>
  <c r="AC179" i="11"/>
  <c r="AD179" i="11"/>
  <c r="AE179" i="11"/>
  <c r="AF179" i="11"/>
  <c r="AH179" i="11"/>
  <c r="AI179" i="11"/>
  <c r="AJ179" i="11"/>
  <c r="AK179" i="11"/>
  <c r="AL179" i="11"/>
  <c r="AM179" i="11"/>
  <c r="AN179" i="11"/>
  <c r="AP179" i="11"/>
  <c r="AQ179" i="11"/>
  <c r="AR179" i="11"/>
  <c r="AS179" i="11"/>
  <c r="AT179" i="11"/>
  <c r="AU179" i="11"/>
  <c r="AV179" i="11"/>
  <c r="AX179" i="11"/>
  <c r="AY179" i="11"/>
  <c r="AZ179" i="11"/>
  <c r="BA179" i="11"/>
  <c r="BB179" i="11"/>
  <c r="BC179" i="11"/>
  <c r="BD179" i="11"/>
  <c r="BF179" i="11"/>
  <c r="BG179" i="11"/>
  <c r="BH179" i="11"/>
  <c r="BI179" i="11"/>
  <c r="BJ179" i="11"/>
  <c r="C180" i="11"/>
  <c r="D180" i="11"/>
  <c r="E180" i="11"/>
  <c r="F180" i="11"/>
  <c r="G180" i="11"/>
  <c r="H180" i="11"/>
  <c r="J180" i="11"/>
  <c r="K180" i="11"/>
  <c r="L180" i="11"/>
  <c r="M180" i="11"/>
  <c r="N180" i="11"/>
  <c r="O180" i="11"/>
  <c r="P180" i="11"/>
  <c r="R180" i="11"/>
  <c r="S180" i="11"/>
  <c r="T180" i="11"/>
  <c r="U180" i="11"/>
  <c r="V180" i="11"/>
  <c r="W180" i="11"/>
  <c r="X180" i="11"/>
  <c r="Z180" i="11"/>
  <c r="AA180" i="11"/>
  <c r="AB180" i="11"/>
  <c r="AC180" i="11"/>
  <c r="AD180" i="11"/>
  <c r="AE180" i="11"/>
  <c r="AF180" i="11"/>
  <c r="AH180" i="11"/>
  <c r="AI180" i="11"/>
  <c r="AJ180" i="11"/>
  <c r="AK180" i="11"/>
  <c r="AL180" i="11"/>
  <c r="AM180" i="11"/>
  <c r="AN180" i="11"/>
  <c r="AP180" i="11"/>
  <c r="AQ180" i="11"/>
  <c r="AR180" i="11"/>
  <c r="AS180" i="11"/>
  <c r="AT180" i="11"/>
  <c r="AU180" i="11"/>
  <c r="AV180" i="11"/>
  <c r="AX180" i="11"/>
  <c r="AY180" i="11"/>
  <c r="AZ180" i="11"/>
  <c r="BA180" i="11"/>
  <c r="BB180" i="11"/>
  <c r="BC180" i="11"/>
  <c r="BD180" i="11"/>
  <c r="BF180" i="11"/>
  <c r="BG180" i="11"/>
  <c r="BH180" i="11"/>
  <c r="BI180" i="11"/>
  <c r="BJ180" i="11"/>
  <c r="C181" i="11"/>
  <c r="D181" i="11"/>
  <c r="E181" i="11"/>
  <c r="F181" i="11"/>
  <c r="G181" i="11"/>
  <c r="H181" i="11"/>
  <c r="J181" i="11"/>
  <c r="K181" i="11"/>
  <c r="L181" i="11"/>
  <c r="M181" i="11"/>
  <c r="N181" i="11"/>
  <c r="O181" i="11"/>
  <c r="P181" i="11"/>
  <c r="R181" i="11"/>
  <c r="S181" i="11"/>
  <c r="T181" i="11"/>
  <c r="U181" i="11"/>
  <c r="V181" i="11"/>
  <c r="W181" i="11"/>
  <c r="X181" i="11"/>
  <c r="Z181" i="11"/>
  <c r="AA181" i="11"/>
  <c r="AB181" i="11"/>
  <c r="AC181" i="11"/>
  <c r="AD181" i="11"/>
  <c r="AE181" i="11"/>
  <c r="AF181" i="11"/>
  <c r="AH181" i="11"/>
  <c r="AI181" i="11"/>
  <c r="AJ181" i="11"/>
  <c r="AK181" i="11"/>
  <c r="AL181" i="11"/>
  <c r="AM181" i="11"/>
  <c r="AN181" i="11"/>
  <c r="AP181" i="11"/>
  <c r="AQ181" i="11"/>
  <c r="AR181" i="11"/>
  <c r="AS181" i="11"/>
  <c r="AT181" i="11"/>
  <c r="AU181" i="11"/>
  <c r="AV181" i="11"/>
  <c r="AX181" i="11"/>
  <c r="AY181" i="11"/>
  <c r="AZ181" i="11"/>
  <c r="BA181" i="11"/>
  <c r="BB181" i="11"/>
  <c r="BC181" i="11"/>
  <c r="BD181" i="11"/>
  <c r="BF181" i="11"/>
  <c r="BG181" i="11"/>
  <c r="BH181" i="11"/>
  <c r="BI181" i="11"/>
  <c r="BJ181" i="11"/>
  <c r="C182" i="11"/>
  <c r="D182" i="11"/>
  <c r="E182" i="11"/>
  <c r="F182" i="11"/>
  <c r="G182" i="11"/>
  <c r="H182" i="11"/>
  <c r="I182" i="11"/>
  <c r="J182" i="11"/>
  <c r="K182" i="11"/>
  <c r="L182" i="11"/>
  <c r="M182" i="11"/>
  <c r="N182" i="11"/>
  <c r="O182" i="11"/>
  <c r="P182" i="11"/>
  <c r="Q182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AY182" i="11"/>
  <c r="AZ182" i="11"/>
  <c r="BA182" i="11"/>
  <c r="BB182" i="11"/>
  <c r="BC182" i="11"/>
  <c r="BD182" i="11"/>
  <c r="BE182" i="11"/>
  <c r="BF182" i="11"/>
  <c r="BG182" i="11"/>
  <c r="BH182" i="11"/>
  <c r="BI182" i="11"/>
  <c r="BJ182" i="11"/>
  <c r="C183" i="11"/>
  <c r="D183" i="11"/>
  <c r="E183" i="11"/>
  <c r="F183" i="11"/>
  <c r="G183" i="11"/>
  <c r="H183" i="11"/>
  <c r="J183" i="11"/>
  <c r="K183" i="11"/>
  <c r="L183" i="11"/>
  <c r="M183" i="11"/>
  <c r="N183" i="11"/>
  <c r="O183" i="11"/>
  <c r="P183" i="11"/>
  <c r="R183" i="11"/>
  <c r="S183" i="11"/>
  <c r="T183" i="11"/>
  <c r="U183" i="11"/>
  <c r="V183" i="11"/>
  <c r="W183" i="11"/>
  <c r="X183" i="11"/>
  <c r="Z183" i="11"/>
  <c r="AA183" i="11"/>
  <c r="AB183" i="11"/>
  <c r="AC183" i="11"/>
  <c r="AD183" i="11"/>
  <c r="AE183" i="11"/>
  <c r="AF183" i="11"/>
  <c r="AH183" i="11"/>
  <c r="AI183" i="11"/>
  <c r="AJ183" i="11"/>
  <c r="AK183" i="11"/>
  <c r="AL183" i="11"/>
  <c r="AM183" i="11"/>
  <c r="AN183" i="11"/>
  <c r="AP183" i="11"/>
  <c r="AQ183" i="11"/>
  <c r="AR183" i="11"/>
  <c r="AS183" i="11"/>
  <c r="AT183" i="11"/>
  <c r="AU183" i="11"/>
  <c r="AV183" i="11"/>
  <c r="AX183" i="11"/>
  <c r="AY183" i="11"/>
  <c r="AZ183" i="11"/>
  <c r="BA183" i="11"/>
  <c r="BB183" i="11"/>
  <c r="BC183" i="11"/>
  <c r="BD183" i="11"/>
  <c r="BF183" i="11"/>
  <c r="BG183" i="11"/>
  <c r="BH183" i="11"/>
  <c r="BI183" i="11"/>
  <c r="BJ183" i="11"/>
  <c r="C184" i="11"/>
  <c r="D184" i="11"/>
  <c r="E184" i="11"/>
  <c r="F184" i="11"/>
  <c r="G184" i="11"/>
  <c r="H184" i="11"/>
  <c r="J184" i="11"/>
  <c r="K184" i="11"/>
  <c r="L184" i="11"/>
  <c r="M184" i="11"/>
  <c r="N184" i="11"/>
  <c r="O184" i="11"/>
  <c r="P184" i="11"/>
  <c r="R184" i="11"/>
  <c r="S184" i="11"/>
  <c r="T184" i="11"/>
  <c r="U184" i="11"/>
  <c r="V184" i="11"/>
  <c r="W184" i="11"/>
  <c r="X184" i="11"/>
  <c r="Z184" i="11"/>
  <c r="AA184" i="11"/>
  <c r="AB184" i="11"/>
  <c r="AC184" i="11"/>
  <c r="AD184" i="11"/>
  <c r="AE184" i="11"/>
  <c r="AF184" i="11"/>
  <c r="AH184" i="11"/>
  <c r="AI184" i="11"/>
  <c r="AJ184" i="11"/>
  <c r="AK184" i="11"/>
  <c r="AL184" i="11"/>
  <c r="AM184" i="11"/>
  <c r="AN184" i="11"/>
  <c r="AP184" i="11"/>
  <c r="AQ184" i="11"/>
  <c r="AR184" i="11"/>
  <c r="AS184" i="11"/>
  <c r="AT184" i="11"/>
  <c r="AU184" i="11"/>
  <c r="AV184" i="11"/>
  <c r="AX184" i="11"/>
  <c r="AY184" i="11"/>
  <c r="AZ184" i="11"/>
  <c r="BA184" i="11"/>
  <c r="BB184" i="11"/>
  <c r="BC184" i="11"/>
  <c r="BD184" i="11"/>
  <c r="BF184" i="11"/>
  <c r="BG184" i="11"/>
  <c r="BH184" i="11"/>
  <c r="BI184" i="11"/>
  <c r="BJ184" i="11"/>
  <c r="C185" i="11"/>
  <c r="D185" i="11"/>
  <c r="E185" i="11"/>
  <c r="F185" i="11"/>
  <c r="G185" i="11"/>
  <c r="H185" i="11"/>
  <c r="J185" i="11"/>
  <c r="K185" i="11"/>
  <c r="L185" i="11"/>
  <c r="M185" i="11"/>
  <c r="N185" i="11"/>
  <c r="O185" i="11"/>
  <c r="P185" i="11"/>
  <c r="R185" i="11"/>
  <c r="S185" i="11"/>
  <c r="T185" i="11"/>
  <c r="U185" i="11"/>
  <c r="V185" i="11"/>
  <c r="W185" i="11"/>
  <c r="X185" i="11"/>
  <c r="Z185" i="11"/>
  <c r="AA185" i="11"/>
  <c r="AB185" i="11"/>
  <c r="AC185" i="11"/>
  <c r="AD185" i="11"/>
  <c r="AE185" i="11"/>
  <c r="AF185" i="11"/>
  <c r="AH185" i="11"/>
  <c r="AI185" i="11"/>
  <c r="AJ185" i="11"/>
  <c r="AK185" i="11"/>
  <c r="AL185" i="11"/>
  <c r="AM185" i="11"/>
  <c r="AN185" i="11"/>
  <c r="AP185" i="11"/>
  <c r="AQ185" i="11"/>
  <c r="AR185" i="11"/>
  <c r="AS185" i="11"/>
  <c r="AT185" i="11"/>
  <c r="AU185" i="11"/>
  <c r="AV185" i="11"/>
  <c r="AX185" i="11"/>
  <c r="AY185" i="11"/>
  <c r="AZ185" i="11"/>
  <c r="BA185" i="11"/>
  <c r="BB185" i="11"/>
  <c r="BC185" i="11"/>
  <c r="BD185" i="11"/>
  <c r="BF185" i="11"/>
  <c r="BG185" i="11"/>
  <c r="BH185" i="11"/>
  <c r="BI185" i="11"/>
  <c r="BJ185" i="11"/>
  <c r="C186" i="11"/>
  <c r="D186" i="11"/>
  <c r="E186" i="11"/>
  <c r="F186" i="11"/>
  <c r="G186" i="11"/>
  <c r="H186" i="11"/>
  <c r="J186" i="11"/>
  <c r="K186" i="11"/>
  <c r="L186" i="11"/>
  <c r="M186" i="11"/>
  <c r="N186" i="11"/>
  <c r="O186" i="11"/>
  <c r="P186" i="11"/>
  <c r="R186" i="11"/>
  <c r="S186" i="11"/>
  <c r="T186" i="11"/>
  <c r="U186" i="11"/>
  <c r="V186" i="11"/>
  <c r="W186" i="11"/>
  <c r="X186" i="11"/>
  <c r="Z186" i="11"/>
  <c r="AA186" i="11"/>
  <c r="AB186" i="11"/>
  <c r="AC186" i="11"/>
  <c r="AD186" i="11"/>
  <c r="AE186" i="11"/>
  <c r="AF186" i="11"/>
  <c r="AH186" i="11"/>
  <c r="AI186" i="11"/>
  <c r="AJ186" i="11"/>
  <c r="AK186" i="11"/>
  <c r="AL186" i="11"/>
  <c r="AM186" i="11"/>
  <c r="AN186" i="11"/>
  <c r="AP186" i="11"/>
  <c r="AQ186" i="11"/>
  <c r="AR186" i="11"/>
  <c r="AS186" i="11"/>
  <c r="AT186" i="11"/>
  <c r="AU186" i="11"/>
  <c r="AV186" i="11"/>
  <c r="AX186" i="11"/>
  <c r="AY186" i="11"/>
  <c r="AZ186" i="11"/>
  <c r="BA186" i="11"/>
  <c r="BB186" i="11"/>
  <c r="BC186" i="11"/>
  <c r="BD186" i="11"/>
  <c r="BF186" i="11"/>
  <c r="BG186" i="11"/>
  <c r="BH186" i="11"/>
  <c r="BI186" i="11"/>
  <c r="BJ186" i="11"/>
  <c r="C187" i="11"/>
  <c r="D187" i="11"/>
  <c r="E187" i="11"/>
  <c r="F187" i="11"/>
  <c r="G187" i="11"/>
  <c r="H187" i="11"/>
  <c r="J187" i="11"/>
  <c r="K187" i="11"/>
  <c r="L187" i="11"/>
  <c r="M187" i="11"/>
  <c r="N187" i="11"/>
  <c r="O187" i="11"/>
  <c r="P187" i="11"/>
  <c r="R187" i="11"/>
  <c r="S187" i="11"/>
  <c r="T187" i="11"/>
  <c r="U187" i="11"/>
  <c r="V187" i="11"/>
  <c r="W187" i="11"/>
  <c r="X187" i="11"/>
  <c r="Z187" i="11"/>
  <c r="AA187" i="11"/>
  <c r="AB187" i="11"/>
  <c r="AC187" i="11"/>
  <c r="AD187" i="11"/>
  <c r="AE187" i="11"/>
  <c r="AF187" i="11"/>
  <c r="AH187" i="11"/>
  <c r="AI187" i="11"/>
  <c r="AJ187" i="11"/>
  <c r="AK187" i="11"/>
  <c r="AL187" i="11"/>
  <c r="AM187" i="11"/>
  <c r="AN187" i="11"/>
  <c r="AP187" i="11"/>
  <c r="AQ187" i="11"/>
  <c r="AR187" i="11"/>
  <c r="AS187" i="11"/>
  <c r="AT187" i="11"/>
  <c r="AU187" i="11"/>
  <c r="AV187" i="11"/>
  <c r="AX187" i="11"/>
  <c r="AY187" i="11"/>
  <c r="AZ187" i="11"/>
  <c r="BA187" i="11"/>
  <c r="BB187" i="11"/>
  <c r="BC187" i="11"/>
  <c r="BD187" i="11"/>
  <c r="BF187" i="11"/>
  <c r="BG187" i="11"/>
  <c r="BH187" i="11"/>
  <c r="BI187" i="11"/>
  <c r="BJ187" i="11"/>
  <c r="C188" i="11"/>
  <c r="D188" i="11"/>
  <c r="E188" i="11"/>
  <c r="F188" i="11"/>
  <c r="G188" i="11"/>
  <c r="H188" i="11"/>
  <c r="J188" i="11"/>
  <c r="K188" i="11"/>
  <c r="L188" i="11"/>
  <c r="M188" i="11"/>
  <c r="N188" i="11"/>
  <c r="O188" i="11"/>
  <c r="P188" i="11"/>
  <c r="R188" i="11"/>
  <c r="S188" i="11"/>
  <c r="T188" i="11"/>
  <c r="U188" i="11"/>
  <c r="V188" i="11"/>
  <c r="W188" i="11"/>
  <c r="X188" i="11"/>
  <c r="Z188" i="11"/>
  <c r="AA188" i="11"/>
  <c r="AB188" i="11"/>
  <c r="AC188" i="11"/>
  <c r="AD188" i="11"/>
  <c r="AE188" i="11"/>
  <c r="AF188" i="11"/>
  <c r="AH188" i="11"/>
  <c r="AI188" i="11"/>
  <c r="AJ188" i="11"/>
  <c r="AK188" i="11"/>
  <c r="AL188" i="11"/>
  <c r="AM188" i="11"/>
  <c r="AN188" i="11"/>
  <c r="AP188" i="11"/>
  <c r="AQ188" i="11"/>
  <c r="AR188" i="11"/>
  <c r="AS188" i="11"/>
  <c r="AT188" i="11"/>
  <c r="AU188" i="11"/>
  <c r="AV188" i="11"/>
  <c r="AX188" i="11"/>
  <c r="AY188" i="11"/>
  <c r="AZ188" i="11"/>
  <c r="BA188" i="11"/>
  <c r="BB188" i="11"/>
  <c r="BC188" i="11"/>
  <c r="BD188" i="11"/>
  <c r="BF188" i="11"/>
  <c r="BG188" i="11"/>
  <c r="BH188" i="11"/>
  <c r="BI188" i="11"/>
  <c r="BJ188" i="11"/>
  <c r="C189" i="11"/>
  <c r="D189" i="11"/>
  <c r="E189" i="11"/>
  <c r="F189" i="11"/>
  <c r="G189" i="11"/>
  <c r="H189" i="11"/>
  <c r="J189" i="11"/>
  <c r="K189" i="11"/>
  <c r="L189" i="11"/>
  <c r="M189" i="11"/>
  <c r="N189" i="11"/>
  <c r="O189" i="11"/>
  <c r="P189" i="11"/>
  <c r="R189" i="11"/>
  <c r="S189" i="11"/>
  <c r="T189" i="11"/>
  <c r="U189" i="11"/>
  <c r="V189" i="11"/>
  <c r="W189" i="11"/>
  <c r="X189" i="11"/>
  <c r="Z189" i="11"/>
  <c r="AA189" i="11"/>
  <c r="AB189" i="11"/>
  <c r="AC189" i="11"/>
  <c r="AD189" i="11"/>
  <c r="AE189" i="11"/>
  <c r="AF189" i="11"/>
  <c r="AH189" i="11"/>
  <c r="AI189" i="11"/>
  <c r="AJ189" i="11"/>
  <c r="AK189" i="11"/>
  <c r="AL189" i="11"/>
  <c r="AM189" i="11"/>
  <c r="AN189" i="11"/>
  <c r="AP189" i="11"/>
  <c r="AQ189" i="11"/>
  <c r="AR189" i="11"/>
  <c r="AS189" i="11"/>
  <c r="AT189" i="11"/>
  <c r="AU189" i="11"/>
  <c r="AV189" i="11"/>
  <c r="AX189" i="11"/>
  <c r="AY189" i="11"/>
  <c r="AZ189" i="11"/>
  <c r="BA189" i="11"/>
  <c r="BB189" i="11"/>
  <c r="BC189" i="11"/>
  <c r="BD189" i="11"/>
  <c r="BF189" i="11"/>
  <c r="BG189" i="11"/>
  <c r="BH189" i="11"/>
  <c r="BI189" i="11"/>
  <c r="BJ189" i="11"/>
  <c r="C190" i="11"/>
  <c r="D190" i="11"/>
  <c r="E190" i="11"/>
  <c r="F190" i="11"/>
  <c r="G190" i="11"/>
  <c r="H190" i="11"/>
  <c r="J190" i="11"/>
  <c r="K190" i="11"/>
  <c r="L190" i="11"/>
  <c r="M190" i="11"/>
  <c r="N190" i="11"/>
  <c r="O190" i="11"/>
  <c r="P190" i="11"/>
  <c r="R190" i="11"/>
  <c r="S190" i="11"/>
  <c r="T190" i="11"/>
  <c r="U190" i="11"/>
  <c r="V190" i="11"/>
  <c r="W190" i="11"/>
  <c r="X190" i="11"/>
  <c r="Z190" i="11"/>
  <c r="AA190" i="11"/>
  <c r="AB190" i="11"/>
  <c r="AC190" i="11"/>
  <c r="AD190" i="11"/>
  <c r="AE190" i="11"/>
  <c r="AF190" i="11"/>
  <c r="AH190" i="11"/>
  <c r="AI190" i="11"/>
  <c r="AJ190" i="11"/>
  <c r="AK190" i="11"/>
  <c r="AL190" i="11"/>
  <c r="AM190" i="11"/>
  <c r="AN190" i="11"/>
  <c r="AP190" i="11"/>
  <c r="AQ190" i="11"/>
  <c r="AR190" i="11"/>
  <c r="AS190" i="11"/>
  <c r="AT190" i="11"/>
  <c r="AU190" i="11"/>
  <c r="AV190" i="11"/>
  <c r="AX190" i="11"/>
  <c r="AY190" i="11"/>
  <c r="AZ190" i="11"/>
  <c r="BA190" i="11"/>
  <c r="BB190" i="11"/>
  <c r="BC190" i="11"/>
  <c r="BD190" i="11"/>
  <c r="BF190" i="11"/>
  <c r="BG190" i="11"/>
  <c r="BH190" i="11"/>
  <c r="BI190" i="11"/>
  <c r="BJ190" i="11"/>
  <c r="C191" i="11"/>
  <c r="D191" i="11"/>
  <c r="E191" i="11"/>
  <c r="F191" i="11"/>
  <c r="G191" i="11"/>
  <c r="H191" i="11"/>
  <c r="J191" i="11"/>
  <c r="K191" i="11"/>
  <c r="L191" i="11"/>
  <c r="M191" i="11"/>
  <c r="N191" i="11"/>
  <c r="O191" i="11"/>
  <c r="P191" i="11"/>
  <c r="R191" i="11"/>
  <c r="S191" i="11"/>
  <c r="T191" i="11"/>
  <c r="U191" i="11"/>
  <c r="V191" i="11"/>
  <c r="W191" i="11"/>
  <c r="X191" i="11"/>
  <c r="Z191" i="11"/>
  <c r="AA191" i="11"/>
  <c r="AB191" i="11"/>
  <c r="AC191" i="11"/>
  <c r="AD191" i="11"/>
  <c r="AE191" i="11"/>
  <c r="AF191" i="11"/>
  <c r="AH191" i="11"/>
  <c r="AI191" i="11"/>
  <c r="AJ191" i="11"/>
  <c r="AK191" i="11"/>
  <c r="AL191" i="11"/>
  <c r="AM191" i="11"/>
  <c r="AN191" i="11"/>
  <c r="AP191" i="11"/>
  <c r="AQ191" i="11"/>
  <c r="AR191" i="11"/>
  <c r="AS191" i="11"/>
  <c r="AT191" i="11"/>
  <c r="AU191" i="11"/>
  <c r="AV191" i="11"/>
  <c r="AX191" i="11"/>
  <c r="AY191" i="11"/>
  <c r="AZ191" i="11"/>
  <c r="BA191" i="11"/>
  <c r="BB191" i="11"/>
  <c r="BC191" i="11"/>
  <c r="BD191" i="11"/>
  <c r="BF191" i="11"/>
  <c r="BG191" i="11"/>
  <c r="BH191" i="11"/>
  <c r="BI191" i="11"/>
  <c r="BJ191" i="11"/>
  <c r="C192" i="11"/>
  <c r="D192" i="11"/>
  <c r="E192" i="11"/>
  <c r="F192" i="11"/>
  <c r="G192" i="11"/>
  <c r="H192" i="11"/>
  <c r="J192" i="11"/>
  <c r="K192" i="11"/>
  <c r="L192" i="11"/>
  <c r="M192" i="11"/>
  <c r="N192" i="11"/>
  <c r="O192" i="11"/>
  <c r="P192" i="11"/>
  <c r="R192" i="11"/>
  <c r="S192" i="11"/>
  <c r="T192" i="11"/>
  <c r="U192" i="11"/>
  <c r="V192" i="11"/>
  <c r="W192" i="11"/>
  <c r="X192" i="11"/>
  <c r="Z192" i="11"/>
  <c r="AA192" i="11"/>
  <c r="AB192" i="11"/>
  <c r="AC192" i="11"/>
  <c r="AD192" i="11"/>
  <c r="AE192" i="11"/>
  <c r="AF192" i="11"/>
  <c r="AH192" i="11"/>
  <c r="AI192" i="11"/>
  <c r="AJ192" i="11"/>
  <c r="AK192" i="11"/>
  <c r="AL192" i="11"/>
  <c r="AM192" i="11"/>
  <c r="AN192" i="11"/>
  <c r="AP192" i="11"/>
  <c r="AQ192" i="11"/>
  <c r="AR192" i="11"/>
  <c r="AS192" i="11"/>
  <c r="AT192" i="11"/>
  <c r="AU192" i="11"/>
  <c r="AV192" i="11"/>
  <c r="AX192" i="11"/>
  <c r="AY192" i="11"/>
  <c r="AZ192" i="11"/>
  <c r="BA192" i="11"/>
  <c r="BB192" i="11"/>
  <c r="BC192" i="11"/>
  <c r="BD192" i="11"/>
  <c r="BF192" i="11"/>
  <c r="BG192" i="11"/>
  <c r="BH192" i="11"/>
  <c r="BI192" i="11"/>
  <c r="BJ192" i="11"/>
  <c r="C193" i="11"/>
  <c r="D193" i="11"/>
  <c r="E193" i="11"/>
  <c r="F193" i="11"/>
  <c r="G193" i="11"/>
  <c r="H193" i="11"/>
  <c r="J193" i="11"/>
  <c r="K193" i="11"/>
  <c r="L193" i="11"/>
  <c r="M193" i="11"/>
  <c r="N193" i="11"/>
  <c r="O193" i="11"/>
  <c r="P193" i="11"/>
  <c r="R193" i="11"/>
  <c r="S193" i="11"/>
  <c r="T193" i="11"/>
  <c r="U193" i="11"/>
  <c r="V193" i="11"/>
  <c r="W193" i="11"/>
  <c r="X193" i="11"/>
  <c r="Z193" i="11"/>
  <c r="AA193" i="11"/>
  <c r="AB193" i="11"/>
  <c r="AC193" i="11"/>
  <c r="AD193" i="11"/>
  <c r="AE193" i="11"/>
  <c r="AF193" i="11"/>
  <c r="AH193" i="11"/>
  <c r="AI193" i="11"/>
  <c r="AJ193" i="11"/>
  <c r="AK193" i="11"/>
  <c r="AL193" i="11"/>
  <c r="AM193" i="11"/>
  <c r="AN193" i="11"/>
  <c r="AP193" i="11"/>
  <c r="AQ193" i="11"/>
  <c r="AR193" i="11"/>
  <c r="AS193" i="11"/>
  <c r="AT193" i="11"/>
  <c r="AU193" i="11"/>
  <c r="AV193" i="11"/>
  <c r="AX193" i="11"/>
  <c r="AY193" i="11"/>
  <c r="AZ193" i="11"/>
  <c r="BA193" i="11"/>
  <c r="BB193" i="11"/>
  <c r="BC193" i="11"/>
  <c r="BD193" i="11"/>
  <c r="BF193" i="11"/>
  <c r="BG193" i="11"/>
  <c r="BH193" i="11"/>
  <c r="BI193" i="11"/>
  <c r="BJ193" i="11"/>
  <c r="C194" i="11"/>
  <c r="D194" i="11"/>
  <c r="E194" i="11"/>
  <c r="F194" i="11"/>
  <c r="G194" i="11"/>
  <c r="H194" i="11"/>
  <c r="J194" i="11"/>
  <c r="K194" i="11"/>
  <c r="L194" i="11"/>
  <c r="M194" i="11"/>
  <c r="N194" i="11"/>
  <c r="O194" i="11"/>
  <c r="P194" i="11"/>
  <c r="R194" i="11"/>
  <c r="S194" i="11"/>
  <c r="T194" i="11"/>
  <c r="U194" i="11"/>
  <c r="V194" i="11"/>
  <c r="W194" i="11"/>
  <c r="X194" i="11"/>
  <c r="Z194" i="11"/>
  <c r="AA194" i="11"/>
  <c r="AB194" i="11"/>
  <c r="AC194" i="11"/>
  <c r="AD194" i="11"/>
  <c r="AE194" i="11"/>
  <c r="AF194" i="11"/>
  <c r="AH194" i="11"/>
  <c r="AI194" i="11"/>
  <c r="AJ194" i="11"/>
  <c r="AK194" i="11"/>
  <c r="AL194" i="11"/>
  <c r="AM194" i="11"/>
  <c r="AN194" i="11"/>
  <c r="AP194" i="11"/>
  <c r="AQ194" i="11"/>
  <c r="AR194" i="11"/>
  <c r="AS194" i="11"/>
  <c r="AT194" i="11"/>
  <c r="AU194" i="11"/>
  <c r="AV194" i="11"/>
  <c r="AX194" i="11"/>
  <c r="AY194" i="11"/>
  <c r="AZ194" i="11"/>
  <c r="BA194" i="11"/>
  <c r="BB194" i="11"/>
  <c r="BC194" i="11"/>
  <c r="BD194" i="11"/>
  <c r="BF194" i="11"/>
  <c r="BG194" i="11"/>
  <c r="BH194" i="11"/>
  <c r="BI194" i="11"/>
  <c r="BJ194" i="11"/>
  <c r="C195" i="11"/>
  <c r="D195" i="11"/>
  <c r="E195" i="11"/>
  <c r="F195" i="11"/>
  <c r="G195" i="11"/>
  <c r="H195" i="11"/>
  <c r="J195" i="11"/>
  <c r="K195" i="11"/>
  <c r="L195" i="11"/>
  <c r="M195" i="11"/>
  <c r="N195" i="11"/>
  <c r="O195" i="11"/>
  <c r="P195" i="11"/>
  <c r="R195" i="11"/>
  <c r="S195" i="11"/>
  <c r="T195" i="11"/>
  <c r="U195" i="11"/>
  <c r="V195" i="11"/>
  <c r="W195" i="11"/>
  <c r="X195" i="11"/>
  <c r="Z195" i="11"/>
  <c r="AA195" i="11"/>
  <c r="AB195" i="11"/>
  <c r="AC195" i="11"/>
  <c r="AD195" i="11"/>
  <c r="AE195" i="11"/>
  <c r="AF195" i="11"/>
  <c r="AH195" i="11"/>
  <c r="AI195" i="11"/>
  <c r="AJ195" i="11"/>
  <c r="AK195" i="11"/>
  <c r="AL195" i="11"/>
  <c r="AM195" i="11"/>
  <c r="AN195" i="11"/>
  <c r="AP195" i="11"/>
  <c r="AQ195" i="11"/>
  <c r="AR195" i="11"/>
  <c r="AS195" i="11"/>
  <c r="AT195" i="11"/>
  <c r="AU195" i="11"/>
  <c r="AV195" i="11"/>
  <c r="AX195" i="11"/>
  <c r="AY195" i="11"/>
  <c r="AZ195" i="11"/>
  <c r="BA195" i="11"/>
  <c r="BB195" i="11"/>
  <c r="BC195" i="11"/>
  <c r="BD195" i="11"/>
  <c r="BF195" i="11"/>
  <c r="BG195" i="11"/>
  <c r="BH195" i="11"/>
  <c r="BI195" i="11"/>
  <c r="BJ195" i="11"/>
  <c r="C196" i="11"/>
  <c r="D196" i="11"/>
  <c r="E196" i="11"/>
  <c r="F196" i="11"/>
  <c r="G196" i="11"/>
  <c r="H196" i="11"/>
  <c r="J196" i="11"/>
  <c r="K196" i="11"/>
  <c r="L196" i="11"/>
  <c r="M196" i="11"/>
  <c r="N196" i="11"/>
  <c r="O196" i="11"/>
  <c r="P196" i="11"/>
  <c r="R196" i="11"/>
  <c r="S196" i="11"/>
  <c r="T196" i="11"/>
  <c r="U196" i="11"/>
  <c r="V196" i="11"/>
  <c r="W196" i="11"/>
  <c r="X196" i="11"/>
  <c r="Z196" i="11"/>
  <c r="AA196" i="11"/>
  <c r="AB196" i="11"/>
  <c r="AC196" i="11"/>
  <c r="AD196" i="11"/>
  <c r="AE196" i="11"/>
  <c r="AF196" i="11"/>
  <c r="AH196" i="11"/>
  <c r="AI196" i="11"/>
  <c r="AJ196" i="11"/>
  <c r="AK196" i="11"/>
  <c r="AL196" i="11"/>
  <c r="AM196" i="11"/>
  <c r="AN196" i="11"/>
  <c r="AP196" i="11"/>
  <c r="AQ196" i="11"/>
  <c r="AR196" i="11"/>
  <c r="AS196" i="11"/>
  <c r="AT196" i="11"/>
  <c r="AU196" i="11"/>
  <c r="AV196" i="11"/>
  <c r="AX196" i="11"/>
  <c r="AY196" i="11"/>
  <c r="AZ196" i="11"/>
  <c r="BA196" i="11"/>
  <c r="BB196" i="11"/>
  <c r="BC196" i="11"/>
  <c r="BD196" i="11"/>
  <c r="BF196" i="11"/>
  <c r="BG196" i="11"/>
  <c r="BH196" i="11"/>
  <c r="BI196" i="11"/>
  <c r="BJ196" i="11"/>
  <c r="C197" i="11"/>
  <c r="D197" i="11"/>
  <c r="E197" i="11"/>
  <c r="F197" i="11"/>
  <c r="G197" i="11"/>
  <c r="H197" i="11"/>
  <c r="J197" i="11"/>
  <c r="K197" i="11"/>
  <c r="L197" i="11"/>
  <c r="M197" i="11"/>
  <c r="N197" i="11"/>
  <c r="O197" i="11"/>
  <c r="P197" i="11"/>
  <c r="R197" i="11"/>
  <c r="S197" i="11"/>
  <c r="T197" i="11"/>
  <c r="U197" i="11"/>
  <c r="V197" i="11"/>
  <c r="W197" i="11"/>
  <c r="X197" i="11"/>
  <c r="Z197" i="11"/>
  <c r="AA197" i="11"/>
  <c r="AB197" i="11"/>
  <c r="AC197" i="11"/>
  <c r="AD197" i="11"/>
  <c r="AE197" i="11"/>
  <c r="AF197" i="11"/>
  <c r="AH197" i="11"/>
  <c r="AI197" i="11"/>
  <c r="AJ197" i="11"/>
  <c r="AK197" i="11"/>
  <c r="AL197" i="11"/>
  <c r="AM197" i="11"/>
  <c r="AN197" i="11"/>
  <c r="AP197" i="11"/>
  <c r="AQ197" i="11"/>
  <c r="AR197" i="11"/>
  <c r="AS197" i="11"/>
  <c r="AT197" i="11"/>
  <c r="AU197" i="11"/>
  <c r="AV197" i="11"/>
  <c r="AX197" i="11"/>
  <c r="AY197" i="11"/>
  <c r="AZ197" i="11"/>
  <c r="BA197" i="11"/>
  <c r="BB197" i="11"/>
  <c r="BC197" i="11"/>
  <c r="BD197" i="11"/>
  <c r="BF197" i="11"/>
  <c r="BG197" i="11"/>
  <c r="BH197" i="11"/>
  <c r="BI197" i="11"/>
  <c r="BJ197" i="11"/>
  <c r="C198" i="11"/>
  <c r="D198" i="11"/>
  <c r="E198" i="11"/>
  <c r="F198" i="11"/>
  <c r="G198" i="11"/>
  <c r="H198" i="11"/>
  <c r="J198" i="11"/>
  <c r="K198" i="11"/>
  <c r="L198" i="11"/>
  <c r="M198" i="11"/>
  <c r="N198" i="11"/>
  <c r="O198" i="11"/>
  <c r="P198" i="11"/>
  <c r="R198" i="11"/>
  <c r="S198" i="11"/>
  <c r="T198" i="11"/>
  <c r="U198" i="11"/>
  <c r="V198" i="11"/>
  <c r="W198" i="11"/>
  <c r="X198" i="11"/>
  <c r="Z198" i="11"/>
  <c r="AA198" i="11"/>
  <c r="AB198" i="11"/>
  <c r="AC198" i="11"/>
  <c r="AD198" i="11"/>
  <c r="AE198" i="11"/>
  <c r="AF198" i="11"/>
  <c r="AH198" i="11"/>
  <c r="AI198" i="11"/>
  <c r="AJ198" i="11"/>
  <c r="AK198" i="11"/>
  <c r="AL198" i="11"/>
  <c r="AM198" i="11"/>
  <c r="AN198" i="11"/>
  <c r="AP198" i="11"/>
  <c r="AQ198" i="11"/>
  <c r="AR198" i="11"/>
  <c r="AS198" i="11"/>
  <c r="AT198" i="11"/>
  <c r="AU198" i="11"/>
  <c r="AV198" i="11"/>
  <c r="AX198" i="11"/>
  <c r="AY198" i="11"/>
  <c r="AZ198" i="11"/>
  <c r="BA198" i="11"/>
  <c r="BB198" i="11"/>
  <c r="BC198" i="11"/>
  <c r="BD198" i="11"/>
  <c r="BF198" i="11"/>
  <c r="BG198" i="11"/>
  <c r="BH198" i="11"/>
  <c r="BI198" i="11"/>
  <c r="BJ198" i="11"/>
  <c r="C199" i="11"/>
  <c r="D199" i="11"/>
  <c r="E199" i="11"/>
  <c r="F199" i="11"/>
  <c r="G199" i="11"/>
  <c r="H199" i="11"/>
  <c r="J199" i="11"/>
  <c r="K199" i="11"/>
  <c r="L199" i="11"/>
  <c r="M199" i="11"/>
  <c r="N199" i="11"/>
  <c r="O199" i="11"/>
  <c r="P199" i="11"/>
  <c r="R199" i="11"/>
  <c r="S199" i="11"/>
  <c r="T199" i="11"/>
  <c r="U199" i="11"/>
  <c r="V199" i="11"/>
  <c r="W199" i="11"/>
  <c r="X199" i="11"/>
  <c r="Z199" i="11"/>
  <c r="AA199" i="11"/>
  <c r="AB199" i="11"/>
  <c r="AC199" i="11"/>
  <c r="AD199" i="11"/>
  <c r="AE199" i="11"/>
  <c r="AF199" i="11"/>
  <c r="AH199" i="11"/>
  <c r="AI199" i="11"/>
  <c r="AJ199" i="11"/>
  <c r="AK199" i="11"/>
  <c r="AL199" i="11"/>
  <c r="AM199" i="11"/>
  <c r="AN199" i="11"/>
  <c r="AP199" i="11"/>
  <c r="AQ199" i="11"/>
  <c r="AR199" i="11"/>
  <c r="AS199" i="11"/>
  <c r="AT199" i="11"/>
  <c r="AU199" i="11"/>
  <c r="AV199" i="11"/>
  <c r="AX199" i="11"/>
  <c r="AY199" i="11"/>
  <c r="AZ199" i="11"/>
  <c r="BA199" i="11"/>
  <c r="BB199" i="11"/>
  <c r="BC199" i="11"/>
  <c r="BD199" i="11"/>
  <c r="BF199" i="11"/>
  <c r="BG199" i="11"/>
  <c r="BH199" i="11"/>
  <c r="BI199" i="11"/>
  <c r="BJ199" i="11"/>
  <c r="C200" i="11"/>
  <c r="D200" i="11"/>
  <c r="E200" i="11"/>
  <c r="F200" i="11"/>
  <c r="G200" i="11"/>
  <c r="H200" i="11"/>
  <c r="J200" i="11"/>
  <c r="K200" i="11"/>
  <c r="L200" i="11"/>
  <c r="M200" i="11"/>
  <c r="N200" i="11"/>
  <c r="O200" i="11"/>
  <c r="P200" i="11"/>
  <c r="R200" i="11"/>
  <c r="S200" i="11"/>
  <c r="T200" i="11"/>
  <c r="U200" i="11"/>
  <c r="V200" i="11"/>
  <c r="W200" i="11"/>
  <c r="X200" i="11"/>
  <c r="Z200" i="11"/>
  <c r="AA200" i="11"/>
  <c r="AB200" i="11"/>
  <c r="AC200" i="11"/>
  <c r="AD200" i="11"/>
  <c r="AE200" i="11"/>
  <c r="AF200" i="11"/>
  <c r="AH200" i="11"/>
  <c r="AI200" i="11"/>
  <c r="AJ200" i="11"/>
  <c r="AK200" i="11"/>
  <c r="AL200" i="11"/>
  <c r="AM200" i="11"/>
  <c r="AN200" i="11"/>
  <c r="AP200" i="11"/>
  <c r="AQ200" i="11"/>
  <c r="AR200" i="11"/>
  <c r="AS200" i="11"/>
  <c r="AT200" i="11"/>
  <c r="AU200" i="11"/>
  <c r="AV200" i="11"/>
  <c r="AX200" i="11"/>
  <c r="AY200" i="11"/>
  <c r="AZ200" i="11"/>
  <c r="BA200" i="11"/>
  <c r="BB200" i="11"/>
  <c r="BC200" i="11"/>
  <c r="BD200" i="11"/>
  <c r="BF200" i="11"/>
  <c r="BG200" i="11"/>
  <c r="BH200" i="11"/>
  <c r="BI200" i="11"/>
  <c r="BJ200" i="11"/>
  <c r="C201" i="11"/>
  <c r="D201" i="11"/>
  <c r="E201" i="11"/>
  <c r="F201" i="11"/>
  <c r="G201" i="11"/>
  <c r="H201" i="11"/>
  <c r="J201" i="11"/>
  <c r="K201" i="11"/>
  <c r="L201" i="11"/>
  <c r="M201" i="11"/>
  <c r="N201" i="11"/>
  <c r="O201" i="11"/>
  <c r="P201" i="11"/>
  <c r="R201" i="11"/>
  <c r="S201" i="11"/>
  <c r="T201" i="11"/>
  <c r="U201" i="11"/>
  <c r="V201" i="11"/>
  <c r="W201" i="11"/>
  <c r="X201" i="11"/>
  <c r="Z201" i="11"/>
  <c r="AA201" i="11"/>
  <c r="AB201" i="11"/>
  <c r="AC201" i="11"/>
  <c r="AD201" i="11"/>
  <c r="AE201" i="11"/>
  <c r="AF201" i="11"/>
  <c r="AH201" i="11"/>
  <c r="AI201" i="11"/>
  <c r="AJ201" i="11"/>
  <c r="AK201" i="11"/>
  <c r="AL201" i="11"/>
  <c r="AM201" i="11"/>
  <c r="AN201" i="11"/>
  <c r="AP201" i="11"/>
  <c r="AQ201" i="11"/>
  <c r="AR201" i="11"/>
  <c r="AS201" i="11"/>
  <c r="AT201" i="11"/>
  <c r="AU201" i="11"/>
  <c r="AV201" i="11"/>
  <c r="AX201" i="11"/>
  <c r="AY201" i="11"/>
  <c r="AZ201" i="11"/>
  <c r="BA201" i="11"/>
  <c r="BB201" i="11"/>
  <c r="BC201" i="11"/>
  <c r="BD201" i="11"/>
  <c r="BF201" i="11"/>
  <c r="BG201" i="11"/>
  <c r="BH201" i="11"/>
  <c r="BI201" i="11"/>
  <c r="BJ201" i="11"/>
  <c r="C202" i="11"/>
  <c r="D202" i="11"/>
  <c r="E202" i="11"/>
  <c r="F202" i="11"/>
  <c r="G202" i="11"/>
  <c r="H202" i="11"/>
  <c r="J202" i="11"/>
  <c r="K202" i="11"/>
  <c r="L202" i="11"/>
  <c r="M202" i="11"/>
  <c r="N202" i="11"/>
  <c r="O202" i="11"/>
  <c r="P202" i="11"/>
  <c r="R202" i="11"/>
  <c r="S202" i="11"/>
  <c r="T202" i="11"/>
  <c r="U202" i="11"/>
  <c r="V202" i="11"/>
  <c r="W202" i="11"/>
  <c r="X202" i="11"/>
  <c r="Z202" i="11"/>
  <c r="AA202" i="11"/>
  <c r="AB202" i="11"/>
  <c r="AC202" i="11"/>
  <c r="AD202" i="11"/>
  <c r="AE202" i="11"/>
  <c r="AF202" i="11"/>
  <c r="AH202" i="11"/>
  <c r="AI202" i="11"/>
  <c r="AJ202" i="11"/>
  <c r="AK202" i="11"/>
  <c r="AL202" i="11"/>
  <c r="AM202" i="11"/>
  <c r="AN202" i="11"/>
  <c r="AP202" i="11"/>
  <c r="AQ202" i="11"/>
  <c r="AR202" i="11"/>
  <c r="AS202" i="11"/>
  <c r="AT202" i="11"/>
  <c r="AU202" i="11"/>
  <c r="AV202" i="11"/>
  <c r="AX202" i="11"/>
  <c r="AY202" i="11"/>
  <c r="AZ202" i="11"/>
  <c r="BA202" i="11"/>
  <c r="BB202" i="11"/>
  <c r="BC202" i="11"/>
  <c r="BD202" i="11"/>
  <c r="BF202" i="11"/>
  <c r="BG202" i="11"/>
  <c r="BH202" i="11"/>
  <c r="BI202" i="11"/>
  <c r="BJ202" i="11"/>
  <c r="C203" i="11"/>
  <c r="D203" i="11"/>
  <c r="E203" i="11"/>
  <c r="F203" i="11"/>
  <c r="G203" i="11"/>
  <c r="H203" i="11"/>
  <c r="J203" i="11"/>
  <c r="K203" i="11"/>
  <c r="L203" i="11"/>
  <c r="M203" i="11"/>
  <c r="N203" i="11"/>
  <c r="O203" i="11"/>
  <c r="P203" i="11"/>
  <c r="R203" i="11"/>
  <c r="S203" i="11"/>
  <c r="T203" i="11"/>
  <c r="U203" i="11"/>
  <c r="V203" i="11"/>
  <c r="W203" i="11"/>
  <c r="X203" i="11"/>
  <c r="Z203" i="11"/>
  <c r="AA203" i="11"/>
  <c r="AB203" i="11"/>
  <c r="AC203" i="11"/>
  <c r="AD203" i="11"/>
  <c r="AE203" i="11"/>
  <c r="AF203" i="11"/>
  <c r="AH203" i="11"/>
  <c r="AI203" i="11"/>
  <c r="AJ203" i="11"/>
  <c r="AK203" i="11"/>
  <c r="AL203" i="11"/>
  <c r="AM203" i="11"/>
  <c r="AN203" i="11"/>
  <c r="AP203" i="11"/>
  <c r="AQ203" i="11"/>
  <c r="AR203" i="11"/>
  <c r="AS203" i="11"/>
  <c r="AT203" i="11"/>
  <c r="AU203" i="11"/>
  <c r="AV203" i="11"/>
  <c r="AX203" i="11"/>
  <c r="AY203" i="11"/>
  <c r="AZ203" i="11"/>
  <c r="BA203" i="11"/>
  <c r="BB203" i="11"/>
  <c r="BC203" i="11"/>
  <c r="BD203" i="11"/>
  <c r="BF203" i="11"/>
  <c r="BG203" i="11"/>
  <c r="BH203" i="11"/>
  <c r="BI203" i="11"/>
  <c r="BJ20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143" i="11"/>
  <c r="C206" i="11"/>
  <c r="D206" i="11"/>
  <c r="E206" i="11"/>
  <c r="G206" i="11"/>
  <c r="H206" i="11"/>
  <c r="I206" i="11"/>
  <c r="J206" i="11"/>
  <c r="K206" i="11"/>
  <c r="L206" i="11"/>
  <c r="O206" i="11"/>
  <c r="P206" i="11"/>
  <c r="Q206" i="11"/>
  <c r="R206" i="11"/>
  <c r="S206" i="11"/>
  <c r="T206" i="11"/>
  <c r="T10" i="11" s="1"/>
  <c r="W206" i="11"/>
  <c r="X206" i="11"/>
  <c r="Y206" i="11"/>
  <c r="Z206" i="11"/>
  <c r="AA206" i="11"/>
  <c r="AB206" i="11"/>
  <c r="AC206" i="11"/>
  <c r="AC10" i="11" s="1"/>
  <c r="AE206" i="11"/>
  <c r="AF206" i="11"/>
  <c r="AG206" i="11"/>
  <c r="AH206" i="11"/>
  <c r="AI206" i="11"/>
  <c r="AJ206" i="11"/>
  <c r="AK206" i="11"/>
  <c r="AM206" i="11"/>
  <c r="AN206" i="11"/>
  <c r="AO206" i="11"/>
  <c r="AP206" i="11"/>
  <c r="AQ206" i="11"/>
  <c r="AR206" i="11"/>
  <c r="AU206" i="11"/>
  <c r="AV206" i="11"/>
  <c r="AW206" i="11"/>
  <c r="AX206" i="11"/>
  <c r="AY206" i="11"/>
  <c r="AZ206" i="11"/>
  <c r="BA206" i="11"/>
  <c r="BC206" i="11"/>
  <c r="BD206" i="11"/>
  <c r="BE206" i="11"/>
  <c r="BF206" i="11"/>
  <c r="BG206" i="11"/>
  <c r="BH206" i="11"/>
  <c r="BI206" i="11"/>
  <c r="C207" i="11"/>
  <c r="D207" i="11"/>
  <c r="E207" i="11"/>
  <c r="G207" i="11"/>
  <c r="H207" i="11"/>
  <c r="I207" i="11"/>
  <c r="J207" i="11"/>
  <c r="K207" i="11"/>
  <c r="L207" i="11"/>
  <c r="O207" i="11"/>
  <c r="P207" i="11"/>
  <c r="Q207" i="11"/>
  <c r="R207" i="11"/>
  <c r="S207" i="11"/>
  <c r="T207" i="11"/>
  <c r="U207" i="11"/>
  <c r="W207" i="11"/>
  <c r="X207" i="11"/>
  <c r="Y207" i="11"/>
  <c r="Z207" i="11"/>
  <c r="AA207" i="11"/>
  <c r="AB207" i="11"/>
  <c r="AC207" i="11"/>
  <c r="AE207" i="11"/>
  <c r="AF207" i="11"/>
  <c r="AG207" i="11"/>
  <c r="AH207" i="11"/>
  <c r="AI207" i="11"/>
  <c r="AJ207" i="11"/>
  <c r="AK207" i="11"/>
  <c r="AM207" i="11"/>
  <c r="AN207" i="11"/>
  <c r="AO207" i="11"/>
  <c r="AP207" i="11"/>
  <c r="AQ207" i="11"/>
  <c r="AR207" i="11"/>
  <c r="AU207" i="11"/>
  <c r="AV207" i="11"/>
  <c r="AW207" i="11"/>
  <c r="AX207" i="11"/>
  <c r="AY207" i="11"/>
  <c r="AZ207" i="11"/>
  <c r="BA207" i="11"/>
  <c r="BC207" i="11"/>
  <c r="BD207" i="11"/>
  <c r="BE207" i="11"/>
  <c r="BF207" i="11"/>
  <c r="BG207" i="11"/>
  <c r="BH207" i="11"/>
  <c r="BI207" i="11"/>
  <c r="C208" i="11"/>
  <c r="D208" i="11"/>
  <c r="E208" i="11"/>
  <c r="G208" i="11"/>
  <c r="H208" i="11"/>
  <c r="I208" i="11"/>
  <c r="J208" i="11"/>
  <c r="K208" i="11"/>
  <c r="L208" i="11"/>
  <c r="O208" i="11"/>
  <c r="P208" i="11"/>
  <c r="Q208" i="11"/>
  <c r="R208" i="11"/>
  <c r="S208" i="11"/>
  <c r="T208" i="11"/>
  <c r="U208" i="11"/>
  <c r="W208" i="11"/>
  <c r="X208" i="11"/>
  <c r="Y208" i="11"/>
  <c r="Z208" i="11"/>
  <c r="AA208" i="11"/>
  <c r="AB208" i="11"/>
  <c r="AC208" i="11"/>
  <c r="AE208" i="11"/>
  <c r="AF208" i="11"/>
  <c r="AG208" i="11"/>
  <c r="AH208" i="11"/>
  <c r="AI208" i="11"/>
  <c r="AJ208" i="11"/>
  <c r="AK208" i="11"/>
  <c r="AM208" i="11"/>
  <c r="AN208" i="11"/>
  <c r="AO208" i="11"/>
  <c r="AP208" i="11"/>
  <c r="AQ208" i="11"/>
  <c r="AR208" i="11"/>
  <c r="AU208" i="11"/>
  <c r="AV208" i="11"/>
  <c r="AW208" i="11"/>
  <c r="AX208" i="11"/>
  <c r="AY208" i="11"/>
  <c r="AZ208" i="11"/>
  <c r="BA208" i="11"/>
  <c r="BC208" i="11"/>
  <c r="BD208" i="11"/>
  <c r="BE208" i="11"/>
  <c r="BF208" i="11"/>
  <c r="BG208" i="11"/>
  <c r="BH208" i="11"/>
  <c r="BI208" i="11"/>
  <c r="C209" i="11"/>
  <c r="D209" i="11"/>
  <c r="E209" i="11"/>
  <c r="G209" i="11"/>
  <c r="H209" i="11"/>
  <c r="I209" i="11"/>
  <c r="J209" i="11"/>
  <c r="K209" i="11"/>
  <c r="L209" i="11"/>
  <c r="M209" i="11"/>
  <c r="O209" i="11"/>
  <c r="P209" i="11"/>
  <c r="Q209" i="11"/>
  <c r="R209" i="11"/>
  <c r="S209" i="11"/>
  <c r="T209" i="11"/>
  <c r="U209" i="11"/>
  <c r="W209" i="11"/>
  <c r="X209" i="11"/>
  <c r="Y209" i="11"/>
  <c r="Z209" i="11"/>
  <c r="AA209" i="11"/>
  <c r="AB209" i="11"/>
  <c r="AC209" i="11"/>
  <c r="AE209" i="11"/>
  <c r="AF209" i="11"/>
  <c r="AG209" i="11"/>
  <c r="AH209" i="11"/>
  <c r="AI209" i="11"/>
  <c r="AJ209" i="11"/>
  <c r="AK209" i="11"/>
  <c r="AM209" i="11"/>
  <c r="AN209" i="11"/>
  <c r="AO209" i="11"/>
  <c r="AP209" i="11"/>
  <c r="AQ209" i="11"/>
  <c r="AR209" i="11"/>
  <c r="AS209" i="11"/>
  <c r="AU209" i="11"/>
  <c r="AV209" i="11"/>
  <c r="AW209" i="11"/>
  <c r="AX209" i="11"/>
  <c r="AY209" i="11"/>
  <c r="AZ209" i="11"/>
  <c r="BA209" i="11"/>
  <c r="BC209" i="11"/>
  <c r="BD209" i="11"/>
  <c r="BE209" i="11"/>
  <c r="BF209" i="11"/>
  <c r="BG209" i="11"/>
  <c r="BH209" i="11"/>
  <c r="BI209" i="11"/>
  <c r="C210" i="11"/>
  <c r="D210" i="11"/>
  <c r="E210" i="11"/>
  <c r="G210" i="11"/>
  <c r="H210" i="11"/>
  <c r="I210" i="11"/>
  <c r="J210" i="11"/>
  <c r="K210" i="11"/>
  <c r="L210" i="11"/>
  <c r="M210" i="11"/>
  <c r="O210" i="11"/>
  <c r="P210" i="11"/>
  <c r="Q210" i="11"/>
  <c r="R210" i="11"/>
  <c r="S210" i="11"/>
  <c r="T210" i="11"/>
  <c r="U210" i="11"/>
  <c r="W210" i="11"/>
  <c r="X210" i="11"/>
  <c r="Y210" i="11"/>
  <c r="Z210" i="11"/>
  <c r="AA210" i="11"/>
  <c r="AB210" i="11"/>
  <c r="AC210" i="11"/>
  <c r="AE210" i="11"/>
  <c r="AF210" i="11"/>
  <c r="AG210" i="11"/>
  <c r="AH210" i="11"/>
  <c r="AI210" i="11"/>
  <c r="AJ210" i="11"/>
  <c r="AK210" i="11"/>
  <c r="AM210" i="11"/>
  <c r="AN210" i="11"/>
  <c r="AO210" i="11"/>
  <c r="AP210" i="11"/>
  <c r="AQ210" i="11"/>
  <c r="AR210" i="11"/>
  <c r="AS210" i="11"/>
  <c r="AU210" i="11"/>
  <c r="AV210" i="11"/>
  <c r="AW210" i="11"/>
  <c r="AX210" i="11"/>
  <c r="AY210" i="11"/>
  <c r="AZ210" i="11"/>
  <c r="BA210" i="11"/>
  <c r="BC210" i="11"/>
  <c r="BD210" i="11"/>
  <c r="BE210" i="11"/>
  <c r="BF210" i="11"/>
  <c r="BG210" i="11"/>
  <c r="BH210" i="11"/>
  <c r="BI210" i="11"/>
  <c r="C211" i="11"/>
  <c r="D211" i="11"/>
  <c r="E211" i="11"/>
  <c r="G211" i="11"/>
  <c r="H211" i="11"/>
  <c r="I211" i="11"/>
  <c r="J211" i="11"/>
  <c r="K211" i="11"/>
  <c r="L211" i="11"/>
  <c r="M211" i="11"/>
  <c r="O211" i="11"/>
  <c r="P211" i="11"/>
  <c r="Q211" i="11"/>
  <c r="R211" i="11"/>
  <c r="S211" i="11"/>
  <c r="T211" i="11"/>
  <c r="U211" i="11"/>
  <c r="W211" i="11"/>
  <c r="X211" i="11"/>
  <c r="Y211" i="11"/>
  <c r="Z211" i="11"/>
  <c r="AA211" i="11"/>
  <c r="AB211" i="11"/>
  <c r="AC211" i="11"/>
  <c r="AE211" i="11"/>
  <c r="AF211" i="11"/>
  <c r="AG211" i="11"/>
  <c r="AH211" i="11"/>
  <c r="AI211" i="11"/>
  <c r="AJ211" i="11"/>
  <c r="AK211" i="11"/>
  <c r="AM211" i="11"/>
  <c r="AN211" i="11"/>
  <c r="AO211" i="11"/>
  <c r="AP211" i="11"/>
  <c r="AQ211" i="11"/>
  <c r="AR211" i="11"/>
  <c r="AS211" i="11"/>
  <c r="AU211" i="11"/>
  <c r="AV211" i="11"/>
  <c r="AW211" i="11"/>
  <c r="AX211" i="11"/>
  <c r="AY211" i="11"/>
  <c r="AZ211" i="11"/>
  <c r="BA211" i="11"/>
  <c r="BC211" i="11"/>
  <c r="BD211" i="11"/>
  <c r="BE211" i="11"/>
  <c r="BF211" i="11"/>
  <c r="BG211" i="11"/>
  <c r="BH211" i="11"/>
  <c r="BI211" i="11"/>
  <c r="C212" i="11"/>
  <c r="D212" i="11"/>
  <c r="E212" i="11"/>
  <c r="G212" i="11"/>
  <c r="H212" i="11"/>
  <c r="I212" i="11"/>
  <c r="J212" i="11"/>
  <c r="K212" i="11"/>
  <c r="L212" i="11"/>
  <c r="M212" i="11"/>
  <c r="O212" i="11"/>
  <c r="P212" i="11"/>
  <c r="Q212" i="11"/>
  <c r="R212" i="11"/>
  <c r="S212" i="11"/>
  <c r="T212" i="11"/>
  <c r="U212" i="11"/>
  <c r="W212" i="11"/>
  <c r="X212" i="11"/>
  <c r="Y212" i="11"/>
  <c r="Z212" i="11"/>
  <c r="AA212" i="11"/>
  <c r="AB212" i="11"/>
  <c r="AC212" i="11"/>
  <c r="AE212" i="11"/>
  <c r="AF212" i="11"/>
  <c r="AG212" i="11"/>
  <c r="AH212" i="11"/>
  <c r="AI212" i="11"/>
  <c r="AJ212" i="11"/>
  <c r="AK212" i="11"/>
  <c r="AM212" i="11"/>
  <c r="AN212" i="11"/>
  <c r="AO212" i="11"/>
  <c r="AP212" i="11"/>
  <c r="AQ212" i="11"/>
  <c r="AR212" i="11"/>
  <c r="AS212" i="11"/>
  <c r="AU212" i="11"/>
  <c r="AV212" i="11"/>
  <c r="AW212" i="11"/>
  <c r="AX212" i="11"/>
  <c r="AY212" i="11"/>
  <c r="AZ212" i="11"/>
  <c r="BA212" i="11"/>
  <c r="BC212" i="11"/>
  <c r="BD212" i="11"/>
  <c r="BE212" i="11"/>
  <c r="BF212" i="11"/>
  <c r="BG212" i="11"/>
  <c r="BH212" i="11"/>
  <c r="BI212" i="11"/>
  <c r="C213" i="11"/>
  <c r="D213" i="11"/>
  <c r="E213" i="11"/>
  <c r="G213" i="11"/>
  <c r="H213" i="11"/>
  <c r="I213" i="11"/>
  <c r="J213" i="11"/>
  <c r="K213" i="11"/>
  <c r="L213" i="11"/>
  <c r="M213" i="11"/>
  <c r="O213" i="11"/>
  <c r="P213" i="11"/>
  <c r="Q213" i="11"/>
  <c r="R213" i="11"/>
  <c r="S213" i="11"/>
  <c r="T213" i="11"/>
  <c r="U213" i="11"/>
  <c r="W213" i="11"/>
  <c r="X213" i="11"/>
  <c r="Y213" i="11"/>
  <c r="Z213" i="11"/>
  <c r="AA213" i="11"/>
  <c r="AB213" i="11"/>
  <c r="AC213" i="11"/>
  <c r="AE213" i="11"/>
  <c r="AF213" i="11"/>
  <c r="AG213" i="11"/>
  <c r="AH213" i="11"/>
  <c r="AI213" i="11"/>
  <c r="AJ213" i="11"/>
  <c r="AK213" i="11"/>
  <c r="AM213" i="11"/>
  <c r="AN213" i="11"/>
  <c r="AO213" i="11"/>
  <c r="AP213" i="11"/>
  <c r="AQ213" i="11"/>
  <c r="AR213" i="11"/>
  <c r="AS213" i="11"/>
  <c r="AU213" i="11"/>
  <c r="AV213" i="11"/>
  <c r="AW213" i="11"/>
  <c r="AX213" i="11"/>
  <c r="AY213" i="11"/>
  <c r="AZ213" i="11"/>
  <c r="BA213" i="11"/>
  <c r="BC213" i="11"/>
  <c r="BD213" i="11"/>
  <c r="BE213" i="11"/>
  <c r="BF213" i="11"/>
  <c r="BG213" i="11"/>
  <c r="BH213" i="11"/>
  <c r="BI213" i="11"/>
  <c r="C214" i="11"/>
  <c r="D214" i="11"/>
  <c r="E214" i="11"/>
  <c r="G214" i="11"/>
  <c r="H214" i="11"/>
  <c r="I214" i="11"/>
  <c r="J214" i="11"/>
  <c r="K214" i="11"/>
  <c r="L214" i="11"/>
  <c r="M214" i="11"/>
  <c r="O214" i="11"/>
  <c r="P214" i="11"/>
  <c r="Q214" i="11"/>
  <c r="R214" i="11"/>
  <c r="S214" i="11"/>
  <c r="T214" i="11"/>
  <c r="U214" i="11"/>
  <c r="W214" i="11"/>
  <c r="X214" i="11"/>
  <c r="Y214" i="11"/>
  <c r="Z214" i="11"/>
  <c r="AA214" i="11"/>
  <c r="AB214" i="11"/>
  <c r="AC214" i="11"/>
  <c r="AE214" i="11"/>
  <c r="AF214" i="11"/>
  <c r="AG214" i="11"/>
  <c r="AH214" i="11"/>
  <c r="AI214" i="11"/>
  <c r="AJ214" i="11"/>
  <c r="AK214" i="11"/>
  <c r="AM214" i="11"/>
  <c r="AN214" i="11"/>
  <c r="AO214" i="11"/>
  <c r="AP214" i="11"/>
  <c r="AQ214" i="11"/>
  <c r="AR214" i="11"/>
  <c r="AS214" i="11"/>
  <c r="AU214" i="11"/>
  <c r="AV214" i="11"/>
  <c r="AW214" i="11"/>
  <c r="AX214" i="11"/>
  <c r="AY214" i="11"/>
  <c r="AZ214" i="11"/>
  <c r="BA214" i="11"/>
  <c r="BC214" i="11"/>
  <c r="BD214" i="11"/>
  <c r="BE214" i="11"/>
  <c r="BF214" i="11"/>
  <c r="BG214" i="11"/>
  <c r="BH214" i="11"/>
  <c r="BI214" i="11"/>
  <c r="C215" i="11"/>
  <c r="D215" i="11"/>
  <c r="E215" i="11"/>
  <c r="G215" i="11"/>
  <c r="H215" i="11"/>
  <c r="I215" i="11"/>
  <c r="J215" i="11"/>
  <c r="K215" i="11"/>
  <c r="L215" i="11"/>
  <c r="M215" i="11"/>
  <c r="O215" i="11"/>
  <c r="P215" i="11"/>
  <c r="Q215" i="11"/>
  <c r="R215" i="11"/>
  <c r="S215" i="11"/>
  <c r="T215" i="11"/>
  <c r="U215" i="11"/>
  <c r="W215" i="11"/>
  <c r="X215" i="11"/>
  <c r="Y215" i="11"/>
  <c r="Z215" i="11"/>
  <c r="AA215" i="11"/>
  <c r="AB215" i="11"/>
  <c r="AC215" i="11"/>
  <c r="AE215" i="11"/>
  <c r="AF215" i="11"/>
  <c r="AG215" i="11"/>
  <c r="AH215" i="11"/>
  <c r="AI215" i="11"/>
  <c r="AJ215" i="11"/>
  <c r="AK215" i="11"/>
  <c r="AM215" i="11"/>
  <c r="AN215" i="11"/>
  <c r="AO215" i="11"/>
  <c r="AP215" i="11"/>
  <c r="AQ215" i="11"/>
  <c r="AR215" i="11"/>
  <c r="AS215" i="11"/>
  <c r="AU215" i="11"/>
  <c r="AV215" i="11"/>
  <c r="AW215" i="11"/>
  <c r="AX215" i="11"/>
  <c r="AY215" i="11"/>
  <c r="AZ215" i="11"/>
  <c r="BA215" i="11"/>
  <c r="BC215" i="11"/>
  <c r="BD215" i="11"/>
  <c r="BE215" i="11"/>
  <c r="BF215" i="11"/>
  <c r="BG215" i="11"/>
  <c r="BH215" i="11"/>
  <c r="BI215" i="11"/>
  <c r="C216" i="11"/>
  <c r="D216" i="11"/>
  <c r="E216" i="11"/>
  <c r="G216" i="11"/>
  <c r="H216" i="11"/>
  <c r="I216" i="11"/>
  <c r="J216" i="11"/>
  <c r="K216" i="11"/>
  <c r="L216" i="11"/>
  <c r="M216" i="11"/>
  <c r="O216" i="11"/>
  <c r="P216" i="11"/>
  <c r="Q216" i="11"/>
  <c r="R216" i="11"/>
  <c r="S216" i="11"/>
  <c r="T216" i="11"/>
  <c r="U216" i="11"/>
  <c r="W216" i="11"/>
  <c r="X216" i="11"/>
  <c r="Y216" i="11"/>
  <c r="Z216" i="11"/>
  <c r="AA216" i="11"/>
  <c r="AB216" i="11"/>
  <c r="AC216" i="11"/>
  <c r="AE216" i="11"/>
  <c r="AF216" i="11"/>
  <c r="AG216" i="11"/>
  <c r="AH216" i="11"/>
  <c r="AI216" i="11"/>
  <c r="AJ216" i="11"/>
  <c r="AK216" i="11"/>
  <c r="AM216" i="11"/>
  <c r="AN216" i="11"/>
  <c r="AO216" i="11"/>
  <c r="AP216" i="11"/>
  <c r="AQ216" i="11"/>
  <c r="AR216" i="11"/>
  <c r="AS216" i="11"/>
  <c r="AU216" i="11"/>
  <c r="AV216" i="11"/>
  <c r="AW216" i="11"/>
  <c r="AX216" i="11"/>
  <c r="AY216" i="11"/>
  <c r="AZ216" i="11"/>
  <c r="BA216" i="11"/>
  <c r="BC216" i="11"/>
  <c r="BD216" i="11"/>
  <c r="BE216" i="11"/>
  <c r="BF216" i="11"/>
  <c r="BG216" i="11"/>
  <c r="BH216" i="11"/>
  <c r="BI216" i="11"/>
  <c r="C217" i="11"/>
  <c r="D217" i="11"/>
  <c r="E217" i="11"/>
  <c r="G217" i="11"/>
  <c r="H217" i="11"/>
  <c r="I217" i="11"/>
  <c r="J217" i="11"/>
  <c r="K217" i="11"/>
  <c r="L217" i="11"/>
  <c r="M217" i="11"/>
  <c r="O217" i="11"/>
  <c r="P217" i="11"/>
  <c r="Q217" i="11"/>
  <c r="R217" i="11"/>
  <c r="S217" i="11"/>
  <c r="T217" i="11"/>
  <c r="U217" i="11"/>
  <c r="W217" i="11"/>
  <c r="X217" i="11"/>
  <c r="Y217" i="11"/>
  <c r="Z217" i="11"/>
  <c r="AA217" i="11"/>
  <c r="AB217" i="11"/>
  <c r="AC217" i="11"/>
  <c r="AE217" i="11"/>
  <c r="AF217" i="11"/>
  <c r="AG217" i="11"/>
  <c r="AH217" i="11"/>
  <c r="AI217" i="11"/>
  <c r="AJ217" i="11"/>
  <c r="AK217" i="11"/>
  <c r="AM217" i="11"/>
  <c r="AN217" i="11"/>
  <c r="AO217" i="11"/>
  <c r="AP217" i="11"/>
  <c r="AQ217" i="11"/>
  <c r="AR217" i="11"/>
  <c r="AS217" i="11"/>
  <c r="AU217" i="11"/>
  <c r="AV217" i="11"/>
  <c r="AW217" i="11"/>
  <c r="AX217" i="11"/>
  <c r="AY217" i="11"/>
  <c r="AZ217" i="11"/>
  <c r="BA217" i="11"/>
  <c r="BC217" i="11"/>
  <c r="BD217" i="11"/>
  <c r="BE217" i="11"/>
  <c r="BF217" i="11"/>
  <c r="BG217" i="11"/>
  <c r="BH217" i="11"/>
  <c r="BI217" i="11"/>
  <c r="C218" i="11"/>
  <c r="D218" i="11"/>
  <c r="E218" i="11"/>
  <c r="G218" i="11"/>
  <c r="H218" i="11"/>
  <c r="I218" i="11"/>
  <c r="J218" i="11"/>
  <c r="K218" i="11"/>
  <c r="L218" i="11"/>
  <c r="M218" i="11"/>
  <c r="O218" i="11"/>
  <c r="P218" i="11"/>
  <c r="Q218" i="11"/>
  <c r="R218" i="11"/>
  <c r="S218" i="11"/>
  <c r="T218" i="11"/>
  <c r="U218" i="11"/>
  <c r="W218" i="11"/>
  <c r="X218" i="11"/>
  <c r="Y218" i="11"/>
  <c r="Z218" i="11"/>
  <c r="AA218" i="11"/>
  <c r="AB218" i="11"/>
  <c r="AC218" i="11"/>
  <c r="AE218" i="11"/>
  <c r="AF218" i="11"/>
  <c r="AG218" i="11"/>
  <c r="AH218" i="11"/>
  <c r="AI218" i="11"/>
  <c r="AJ218" i="11"/>
  <c r="AK218" i="11"/>
  <c r="AM218" i="11"/>
  <c r="AN218" i="11"/>
  <c r="AO218" i="11"/>
  <c r="AP218" i="11"/>
  <c r="AQ218" i="11"/>
  <c r="AR218" i="11"/>
  <c r="AS218" i="11"/>
  <c r="AU218" i="11"/>
  <c r="AV218" i="11"/>
  <c r="AW218" i="11"/>
  <c r="AX218" i="11"/>
  <c r="AY218" i="11"/>
  <c r="AZ218" i="11"/>
  <c r="BA218" i="11"/>
  <c r="BC218" i="11"/>
  <c r="BD218" i="11"/>
  <c r="BE218" i="11"/>
  <c r="BF218" i="11"/>
  <c r="BG218" i="11"/>
  <c r="BH218" i="11"/>
  <c r="BI218" i="11"/>
  <c r="C219" i="11"/>
  <c r="D219" i="11"/>
  <c r="E219" i="11"/>
  <c r="G219" i="11"/>
  <c r="H219" i="11"/>
  <c r="I219" i="11"/>
  <c r="J219" i="11"/>
  <c r="K219" i="11"/>
  <c r="L219" i="11"/>
  <c r="M219" i="11"/>
  <c r="O219" i="11"/>
  <c r="P219" i="11"/>
  <c r="Q219" i="11"/>
  <c r="R219" i="11"/>
  <c r="S219" i="11"/>
  <c r="T219" i="11"/>
  <c r="U219" i="11"/>
  <c r="W219" i="11"/>
  <c r="X219" i="11"/>
  <c r="Y219" i="11"/>
  <c r="Z219" i="11"/>
  <c r="AA219" i="11"/>
  <c r="AB219" i="11"/>
  <c r="AC219" i="11"/>
  <c r="AE219" i="11"/>
  <c r="AF219" i="11"/>
  <c r="AG219" i="11"/>
  <c r="AH219" i="11"/>
  <c r="AI219" i="11"/>
  <c r="AJ219" i="11"/>
  <c r="AK219" i="11"/>
  <c r="AM219" i="11"/>
  <c r="AN219" i="11"/>
  <c r="AO219" i="11"/>
  <c r="AP219" i="11"/>
  <c r="AQ219" i="11"/>
  <c r="AR219" i="11"/>
  <c r="AS219" i="11"/>
  <c r="AU219" i="11"/>
  <c r="AV219" i="11"/>
  <c r="AW219" i="11"/>
  <c r="AX219" i="11"/>
  <c r="AY219" i="11"/>
  <c r="AZ219" i="11"/>
  <c r="BA219" i="11"/>
  <c r="BC219" i="11"/>
  <c r="BD219" i="11"/>
  <c r="BE219" i="11"/>
  <c r="BF219" i="11"/>
  <c r="BG219" i="11"/>
  <c r="BH219" i="11"/>
  <c r="BI219" i="11"/>
  <c r="C220" i="11"/>
  <c r="D220" i="11"/>
  <c r="E220" i="11"/>
  <c r="G220" i="11"/>
  <c r="H220" i="11"/>
  <c r="I220" i="11"/>
  <c r="J220" i="11"/>
  <c r="K220" i="11"/>
  <c r="L220" i="11"/>
  <c r="M220" i="11"/>
  <c r="O220" i="11"/>
  <c r="P220" i="11"/>
  <c r="Q220" i="11"/>
  <c r="R220" i="11"/>
  <c r="S220" i="11"/>
  <c r="T220" i="11"/>
  <c r="U220" i="11"/>
  <c r="W220" i="11"/>
  <c r="X220" i="11"/>
  <c r="Y220" i="11"/>
  <c r="Z220" i="11"/>
  <c r="AA220" i="11"/>
  <c r="AB220" i="11"/>
  <c r="AC220" i="11"/>
  <c r="AE220" i="11"/>
  <c r="AF220" i="11"/>
  <c r="AG220" i="11"/>
  <c r="AH220" i="11"/>
  <c r="AI220" i="11"/>
  <c r="AJ220" i="11"/>
  <c r="AK220" i="11"/>
  <c r="AM220" i="11"/>
  <c r="AN220" i="11"/>
  <c r="AO220" i="11"/>
  <c r="AP220" i="11"/>
  <c r="AQ220" i="11"/>
  <c r="AR220" i="11"/>
  <c r="AS220" i="11"/>
  <c r="AU220" i="11"/>
  <c r="AV220" i="11"/>
  <c r="AW220" i="11"/>
  <c r="AX220" i="11"/>
  <c r="AY220" i="11"/>
  <c r="AZ220" i="11"/>
  <c r="BA220" i="11"/>
  <c r="BC220" i="11"/>
  <c r="BD220" i="11"/>
  <c r="BE220" i="11"/>
  <c r="BF220" i="11"/>
  <c r="BG220" i="11"/>
  <c r="BH220" i="11"/>
  <c r="BI220" i="11"/>
  <c r="C221" i="11"/>
  <c r="D221" i="11"/>
  <c r="E221" i="11"/>
  <c r="G221" i="11"/>
  <c r="H221" i="11"/>
  <c r="I221" i="11"/>
  <c r="J221" i="11"/>
  <c r="K221" i="11"/>
  <c r="L221" i="11"/>
  <c r="M221" i="11"/>
  <c r="O221" i="11"/>
  <c r="P221" i="11"/>
  <c r="Q221" i="11"/>
  <c r="R221" i="11"/>
  <c r="S221" i="11"/>
  <c r="T221" i="11"/>
  <c r="U221" i="11"/>
  <c r="W221" i="11"/>
  <c r="X221" i="11"/>
  <c r="Y221" i="11"/>
  <c r="Z221" i="11"/>
  <c r="AA221" i="11"/>
  <c r="AB221" i="11"/>
  <c r="AC221" i="11"/>
  <c r="AE221" i="11"/>
  <c r="AF221" i="11"/>
  <c r="AG221" i="11"/>
  <c r="AH221" i="11"/>
  <c r="AI221" i="11"/>
  <c r="AJ221" i="11"/>
  <c r="AK221" i="11"/>
  <c r="AM221" i="11"/>
  <c r="AN221" i="11"/>
  <c r="AO221" i="11"/>
  <c r="AP221" i="11"/>
  <c r="AQ221" i="11"/>
  <c r="AR221" i="11"/>
  <c r="AS221" i="11"/>
  <c r="AU221" i="11"/>
  <c r="AV221" i="11"/>
  <c r="AW221" i="11"/>
  <c r="AX221" i="11"/>
  <c r="AY221" i="11"/>
  <c r="AZ221" i="11"/>
  <c r="BA221" i="11"/>
  <c r="BC221" i="11"/>
  <c r="BD221" i="11"/>
  <c r="BE221" i="11"/>
  <c r="BF221" i="11"/>
  <c r="BG221" i="11"/>
  <c r="BH221" i="11"/>
  <c r="BI221" i="11"/>
  <c r="C222" i="11"/>
  <c r="D222" i="11"/>
  <c r="E222" i="11"/>
  <c r="G222" i="11"/>
  <c r="H222" i="11"/>
  <c r="I222" i="11"/>
  <c r="J222" i="11"/>
  <c r="K222" i="11"/>
  <c r="L222" i="11"/>
  <c r="M222" i="11"/>
  <c r="O222" i="11"/>
  <c r="P222" i="11"/>
  <c r="Q222" i="11"/>
  <c r="R222" i="11"/>
  <c r="S222" i="11"/>
  <c r="T222" i="11"/>
  <c r="U222" i="11"/>
  <c r="W222" i="11"/>
  <c r="X222" i="11"/>
  <c r="Y222" i="11"/>
  <c r="Z222" i="11"/>
  <c r="AA222" i="11"/>
  <c r="AB222" i="11"/>
  <c r="AC222" i="11"/>
  <c r="AE222" i="11"/>
  <c r="AF222" i="11"/>
  <c r="AG222" i="11"/>
  <c r="AH222" i="11"/>
  <c r="AI222" i="11"/>
  <c r="AJ222" i="11"/>
  <c r="AK222" i="11"/>
  <c r="AM222" i="11"/>
  <c r="AN222" i="11"/>
  <c r="AO222" i="11"/>
  <c r="AP222" i="11"/>
  <c r="AQ222" i="11"/>
  <c r="AR222" i="11"/>
  <c r="AS222" i="11"/>
  <c r="AU222" i="11"/>
  <c r="AV222" i="11"/>
  <c r="AW222" i="11"/>
  <c r="AX222" i="11"/>
  <c r="AY222" i="11"/>
  <c r="AZ222" i="11"/>
  <c r="BA222" i="11"/>
  <c r="BC222" i="11"/>
  <c r="BD222" i="11"/>
  <c r="BE222" i="11"/>
  <c r="BF222" i="11"/>
  <c r="BG222" i="11"/>
  <c r="BH222" i="11"/>
  <c r="BI222" i="11"/>
  <c r="C223" i="11"/>
  <c r="D223" i="11"/>
  <c r="E223" i="11"/>
  <c r="G223" i="11"/>
  <c r="H223" i="11"/>
  <c r="I223" i="11"/>
  <c r="J223" i="11"/>
  <c r="K223" i="11"/>
  <c r="L223" i="11"/>
  <c r="M223" i="11"/>
  <c r="O223" i="11"/>
  <c r="P223" i="11"/>
  <c r="Q223" i="11"/>
  <c r="R223" i="11"/>
  <c r="S223" i="11"/>
  <c r="T223" i="11"/>
  <c r="U223" i="11"/>
  <c r="W223" i="11"/>
  <c r="X223" i="11"/>
  <c r="Y223" i="11"/>
  <c r="Z223" i="11"/>
  <c r="AA223" i="11"/>
  <c r="AB223" i="11"/>
  <c r="AC223" i="11"/>
  <c r="AE223" i="11"/>
  <c r="AF223" i="11"/>
  <c r="AG223" i="11"/>
  <c r="AH223" i="11"/>
  <c r="AI223" i="11"/>
  <c r="AJ223" i="11"/>
  <c r="AK223" i="11"/>
  <c r="AM223" i="11"/>
  <c r="AN223" i="11"/>
  <c r="AO223" i="11"/>
  <c r="AP223" i="11"/>
  <c r="AQ223" i="11"/>
  <c r="AR223" i="11"/>
  <c r="AS223" i="11"/>
  <c r="AU223" i="11"/>
  <c r="AV223" i="11"/>
  <c r="AW223" i="11"/>
  <c r="AX223" i="11"/>
  <c r="AY223" i="11"/>
  <c r="AZ223" i="11"/>
  <c r="BA223" i="11"/>
  <c r="BC223" i="11"/>
  <c r="BD223" i="11"/>
  <c r="BE223" i="11"/>
  <c r="BF223" i="11"/>
  <c r="BG223" i="11"/>
  <c r="BH223" i="11"/>
  <c r="BI223" i="11"/>
  <c r="C224" i="11"/>
  <c r="D224" i="11"/>
  <c r="E224" i="11"/>
  <c r="G224" i="11"/>
  <c r="H224" i="11"/>
  <c r="I224" i="11"/>
  <c r="J224" i="11"/>
  <c r="K224" i="11"/>
  <c r="L224" i="11"/>
  <c r="M224" i="11"/>
  <c r="O224" i="11"/>
  <c r="P224" i="11"/>
  <c r="Q224" i="11"/>
  <c r="R224" i="11"/>
  <c r="S224" i="11"/>
  <c r="T224" i="11"/>
  <c r="U224" i="11"/>
  <c r="W224" i="11"/>
  <c r="X224" i="11"/>
  <c r="Y224" i="11"/>
  <c r="Z224" i="11"/>
  <c r="AA224" i="11"/>
  <c r="AB224" i="11"/>
  <c r="AC224" i="11"/>
  <c r="AE224" i="11"/>
  <c r="AF224" i="11"/>
  <c r="AG224" i="11"/>
  <c r="AH224" i="11"/>
  <c r="AI224" i="11"/>
  <c r="AJ224" i="11"/>
  <c r="AK224" i="11"/>
  <c r="AM224" i="11"/>
  <c r="AN224" i="11"/>
  <c r="AO224" i="11"/>
  <c r="AP224" i="11"/>
  <c r="AQ224" i="11"/>
  <c r="AR224" i="11"/>
  <c r="AS224" i="11"/>
  <c r="AU224" i="11"/>
  <c r="AV224" i="11"/>
  <c r="AW224" i="11"/>
  <c r="AX224" i="11"/>
  <c r="AY224" i="11"/>
  <c r="AZ224" i="11"/>
  <c r="BA224" i="11"/>
  <c r="BC224" i="11"/>
  <c r="BD224" i="11"/>
  <c r="BE224" i="11"/>
  <c r="BF224" i="11"/>
  <c r="BG224" i="11"/>
  <c r="BH224" i="11"/>
  <c r="BI224" i="11"/>
  <c r="C225" i="11"/>
  <c r="D225" i="11"/>
  <c r="E225" i="11"/>
  <c r="G225" i="11"/>
  <c r="H225" i="11"/>
  <c r="I225" i="11"/>
  <c r="J225" i="11"/>
  <c r="K225" i="11"/>
  <c r="L225" i="11"/>
  <c r="M225" i="11"/>
  <c r="O225" i="11"/>
  <c r="P225" i="11"/>
  <c r="Q225" i="11"/>
  <c r="R225" i="11"/>
  <c r="S225" i="11"/>
  <c r="T225" i="11"/>
  <c r="U225" i="11"/>
  <c r="W225" i="11"/>
  <c r="X225" i="11"/>
  <c r="Y225" i="11"/>
  <c r="Z225" i="11"/>
  <c r="AA225" i="11"/>
  <c r="AB225" i="11"/>
  <c r="AC225" i="11"/>
  <c r="AE225" i="11"/>
  <c r="AF225" i="11"/>
  <c r="AG225" i="11"/>
  <c r="AH225" i="11"/>
  <c r="AI225" i="11"/>
  <c r="AJ225" i="11"/>
  <c r="AK225" i="11"/>
  <c r="AM225" i="11"/>
  <c r="AN225" i="11"/>
  <c r="AO225" i="11"/>
  <c r="AP225" i="11"/>
  <c r="AQ225" i="11"/>
  <c r="AR225" i="11"/>
  <c r="AS225" i="11"/>
  <c r="AU225" i="11"/>
  <c r="AV225" i="11"/>
  <c r="AW225" i="11"/>
  <c r="AX225" i="11"/>
  <c r="AY225" i="11"/>
  <c r="AZ225" i="11"/>
  <c r="BA225" i="11"/>
  <c r="BC225" i="11"/>
  <c r="BD225" i="11"/>
  <c r="BE225" i="11"/>
  <c r="BF225" i="11"/>
  <c r="BG225" i="11"/>
  <c r="BH225" i="11"/>
  <c r="BI225" i="11"/>
  <c r="C226" i="11"/>
  <c r="D226" i="11"/>
  <c r="E226" i="11"/>
  <c r="G226" i="11"/>
  <c r="H226" i="11"/>
  <c r="I226" i="11"/>
  <c r="J226" i="11"/>
  <c r="K226" i="11"/>
  <c r="L226" i="11"/>
  <c r="M226" i="11"/>
  <c r="O226" i="11"/>
  <c r="P226" i="11"/>
  <c r="Q226" i="11"/>
  <c r="R226" i="11"/>
  <c r="S226" i="11"/>
  <c r="T226" i="11"/>
  <c r="U226" i="11"/>
  <c r="W226" i="11"/>
  <c r="X226" i="11"/>
  <c r="Y226" i="11"/>
  <c r="Z226" i="11"/>
  <c r="AA226" i="11"/>
  <c r="AB226" i="11"/>
  <c r="AC226" i="11"/>
  <c r="AE226" i="11"/>
  <c r="AF226" i="11"/>
  <c r="AG226" i="11"/>
  <c r="AH226" i="11"/>
  <c r="AI226" i="11"/>
  <c r="AJ226" i="11"/>
  <c r="AK226" i="11"/>
  <c r="AM226" i="11"/>
  <c r="AN226" i="11"/>
  <c r="AO226" i="11"/>
  <c r="AP226" i="11"/>
  <c r="AQ226" i="11"/>
  <c r="AR226" i="11"/>
  <c r="AS226" i="11"/>
  <c r="AU226" i="11"/>
  <c r="AV226" i="11"/>
  <c r="AW226" i="11"/>
  <c r="AX226" i="11"/>
  <c r="AY226" i="11"/>
  <c r="AZ226" i="11"/>
  <c r="BA226" i="11"/>
  <c r="BC226" i="11"/>
  <c r="BD226" i="11"/>
  <c r="BE226" i="11"/>
  <c r="BF226" i="11"/>
  <c r="BG226" i="11"/>
  <c r="BH226" i="11"/>
  <c r="BI226" i="11"/>
  <c r="C227" i="11"/>
  <c r="D227" i="11"/>
  <c r="E227" i="11"/>
  <c r="G227" i="11"/>
  <c r="H227" i="11"/>
  <c r="I227" i="11"/>
  <c r="J227" i="11"/>
  <c r="K227" i="11"/>
  <c r="L227" i="11"/>
  <c r="M227" i="11"/>
  <c r="O227" i="11"/>
  <c r="P227" i="11"/>
  <c r="Q227" i="11"/>
  <c r="R227" i="11"/>
  <c r="S227" i="11"/>
  <c r="T227" i="11"/>
  <c r="U227" i="11"/>
  <c r="W227" i="11"/>
  <c r="X227" i="11"/>
  <c r="Y227" i="11"/>
  <c r="Z227" i="11"/>
  <c r="AA227" i="11"/>
  <c r="AB227" i="11"/>
  <c r="AC227" i="11"/>
  <c r="AE227" i="11"/>
  <c r="AF227" i="11"/>
  <c r="AG227" i="11"/>
  <c r="AH227" i="11"/>
  <c r="AI227" i="11"/>
  <c r="AJ227" i="11"/>
  <c r="AK227" i="11"/>
  <c r="AM227" i="11"/>
  <c r="AN227" i="11"/>
  <c r="AO227" i="11"/>
  <c r="AP227" i="11"/>
  <c r="AQ227" i="11"/>
  <c r="AR227" i="11"/>
  <c r="AS227" i="11"/>
  <c r="AU227" i="11"/>
  <c r="AV227" i="11"/>
  <c r="AW227" i="11"/>
  <c r="AX227" i="11"/>
  <c r="AY227" i="11"/>
  <c r="AZ227" i="11"/>
  <c r="BA227" i="11"/>
  <c r="BC227" i="11"/>
  <c r="BD227" i="11"/>
  <c r="BE227" i="11"/>
  <c r="BF227" i="11"/>
  <c r="BG227" i="11"/>
  <c r="BH227" i="11"/>
  <c r="BI227" i="11"/>
  <c r="C228" i="11"/>
  <c r="D228" i="11"/>
  <c r="E228" i="11"/>
  <c r="G228" i="11"/>
  <c r="H228" i="11"/>
  <c r="I228" i="11"/>
  <c r="J228" i="11"/>
  <c r="K228" i="11"/>
  <c r="L228" i="11"/>
  <c r="M228" i="11"/>
  <c r="O228" i="11"/>
  <c r="P228" i="11"/>
  <c r="Q228" i="11"/>
  <c r="R228" i="11"/>
  <c r="S228" i="11"/>
  <c r="T228" i="11"/>
  <c r="U228" i="11"/>
  <c r="W228" i="11"/>
  <c r="X228" i="11"/>
  <c r="Y228" i="11"/>
  <c r="Z228" i="11"/>
  <c r="AA228" i="11"/>
  <c r="AB228" i="11"/>
  <c r="AC228" i="11"/>
  <c r="AE228" i="11"/>
  <c r="AF228" i="11"/>
  <c r="AG228" i="11"/>
  <c r="AH228" i="11"/>
  <c r="AI228" i="11"/>
  <c r="AJ228" i="11"/>
  <c r="AK228" i="11"/>
  <c r="AM228" i="11"/>
  <c r="AN228" i="11"/>
  <c r="AO228" i="11"/>
  <c r="AP228" i="11"/>
  <c r="AQ228" i="11"/>
  <c r="AR228" i="11"/>
  <c r="AS228" i="11"/>
  <c r="AU228" i="11"/>
  <c r="AV228" i="11"/>
  <c r="AW228" i="11"/>
  <c r="AX228" i="11"/>
  <c r="AY228" i="11"/>
  <c r="AZ228" i="11"/>
  <c r="BA228" i="11"/>
  <c r="BC228" i="11"/>
  <c r="BD228" i="11"/>
  <c r="BE228" i="11"/>
  <c r="BF228" i="11"/>
  <c r="BG228" i="11"/>
  <c r="BH228" i="11"/>
  <c r="BI228" i="11"/>
  <c r="C229" i="11"/>
  <c r="D229" i="11"/>
  <c r="E229" i="11"/>
  <c r="G229" i="11"/>
  <c r="H229" i="11"/>
  <c r="I229" i="11"/>
  <c r="J229" i="11"/>
  <c r="K229" i="11"/>
  <c r="L229" i="11"/>
  <c r="M229" i="11"/>
  <c r="O229" i="11"/>
  <c r="P229" i="11"/>
  <c r="Q229" i="11"/>
  <c r="R229" i="11"/>
  <c r="S229" i="11"/>
  <c r="T229" i="11"/>
  <c r="U229" i="11"/>
  <c r="W229" i="11"/>
  <c r="X229" i="11"/>
  <c r="Y229" i="11"/>
  <c r="Z229" i="11"/>
  <c r="AA229" i="11"/>
  <c r="AB229" i="11"/>
  <c r="AC229" i="11"/>
  <c r="AE229" i="11"/>
  <c r="AF229" i="11"/>
  <c r="AG229" i="11"/>
  <c r="AH229" i="11"/>
  <c r="AI229" i="11"/>
  <c r="AJ229" i="11"/>
  <c r="AK229" i="11"/>
  <c r="AM229" i="11"/>
  <c r="AN229" i="11"/>
  <c r="AO229" i="11"/>
  <c r="AP229" i="11"/>
  <c r="AQ229" i="11"/>
  <c r="AR229" i="11"/>
  <c r="AS229" i="11"/>
  <c r="AU229" i="11"/>
  <c r="AV229" i="11"/>
  <c r="AW229" i="11"/>
  <c r="AX229" i="11"/>
  <c r="AY229" i="11"/>
  <c r="AZ229" i="11"/>
  <c r="BA229" i="11"/>
  <c r="BC229" i="11"/>
  <c r="BD229" i="11"/>
  <c r="BE229" i="11"/>
  <c r="BF229" i="11"/>
  <c r="BG229" i="11"/>
  <c r="BH229" i="11"/>
  <c r="BI229" i="11"/>
  <c r="C230" i="11"/>
  <c r="D230" i="11"/>
  <c r="E230" i="11"/>
  <c r="G230" i="11"/>
  <c r="H230" i="11"/>
  <c r="I230" i="11"/>
  <c r="J230" i="11"/>
  <c r="K230" i="11"/>
  <c r="L230" i="11"/>
  <c r="M230" i="11"/>
  <c r="O230" i="11"/>
  <c r="P230" i="11"/>
  <c r="Q230" i="11"/>
  <c r="R230" i="11"/>
  <c r="S230" i="11"/>
  <c r="T230" i="11"/>
  <c r="U230" i="11"/>
  <c r="W230" i="11"/>
  <c r="X230" i="11"/>
  <c r="Y230" i="11"/>
  <c r="Z230" i="11"/>
  <c r="AA230" i="11"/>
  <c r="AB230" i="11"/>
  <c r="AC230" i="11"/>
  <c r="AE230" i="11"/>
  <c r="AF230" i="11"/>
  <c r="AG230" i="11"/>
  <c r="AH230" i="11"/>
  <c r="AI230" i="11"/>
  <c r="AJ230" i="11"/>
  <c r="AK230" i="11"/>
  <c r="AM230" i="11"/>
  <c r="AN230" i="11"/>
  <c r="AO230" i="11"/>
  <c r="AP230" i="11"/>
  <c r="AQ230" i="11"/>
  <c r="AR230" i="11"/>
  <c r="AS230" i="11"/>
  <c r="AU230" i="11"/>
  <c r="AV230" i="11"/>
  <c r="AW230" i="11"/>
  <c r="AX230" i="11"/>
  <c r="AY230" i="11"/>
  <c r="AZ230" i="11"/>
  <c r="BA230" i="11"/>
  <c r="BC230" i="11"/>
  <c r="BD230" i="11"/>
  <c r="BE230" i="11"/>
  <c r="BF230" i="11"/>
  <c r="BG230" i="11"/>
  <c r="BH230" i="11"/>
  <c r="BI230" i="11"/>
  <c r="C231" i="11"/>
  <c r="D231" i="11"/>
  <c r="E231" i="11"/>
  <c r="G231" i="11"/>
  <c r="H231" i="11"/>
  <c r="I231" i="11"/>
  <c r="J231" i="11"/>
  <c r="K231" i="11"/>
  <c r="L231" i="11"/>
  <c r="M231" i="11"/>
  <c r="O231" i="11"/>
  <c r="P231" i="11"/>
  <c r="Q231" i="11"/>
  <c r="R231" i="11"/>
  <c r="S231" i="11"/>
  <c r="T231" i="11"/>
  <c r="U231" i="11"/>
  <c r="W231" i="11"/>
  <c r="X231" i="11"/>
  <c r="Y231" i="11"/>
  <c r="Z231" i="11"/>
  <c r="AA231" i="11"/>
  <c r="AB231" i="11"/>
  <c r="AC231" i="11"/>
  <c r="AE231" i="11"/>
  <c r="AF231" i="11"/>
  <c r="AG231" i="11"/>
  <c r="AH231" i="11"/>
  <c r="AI231" i="11"/>
  <c r="AJ231" i="11"/>
  <c r="AK231" i="11"/>
  <c r="AM231" i="11"/>
  <c r="AN231" i="11"/>
  <c r="AO231" i="11"/>
  <c r="AP231" i="11"/>
  <c r="AQ231" i="11"/>
  <c r="AR231" i="11"/>
  <c r="AS231" i="11"/>
  <c r="AU231" i="11"/>
  <c r="AV231" i="11"/>
  <c r="AW231" i="11"/>
  <c r="AX231" i="11"/>
  <c r="AY231" i="11"/>
  <c r="AZ231" i="11"/>
  <c r="BA231" i="11"/>
  <c r="BC231" i="11"/>
  <c r="BD231" i="11"/>
  <c r="BE231" i="11"/>
  <c r="BF231" i="11"/>
  <c r="BG231" i="11"/>
  <c r="BH231" i="11"/>
  <c r="BI231" i="11"/>
  <c r="C232" i="11"/>
  <c r="D232" i="11"/>
  <c r="E232" i="11"/>
  <c r="G232" i="11"/>
  <c r="H232" i="11"/>
  <c r="I232" i="11"/>
  <c r="J232" i="11"/>
  <c r="K232" i="11"/>
  <c r="L232" i="11"/>
  <c r="M232" i="11"/>
  <c r="O232" i="11"/>
  <c r="P232" i="11"/>
  <c r="Q232" i="11"/>
  <c r="R232" i="11"/>
  <c r="S232" i="11"/>
  <c r="T232" i="11"/>
  <c r="U232" i="11"/>
  <c r="W232" i="11"/>
  <c r="X232" i="11"/>
  <c r="Y232" i="11"/>
  <c r="Z232" i="11"/>
  <c r="AA232" i="11"/>
  <c r="AB232" i="11"/>
  <c r="AC232" i="11"/>
  <c r="AE232" i="11"/>
  <c r="AF232" i="11"/>
  <c r="AG232" i="11"/>
  <c r="AH232" i="11"/>
  <c r="AI232" i="11"/>
  <c r="AJ232" i="11"/>
  <c r="AK232" i="11"/>
  <c r="AM232" i="11"/>
  <c r="AN232" i="11"/>
  <c r="AO232" i="11"/>
  <c r="AP232" i="11"/>
  <c r="AQ232" i="11"/>
  <c r="AR232" i="11"/>
  <c r="AS232" i="11"/>
  <c r="AU232" i="11"/>
  <c r="AV232" i="11"/>
  <c r="AW232" i="11"/>
  <c r="AX232" i="11"/>
  <c r="AY232" i="11"/>
  <c r="AZ232" i="11"/>
  <c r="BA232" i="11"/>
  <c r="BC232" i="11"/>
  <c r="BD232" i="11"/>
  <c r="BE232" i="11"/>
  <c r="BF232" i="11"/>
  <c r="BG232" i="11"/>
  <c r="BH232" i="11"/>
  <c r="BI232" i="11"/>
  <c r="C233" i="11"/>
  <c r="D233" i="11"/>
  <c r="E233" i="11"/>
  <c r="G233" i="11"/>
  <c r="H233" i="11"/>
  <c r="I233" i="11"/>
  <c r="J233" i="11"/>
  <c r="K233" i="11"/>
  <c r="L233" i="11"/>
  <c r="M233" i="11"/>
  <c r="O233" i="11"/>
  <c r="P233" i="11"/>
  <c r="Q233" i="11"/>
  <c r="R233" i="11"/>
  <c r="S233" i="11"/>
  <c r="T233" i="11"/>
  <c r="U233" i="11"/>
  <c r="W233" i="11"/>
  <c r="X233" i="11"/>
  <c r="Y233" i="11"/>
  <c r="Z233" i="11"/>
  <c r="AA233" i="11"/>
  <c r="AB233" i="11"/>
  <c r="AC233" i="11"/>
  <c r="AE233" i="11"/>
  <c r="AF233" i="11"/>
  <c r="AG233" i="11"/>
  <c r="AH233" i="11"/>
  <c r="AI233" i="11"/>
  <c r="AJ233" i="11"/>
  <c r="AK233" i="11"/>
  <c r="AM233" i="11"/>
  <c r="AN233" i="11"/>
  <c r="AO233" i="11"/>
  <c r="AP233" i="11"/>
  <c r="AQ233" i="11"/>
  <c r="AR233" i="11"/>
  <c r="AS233" i="11"/>
  <c r="AU233" i="11"/>
  <c r="AV233" i="11"/>
  <c r="AW233" i="11"/>
  <c r="AX233" i="11"/>
  <c r="AY233" i="11"/>
  <c r="AZ233" i="11"/>
  <c r="BA233" i="11"/>
  <c r="BC233" i="11"/>
  <c r="BD233" i="11"/>
  <c r="BE233" i="11"/>
  <c r="BF233" i="11"/>
  <c r="BG233" i="11"/>
  <c r="BH233" i="11"/>
  <c r="BI233" i="11"/>
  <c r="C234" i="11"/>
  <c r="D234" i="11"/>
  <c r="E234" i="11"/>
  <c r="G234" i="11"/>
  <c r="H234" i="11"/>
  <c r="I234" i="11"/>
  <c r="J234" i="11"/>
  <c r="K234" i="11"/>
  <c r="L234" i="11"/>
  <c r="M234" i="11"/>
  <c r="O234" i="11"/>
  <c r="P234" i="11"/>
  <c r="Q234" i="11"/>
  <c r="R234" i="11"/>
  <c r="S234" i="11"/>
  <c r="T234" i="11"/>
  <c r="U234" i="11"/>
  <c r="W234" i="11"/>
  <c r="X234" i="11"/>
  <c r="Y234" i="11"/>
  <c r="Z234" i="11"/>
  <c r="AA234" i="11"/>
  <c r="AB234" i="11"/>
  <c r="AC234" i="11"/>
  <c r="AE234" i="11"/>
  <c r="AF234" i="11"/>
  <c r="AG234" i="11"/>
  <c r="AH234" i="11"/>
  <c r="AI234" i="11"/>
  <c r="AJ234" i="11"/>
  <c r="AK234" i="11"/>
  <c r="AM234" i="11"/>
  <c r="AN234" i="11"/>
  <c r="AO234" i="11"/>
  <c r="AP234" i="11"/>
  <c r="AQ234" i="11"/>
  <c r="AR234" i="11"/>
  <c r="AS234" i="11"/>
  <c r="AU234" i="11"/>
  <c r="AV234" i="11"/>
  <c r="AW234" i="11"/>
  <c r="AX234" i="11"/>
  <c r="AY234" i="11"/>
  <c r="AZ234" i="11"/>
  <c r="BA234" i="11"/>
  <c r="BC234" i="11"/>
  <c r="BD234" i="11"/>
  <c r="BE234" i="11"/>
  <c r="BF234" i="11"/>
  <c r="BG234" i="11"/>
  <c r="BH234" i="11"/>
  <c r="BI234" i="11"/>
  <c r="C235" i="11"/>
  <c r="D235" i="11"/>
  <c r="E235" i="11"/>
  <c r="G235" i="11"/>
  <c r="H235" i="11"/>
  <c r="I235" i="11"/>
  <c r="J235" i="11"/>
  <c r="K235" i="11"/>
  <c r="L235" i="11"/>
  <c r="M235" i="11"/>
  <c r="O235" i="11"/>
  <c r="P235" i="11"/>
  <c r="Q235" i="11"/>
  <c r="R235" i="11"/>
  <c r="S235" i="11"/>
  <c r="T235" i="11"/>
  <c r="U235" i="11"/>
  <c r="W235" i="11"/>
  <c r="X235" i="11"/>
  <c r="Y235" i="11"/>
  <c r="Z235" i="11"/>
  <c r="AA235" i="11"/>
  <c r="AB235" i="11"/>
  <c r="AC235" i="11"/>
  <c r="AE235" i="11"/>
  <c r="AF235" i="11"/>
  <c r="AG235" i="11"/>
  <c r="AH235" i="11"/>
  <c r="AI235" i="11"/>
  <c r="AJ235" i="11"/>
  <c r="AK235" i="11"/>
  <c r="AM235" i="11"/>
  <c r="AN235" i="11"/>
  <c r="AO235" i="11"/>
  <c r="AP235" i="11"/>
  <c r="AQ235" i="11"/>
  <c r="AR235" i="11"/>
  <c r="AS235" i="11"/>
  <c r="AU235" i="11"/>
  <c r="AV235" i="11"/>
  <c r="AW235" i="11"/>
  <c r="AX235" i="11"/>
  <c r="AY235" i="11"/>
  <c r="AZ235" i="11"/>
  <c r="BA235" i="11"/>
  <c r="BC235" i="11"/>
  <c r="BD235" i="11"/>
  <c r="BE235" i="11"/>
  <c r="BF235" i="11"/>
  <c r="BG235" i="11"/>
  <c r="BH235" i="11"/>
  <c r="BI235" i="11"/>
  <c r="C236" i="11"/>
  <c r="D236" i="11"/>
  <c r="E236" i="11"/>
  <c r="G236" i="11"/>
  <c r="H236" i="11"/>
  <c r="I236" i="11"/>
  <c r="J236" i="11"/>
  <c r="K236" i="11"/>
  <c r="L236" i="11"/>
  <c r="M236" i="11"/>
  <c r="O236" i="11"/>
  <c r="P236" i="11"/>
  <c r="Q236" i="11"/>
  <c r="R236" i="11"/>
  <c r="S236" i="11"/>
  <c r="T236" i="11"/>
  <c r="U236" i="11"/>
  <c r="W236" i="11"/>
  <c r="X236" i="11"/>
  <c r="Y236" i="11"/>
  <c r="Z236" i="11"/>
  <c r="AA236" i="11"/>
  <c r="AB236" i="11"/>
  <c r="AC236" i="11"/>
  <c r="AE236" i="11"/>
  <c r="AF236" i="11"/>
  <c r="AG236" i="11"/>
  <c r="AH236" i="11"/>
  <c r="AI236" i="11"/>
  <c r="AJ236" i="11"/>
  <c r="AK236" i="11"/>
  <c r="AM236" i="11"/>
  <c r="AN236" i="11"/>
  <c r="AO236" i="11"/>
  <c r="AP236" i="11"/>
  <c r="AQ236" i="11"/>
  <c r="AR236" i="11"/>
  <c r="AS236" i="11"/>
  <c r="AU236" i="11"/>
  <c r="AV236" i="11"/>
  <c r="AW236" i="11"/>
  <c r="AX236" i="11"/>
  <c r="AY236" i="11"/>
  <c r="AZ236" i="11"/>
  <c r="BA236" i="11"/>
  <c r="BC236" i="11"/>
  <c r="BD236" i="11"/>
  <c r="BE236" i="11"/>
  <c r="BF236" i="11"/>
  <c r="BG236" i="11"/>
  <c r="BH236" i="11"/>
  <c r="BI236" i="11"/>
  <c r="C237" i="11"/>
  <c r="D237" i="11"/>
  <c r="E237" i="11"/>
  <c r="G237" i="11"/>
  <c r="H237" i="11"/>
  <c r="I237" i="11"/>
  <c r="J237" i="11"/>
  <c r="K237" i="11"/>
  <c r="L237" i="11"/>
  <c r="M237" i="11"/>
  <c r="O237" i="11"/>
  <c r="P237" i="11"/>
  <c r="Q237" i="11"/>
  <c r="R237" i="11"/>
  <c r="S237" i="11"/>
  <c r="T237" i="11"/>
  <c r="U237" i="11"/>
  <c r="W237" i="11"/>
  <c r="X237" i="11"/>
  <c r="Y237" i="11"/>
  <c r="Z237" i="11"/>
  <c r="AA237" i="11"/>
  <c r="AB237" i="11"/>
  <c r="AC237" i="11"/>
  <c r="AE237" i="11"/>
  <c r="AF237" i="11"/>
  <c r="AG237" i="11"/>
  <c r="AH237" i="11"/>
  <c r="AI237" i="11"/>
  <c r="AJ237" i="11"/>
  <c r="AK237" i="11"/>
  <c r="AM237" i="11"/>
  <c r="AN237" i="11"/>
  <c r="AO237" i="11"/>
  <c r="AP237" i="11"/>
  <c r="AQ237" i="11"/>
  <c r="AR237" i="11"/>
  <c r="AS237" i="11"/>
  <c r="AU237" i="11"/>
  <c r="AV237" i="11"/>
  <c r="AW237" i="11"/>
  <c r="AX237" i="11"/>
  <c r="AY237" i="11"/>
  <c r="AZ237" i="11"/>
  <c r="BA237" i="11"/>
  <c r="BC237" i="11"/>
  <c r="BD237" i="11"/>
  <c r="BE237" i="11"/>
  <c r="BF237" i="11"/>
  <c r="BG237" i="11"/>
  <c r="BH237" i="11"/>
  <c r="BI237" i="11"/>
  <c r="C238" i="11"/>
  <c r="D238" i="11"/>
  <c r="E238" i="11"/>
  <c r="G238" i="11"/>
  <c r="H238" i="11"/>
  <c r="I238" i="11"/>
  <c r="J238" i="11"/>
  <c r="K238" i="11"/>
  <c r="L238" i="11"/>
  <c r="M238" i="11"/>
  <c r="O238" i="11"/>
  <c r="P238" i="11"/>
  <c r="Q238" i="11"/>
  <c r="R238" i="11"/>
  <c r="S238" i="11"/>
  <c r="T238" i="11"/>
  <c r="U238" i="11"/>
  <c r="W238" i="11"/>
  <c r="X238" i="11"/>
  <c r="Y238" i="11"/>
  <c r="Z238" i="11"/>
  <c r="AA238" i="11"/>
  <c r="AB238" i="11"/>
  <c r="AC238" i="11"/>
  <c r="AE238" i="11"/>
  <c r="AF238" i="11"/>
  <c r="AG238" i="11"/>
  <c r="AH238" i="11"/>
  <c r="AI238" i="11"/>
  <c r="AJ238" i="11"/>
  <c r="AK238" i="11"/>
  <c r="AM238" i="11"/>
  <c r="AN238" i="11"/>
  <c r="AO238" i="11"/>
  <c r="AP238" i="11"/>
  <c r="AQ238" i="11"/>
  <c r="AR238" i="11"/>
  <c r="AS238" i="11"/>
  <c r="AU238" i="11"/>
  <c r="AV238" i="11"/>
  <c r="AW238" i="11"/>
  <c r="AX238" i="11"/>
  <c r="AY238" i="11"/>
  <c r="AZ238" i="11"/>
  <c r="BA238" i="11"/>
  <c r="BC238" i="11"/>
  <c r="BD238" i="11"/>
  <c r="BE238" i="11"/>
  <c r="BF238" i="11"/>
  <c r="BG238" i="11"/>
  <c r="BH238" i="11"/>
  <c r="BI238" i="11"/>
  <c r="C239" i="11"/>
  <c r="D239" i="11"/>
  <c r="E239" i="11"/>
  <c r="G239" i="11"/>
  <c r="H239" i="11"/>
  <c r="I239" i="11"/>
  <c r="J239" i="11"/>
  <c r="K239" i="11"/>
  <c r="L239" i="11"/>
  <c r="M239" i="11"/>
  <c r="O239" i="11"/>
  <c r="P239" i="11"/>
  <c r="Q239" i="11"/>
  <c r="R239" i="11"/>
  <c r="S239" i="11"/>
  <c r="T239" i="11"/>
  <c r="U239" i="11"/>
  <c r="W239" i="11"/>
  <c r="X239" i="11"/>
  <c r="Y239" i="11"/>
  <c r="Z239" i="11"/>
  <c r="AA239" i="11"/>
  <c r="AB239" i="11"/>
  <c r="AC239" i="11"/>
  <c r="AE239" i="11"/>
  <c r="AF239" i="11"/>
  <c r="AG239" i="11"/>
  <c r="AH239" i="11"/>
  <c r="AI239" i="11"/>
  <c r="AJ239" i="11"/>
  <c r="AK239" i="11"/>
  <c r="AM239" i="11"/>
  <c r="AN239" i="11"/>
  <c r="AO239" i="11"/>
  <c r="AP239" i="11"/>
  <c r="AQ239" i="11"/>
  <c r="AR239" i="11"/>
  <c r="AS239" i="11"/>
  <c r="AU239" i="11"/>
  <c r="AV239" i="11"/>
  <c r="AW239" i="11"/>
  <c r="AX239" i="11"/>
  <c r="AY239" i="11"/>
  <c r="AZ239" i="11"/>
  <c r="BA239" i="11"/>
  <c r="BC239" i="11"/>
  <c r="BD239" i="11"/>
  <c r="BE239" i="11"/>
  <c r="BF239" i="11"/>
  <c r="BG239" i="11"/>
  <c r="BH239" i="11"/>
  <c r="BI239" i="11"/>
  <c r="C240" i="11"/>
  <c r="D240" i="11"/>
  <c r="E240" i="11"/>
  <c r="G240" i="11"/>
  <c r="H240" i="11"/>
  <c r="I240" i="11"/>
  <c r="J240" i="11"/>
  <c r="K240" i="11"/>
  <c r="L240" i="11"/>
  <c r="M240" i="11"/>
  <c r="O240" i="11"/>
  <c r="P240" i="11"/>
  <c r="Q240" i="11"/>
  <c r="R240" i="11"/>
  <c r="S240" i="11"/>
  <c r="T240" i="11"/>
  <c r="U240" i="11"/>
  <c r="W240" i="11"/>
  <c r="X240" i="11"/>
  <c r="Y240" i="11"/>
  <c r="Z240" i="11"/>
  <c r="AA240" i="11"/>
  <c r="AB240" i="11"/>
  <c r="AC240" i="11"/>
  <c r="AE240" i="11"/>
  <c r="AF240" i="11"/>
  <c r="AG240" i="11"/>
  <c r="AH240" i="11"/>
  <c r="AI240" i="11"/>
  <c r="AJ240" i="11"/>
  <c r="AK240" i="11"/>
  <c r="AM240" i="11"/>
  <c r="AN240" i="11"/>
  <c r="AO240" i="11"/>
  <c r="AP240" i="11"/>
  <c r="AQ240" i="11"/>
  <c r="AR240" i="11"/>
  <c r="AS240" i="11"/>
  <c r="AU240" i="11"/>
  <c r="AV240" i="11"/>
  <c r="AW240" i="11"/>
  <c r="AX240" i="11"/>
  <c r="AY240" i="11"/>
  <c r="AZ240" i="11"/>
  <c r="BA240" i="11"/>
  <c r="BC240" i="11"/>
  <c r="BD240" i="11"/>
  <c r="BE240" i="11"/>
  <c r="BF240" i="11"/>
  <c r="BG240" i="11"/>
  <c r="BH240" i="11"/>
  <c r="BI240" i="11"/>
  <c r="C241" i="11"/>
  <c r="D241" i="11"/>
  <c r="E241" i="11"/>
  <c r="G241" i="11"/>
  <c r="H241" i="11"/>
  <c r="I241" i="11"/>
  <c r="J241" i="11"/>
  <c r="K241" i="11"/>
  <c r="L241" i="11"/>
  <c r="M241" i="11"/>
  <c r="O241" i="11"/>
  <c r="P241" i="11"/>
  <c r="Q241" i="11"/>
  <c r="R241" i="11"/>
  <c r="S241" i="11"/>
  <c r="T241" i="11"/>
  <c r="U241" i="11"/>
  <c r="W241" i="11"/>
  <c r="X241" i="11"/>
  <c r="Y241" i="11"/>
  <c r="Z241" i="11"/>
  <c r="AA241" i="11"/>
  <c r="AB241" i="11"/>
  <c r="AC241" i="11"/>
  <c r="AE241" i="11"/>
  <c r="AF241" i="11"/>
  <c r="AG241" i="11"/>
  <c r="AH241" i="11"/>
  <c r="AI241" i="11"/>
  <c r="AJ241" i="11"/>
  <c r="AK241" i="11"/>
  <c r="AM241" i="11"/>
  <c r="AN241" i="11"/>
  <c r="AO241" i="11"/>
  <c r="AP241" i="11"/>
  <c r="AQ241" i="11"/>
  <c r="AR241" i="11"/>
  <c r="AS241" i="11"/>
  <c r="AU241" i="11"/>
  <c r="AV241" i="11"/>
  <c r="AW241" i="11"/>
  <c r="AX241" i="11"/>
  <c r="AY241" i="11"/>
  <c r="AZ241" i="11"/>
  <c r="BA241" i="11"/>
  <c r="BC241" i="11"/>
  <c r="BD241" i="11"/>
  <c r="BE241" i="11"/>
  <c r="BF241" i="11"/>
  <c r="BG241" i="11"/>
  <c r="BH241" i="11"/>
  <c r="BI241" i="11"/>
  <c r="C242" i="11"/>
  <c r="D242" i="11"/>
  <c r="E242" i="11"/>
  <c r="G242" i="11"/>
  <c r="H242" i="11"/>
  <c r="I242" i="11"/>
  <c r="J242" i="11"/>
  <c r="K242" i="11"/>
  <c r="L242" i="11"/>
  <c r="M242" i="11"/>
  <c r="O242" i="11"/>
  <c r="P242" i="11"/>
  <c r="Q242" i="11"/>
  <c r="R242" i="11"/>
  <c r="S242" i="11"/>
  <c r="T242" i="11"/>
  <c r="U242" i="11"/>
  <c r="W242" i="11"/>
  <c r="X242" i="11"/>
  <c r="Y242" i="11"/>
  <c r="Z242" i="11"/>
  <c r="AA242" i="11"/>
  <c r="AB242" i="11"/>
  <c r="AC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AY242" i="11"/>
  <c r="AZ242" i="11"/>
  <c r="BA242" i="11"/>
  <c r="BB242" i="11"/>
  <c r="BC242" i="11"/>
  <c r="BD242" i="11"/>
  <c r="BE242" i="11"/>
  <c r="BF242" i="11"/>
  <c r="BG242" i="11"/>
  <c r="BH242" i="11"/>
  <c r="BI242" i="11"/>
  <c r="BJ242" i="11"/>
  <c r="C243" i="11"/>
  <c r="D243" i="11"/>
  <c r="E243" i="11"/>
  <c r="F243" i="11"/>
  <c r="G243" i="11"/>
  <c r="H243" i="11"/>
  <c r="I243" i="11"/>
  <c r="J243" i="11"/>
  <c r="K243" i="11"/>
  <c r="L243" i="11"/>
  <c r="M243" i="11"/>
  <c r="N243" i="11"/>
  <c r="O243" i="11"/>
  <c r="P243" i="11"/>
  <c r="Q243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AY243" i="11"/>
  <c r="AZ243" i="11"/>
  <c r="BA243" i="11"/>
  <c r="BB243" i="11"/>
  <c r="BC243" i="11"/>
  <c r="BD243" i="11"/>
  <c r="BE243" i="11"/>
  <c r="BF243" i="11"/>
  <c r="BG243" i="11"/>
  <c r="BH243" i="11"/>
  <c r="BI243" i="11"/>
  <c r="BJ243" i="11"/>
  <c r="C244" i="11"/>
  <c r="D244" i="11"/>
  <c r="E244" i="11"/>
  <c r="F244" i="11"/>
  <c r="G244" i="11"/>
  <c r="H244" i="11"/>
  <c r="I244" i="11"/>
  <c r="J244" i="11"/>
  <c r="K244" i="11"/>
  <c r="L244" i="11"/>
  <c r="M244" i="11"/>
  <c r="N244" i="11"/>
  <c r="O244" i="11"/>
  <c r="P244" i="11"/>
  <c r="Q244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AY244" i="11"/>
  <c r="AZ244" i="11"/>
  <c r="BA244" i="11"/>
  <c r="BB244" i="11"/>
  <c r="BC244" i="11"/>
  <c r="BD244" i="11"/>
  <c r="BE244" i="11"/>
  <c r="BF244" i="11"/>
  <c r="BG244" i="11"/>
  <c r="BH244" i="11"/>
  <c r="BI244" i="11"/>
  <c r="BJ244" i="11"/>
  <c r="C245" i="11"/>
  <c r="D245" i="11"/>
  <c r="E245" i="11"/>
  <c r="F245" i="11"/>
  <c r="G245" i="11"/>
  <c r="H245" i="11"/>
  <c r="I245" i="11"/>
  <c r="J245" i="11"/>
  <c r="K245" i="11"/>
  <c r="L245" i="11"/>
  <c r="M245" i="11"/>
  <c r="N245" i="11"/>
  <c r="O245" i="11"/>
  <c r="P245" i="11"/>
  <c r="Q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AY245" i="11"/>
  <c r="AZ245" i="11"/>
  <c r="BA245" i="11"/>
  <c r="BB245" i="11"/>
  <c r="BC245" i="11"/>
  <c r="BD245" i="11"/>
  <c r="BE245" i="11"/>
  <c r="BF245" i="11"/>
  <c r="BG245" i="11"/>
  <c r="BH245" i="11"/>
  <c r="BI245" i="11"/>
  <c r="BJ245" i="11"/>
  <c r="C246" i="11"/>
  <c r="D246" i="11"/>
  <c r="E246" i="11"/>
  <c r="F246" i="11"/>
  <c r="G246" i="11"/>
  <c r="H246" i="11"/>
  <c r="I246" i="11"/>
  <c r="J246" i="11"/>
  <c r="K246" i="11"/>
  <c r="L246" i="11"/>
  <c r="M246" i="11"/>
  <c r="N246" i="11"/>
  <c r="O246" i="11"/>
  <c r="P246" i="11"/>
  <c r="Q246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AY246" i="11"/>
  <c r="AZ246" i="11"/>
  <c r="BA246" i="11"/>
  <c r="BB246" i="11"/>
  <c r="BC246" i="11"/>
  <c r="BD246" i="11"/>
  <c r="BE246" i="11"/>
  <c r="BF246" i="11"/>
  <c r="BG246" i="11"/>
  <c r="BH246" i="11"/>
  <c r="BI246" i="11"/>
  <c r="BJ246" i="11"/>
  <c r="C247" i="11"/>
  <c r="D247" i="11"/>
  <c r="E247" i="11"/>
  <c r="F247" i="11"/>
  <c r="G247" i="11"/>
  <c r="H247" i="11"/>
  <c r="I247" i="11"/>
  <c r="J247" i="11"/>
  <c r="K247" i="11"/>
  <c r="L247" i="11"/>
  <c r="M247" i="11"/>
  <c r="N247" i="11"/>
  <c r="O247" i="11"/>
  <c r="P247" i="11"/>
  <c r="Q247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AY247" i="11"/>
  <c r="AZ247" i="11"/>
  <c r="BA247" i="11"/>
  <c r="BB247" i="11"/>
  <c r="BC247" i="11"/>
  <c r="BD247" i="11"/>
  <c r="BE247" i="11"/>
  <c r="BF247" i="11"/>
  <c r="BG247" i="11"/>
  <c r="BH247" i="11"/>
  <c r="BI247" i="11"/>
  <c r="BJ247" i="11"/>
  <c r="C248" i="11"/>
  <c r="D248" i="11"/>
  <c r="E248" i="11"/>
  <c r="F248" i="11"/>
  <c r="G248" i="11"/>
  <c r="H248" i="11"/>
  <c r="I248" i="11"/>
  <c r="J248" i="11"/>
  <c r="K248" i="11"/>
  <c r="L248" i="11"/>
  <c r="M248" i="11"/>
  <c r="N248" i="11"/>
  <c r="O248" i="11"/>
  <c r="P248" i="11"/>
  <c r="Q248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AY248" i="11"/>
  <c r="AZ248" i="11"/>
  <c r="BA248" i="11"/>
  <c r="BB248" i="11"/>
  <c r="BC248" i="11"/>
  <c r="BD248" i="11"/>
  <c r="BE248" i="11"/>
  <c r="BF248" i="11"/>
  <c r="BG248" i="11"/>
  <c r="BH248" i="11"/>
  <c r="BI248" i="11"/>
  <c r="BJ248" i="11"/>
  <c r="C249" i="11"/>
  <c r="D249" i="11"/>
  <c r="E249" i="11"/>
  <c r="F249" i="11"/>
  <c r="G249" i="11"/>
  <c r="H249" i="11"/>
  <c r="I249" i="11"/>
  <c r="J249" i="11"/>
  <c r="K249" i="11"/>
  <c r="L249" i="11"/>
  <c r="M249" i="11"/>
  <c r="N249" i="11"/>
  <c r="O249" i="11"/>
  <c r="P249" i="11"/>
  <c r="Q249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AY249" i="11"/>
  <c r="AZ249" i="11"/>
  <c r="BA249" i="11"/>
  <c r="BB249" i="11"/>
  <c r="BC249" i="11"/>
  <c r="BD249" i="11"/>
  <c r="BE249" i="11"/>
  <c r="BF249" i="11"/>
  <c r="BG249" i="11"/>
  <c r="BH249" i="11"/>
  <c r="BI249" i="11"/>
  <c r="BJ249" i="11"/>
  <c r="C250" i="11"/>
  <c r="D250" i="11"/>
  <c r="E250" i="11"/>
  <c r="F250" i="11"/>
  <c r="G250" i="11"/>
  <c r="H250" i="11"/>
  <c r="I250" i="11"/>
  <c r="J250" i="11"/>
  <c r="K250" i="11"/>
  <c r="L250" i="11"/>
  <c r="M250" i="11"/>
  <c r="N250" i="11"/>
  <c r="O250" i="11"/>
  <c r="P250" i="11"/>
  <c r="Q250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AY250" i="11"/>
  <c r="AZ250" i="11"/>
  <c r="BA250" i="11"/>
  <c r="BB250" i="11"/>
  <c r="BC250" i="11"/>
  <c r="BD250" i="11"/>
  <c r="BE250" i="11"/>
  <c r="BF250" i="11"/>
  <c r="BG250" i="11"/>
  <c r="BH250" i="11"/>
  <c r="BI250" i="11"/>
  <c r="BJ250" i="11"/>
  <c r="C251" i="11"/>
  <c r="D251" i="11"/>
  <c r="E251" i="11"/>
  <c r="F251" i="11"/>
  <c r="G251" i="11"/>
  <c r="H251" i="11"/>
  <c r="I251" i="11"/>
  <c r="J251" i="11"/>
  <c r="K251" i="11"/>
  <c r="L251" i="11"/>
  <c r="M251" i="11"/>
  <c r="N251" i="11"/>
  <c r="O251" i="11"/>
  <c r="P251" i="11"/>
  <c r="Q251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AY251" i="11"/>
  <c r="AZ251" i="11"/>
  <c r="BA251" i="11"/>
  <c r="BB251" i="11"/>
  <c r="BC251" i="11"/>
  <c r="BD251" i="11"/>
  <c r="BE251" i="11"/>
  <c r="BF251" i="11"/>
  <c r="BG251" i="11"/>
  <c r="BH251" i="11"/>
  <c r="BI251" i="11"/>
  <c r="BJ251" i="11"/>
  <c r="C252" i="11"/>
  <c r="D252" i="11"/>
  <c r="E252" i="11"/>
  <c r="F252" i="11"/>
  <c r="G252" i="11"/>
  <c r="H252" i="11"/>
  <c r="I252" i="11"/>
  <c r="J252" i="11"/>
  <c r="K252" i="11"/>
  <c r="L252" i="11"/>
  <c r="M252" i="11"/>
  <c r="N252" i="11"/>
  <c r="O252" i="11"/>
  <c r="P252" i="11"/>
  <c r="Q252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AY252" i="11"/>
  <c r="AZ252" i="11"/>
  <c r="BA252" i="11"/>
  <c r="BB252" i="11"/>
  <c r="BC252" i="11"/>
  <c r="BD252" i="11"/>
  <c r="BE252" i="11"/>
  <c r="BF252" i="11"/>
  <c r="BG252" i="11"/>
  <c r="BH252" i="11"/>
  <c r="BI252" i="11"/>
  <c r="BJ252" i="11"/>
  <c r="C253" i="11"/>
  <c r="D253" i="11"/>
  <c r="E253" i="11"/>
  <c r="F253" i="11"/>
  <c r="G253" i="11"/>
  <c r="H253" i="11"/>
  <c r="I253" i="11"/>
  <c r="J253" i="11"/>
  <c r="K253" i="11"/>
  <c r="L253" i="11"/>
  <c r="M253" i="11"/>
  <c r="N253" i="11"/>
  <c r="O253" i="11"/>
  <c r="P253" i="11"/>
  <c r="Q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AY253" i="11"/>
  <c r="AZ253" i="11"/>
  <c r="BA253" i="11"/>
  <c r="BB253" i="11"/>
  <c r="BC253" i="11"/>
  <c r="BD253" i="11"/>
  <c r="BE253" i="11"/>
  <c r="BF253" i="11"/>
  <c r="BG253" i="11"/>
  <c r="BH253" i="11"/>
  <c r="BI253" i="11"/>
  <c r="BJ253" i="11"/>
  <c r="C254" i="11"/>
  <c r="D254" i="11"/>
  <c r="E254" i="11"/>
  <c r="F254" i="11"/>
  <c r="G254" i="11"/>
  <c r="H254" i="11"/>
  <c r="I254" i="11"/>
  <c r="J254" i="11"/>
  <c r="K254" i="11"/>
  <c r="L254" i="11"/>
  <c r="M254" i="11"/>
  <c r="N254" i="11"/>
  <c r="O254" i="11"/>
  <c r="P254" i="11"/>
  <c r="Q254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AY254" i="11"/>
  <c r="AZ254" i="11"/>
  <c r="BA254" i="11"/>
  <c r="BB254" i="11"/>
  <c r="BC254" i="11"/>
  <c r="BD254" i="11"/>
  <c r="BE254" i="11"/>
  <c r="BF254" i="11"/>
  <c r="BG254" i="11"/>
  <c r="BH254" i="11"/>
  <c r="BI254" i="11"/>
  <c r="BJ254" i="11"/>
  <c r="C255" i="11"/>
  <c r="D255" i="11"/>
  <c r="E255" i="11"/>
  <c r="F255" i="11"/>
  <c r="G255" i="11"/>
  <c r="H255" i="11"/>
  <c r="I255" i="11"/>
  <c r="J255" i="11"/>
  <c r="K255" i="11"/>
  <c r="L255" i="11"/>
  <c r="M255" i="11"/>
  <c r="N255" i="11"/>
  <c r="O255" i="11"/>
  <c r="P255" i="11"/>
  <c r="Q255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AY255" i="11"/>
  <c r="AZ255" i="11"/>
  <c r="BA255" i="11"/>
  <c r="BB255" i="11"/>
  <c r="BC255" i="11"/>
  <c r="BD255" i="11"/>
  <c r="BE255" i="11"/>
  <c r="BF255" i="11"/>
  <c r="BG255" i="11"/>
  <c r="BH255" i="11"/>
  <c r="BI255" i="11"/>
  <c r="BJ255" i="11"/>
  <c r="C256" i="11"/>
  <c r="D256" i="11"/>
  <c r="E256" i="11"/>
  <c r="F256" i="11"/>
  <c r="G256" i="11"/>
  <c r="H256" i="11"/>
  <c r="I256" i="11"/>
  <c r="J256" i="11"/>
  <c r="K256" i="11"/>
  <c r="L256" i="11"/>
  <c r="M256" i="11"/>
  <c r="N256" i="11"/>
  <c r="O256" i="11"/>
  <c r="P256" i="11"/>
  <c r="Q256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AY256" i="11"/>
  <c r="AZ256" i="11"/>
  <c r="BA256" i="11"/>
  <c r="BB256" i="11"/>
  <c r="BC256" i="11"/>
  <c r="BD256" i="11"/>
  <c r="BE256" i="11"/>
  <c r="BF256" i="11"/>
  <c r="BG256" i="11"/>
  <c r="BH256" i="11"/>
  <c r="BI256" i="11"/>
  <c r="BJ256" i="11"/>
  <c r="C257" i="11"/>
  <c r="D257" i="11"/>
  <c r="E257" i="11"/>
  <c r="F257" i="11"/>
  <c r="G257" i="11"/>
  <c r="H257" i="11"/>
  <c r="I257" i="11"/>
  <c r="J257" i="11"/>
  <c r="K257" i="11"/>
  <c r="L257" i="11"/>
  <c r="M257" i="11"/>
  <c r="N257" i="11"/>
  <c r="O257" i="11"/>
  <c r="P257" i="11"/>
  <c r="Q257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AY257" i="11"/>
  <c r="AZ257" i="11"/>
  <c r="BA257" i="11"/>
  <c r="BB257" i="11"/>
  <c r="BC257" i="11"/>
  <c r="BD257" i="11"/>
  <c r="BE257" i="11"/>
  <c r="BF257" i="11"/>
  <c r="BG257" i="11"/>
  <c r="BH257" i="11"/>
  <c r="BI257" i="11"/>
  <c r="BJ257" i="11"/>
  <c r="C258" i="11"/>
  <c r="D258" i="11"/>
  <c r="E258" i="11"/>
  <c r="F258" i="11"/>
  <c r="G258" i="11"/>
  <c r="H258" i="11"/>
  <c r="I258" i="11"/>
  <c r="J258" i="11"/>
  <c r="K258" i="11"/>
  <c r="L258" i="11"/>
  <c r="M258" i="11"/>
  <c r="N258" i="11"/>
  <c r="O258" i="11"/>
  <c r="P258" i="11"/>
  <c r="Q258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AY258" i="11"/>
  <c r="AZ258" i="11"/>
  <c r="BA258" i="11"/>
  <c r="BB258" i="11"/>
  <c r="BC258" i="11"/>
  <c r="BD258" i="11"/>
  <c r="BE258" i="11"/>
  <c r="BF258" i="11"/>
  <c r="BG258" i="11"/>
  <c r="BH258" i="11"/>
  <c r="BI258" i="11"/>
  <c r="BJ258" i="11"/>
  <c r="C259" i="11"/>
  <c r="D259" i="11"/>
  <c r="E259" i="11"/>
  <c r="F259" i="11"/>
  <c r="G259" i="11"/>
  <c r="H259" i="11"/>
  <c r="I259" i="11"/>
  <c r="J259" i="11"/>
  <c r="K259" i="11"/>
  <c r="L259" i="11"/>
  <c r="M259" i="11"/>
  <c r="N259" i="11"/>
  <c r="O259" i="11"/>
  <c r="P259" i="11"/>
  <c r="Q259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AY259" i="11"/>
  <c r="AZ259" i="11"/>
  <c r="BA259" i="11"/>
  <c r="BB259" i="11"/>
  <c r="BC259" i="11"/>
  <c r="BD259" i="11"/>
  <c r="BE259" i="11"/>
  <c r="BF259" i="11"/>
  <c r="BG259" i="11"/>
  <c r="BH259" i="11"/>
  <c r="BI259" i="11"/>
  <c r="BJ259" i="11"/>
  <c r="C260" i="11"/>
  <c r="D260" i="11"/>
  <c r="E260" i="11"/>
  <c r="F260" i="11"/>
  <c r="G260" i="11"/>
  <c r="H260" i="11"/>
  <c r="I260" i="11"/>
  <c r="J260" i="11"/>
  <c r="K260" i="11"/>
  <c r="L260" i="11"/>
  <c r="M260" i="11"/>
  <c r="N260" i="11"/>
  <c r="O260" i="11"/>
  <c r="P260" i="11"/>
  <c r="Q260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AY260" i="11"/>
  <c r="AZ260" i="11"/>
  <c r="BA260" i="11"/>
  <c r="BB260" i="11"/>
  <c r="BC260" i="11"/>
  <c r="BD260" i="11"/>
  <c r="BE260" i="11"/>
  <c r="BF260" i="11"/>
  <c r="BG260" i="11"/>
  <c r="BH260" i="11"/>
  <c r="BI260" i="11"/>
  <c r="BJ260" i="11"/>
  <c r="C261" i="11"/>
  <c r="D261" i="11"/>
  <c r="E261" i="11"/>
  <c r="F261" i="11"/>
  <c r="G261" i="11"/>
  <c r="H261" i="11"/>
  <c r="I261" i="11"/>
  <c r="J261" i="11"/>
  <c r="K261" i="11"/>
  <c r="L261" i="11"/>
  <c r="M261" i="11"/>
  <c r="N261" i="11"/>
  <c r="O261" i="11"/>
  <c r="P261" i="11"/>
  <c r="Q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AY261" i="11"/>
  <c r="AZ261" i="11"/>
  <c r="BA261" i="11"/>
  <c r="BB261" i="11"/>
  <c r="BC261" i="11"/>
  <c r="BD261" i="11"/>
  <c r="BE261" i="11"/>
  <c r="BF261" i="11"/>
  <c r="BG261" i="11"/>
  <c r="BH261" i="11"/>
  <c r="BI261" i="11"/>
  <c r="BJ261" i="11"/>
  <c r="C262" i="11"/>
  <c r="D262" i="11"/>
  <c r="E262" i="11"/>
  <c r="F262" i="11"/>
  <c r="G262" i="11"/>
  <c r="H262" i="11"/>
  <c r="I262" i="11"/>
  <c r="J262" i="11"/>
  <c r="K262" i="11"/>
  <c r="L262" i="11"/>
  <c r="M262" i="11"/>
  <c r="N262" i="11"/>
  <c r="O262" i="11"/>
  <c r="P262" i="11"/>
  <c r="Q262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AY262" i="11"/>
  <c r="AZ262" i="11"/>
  <c r="BA262" i="11"/>
  <c r="BB262" i="11"/>
  <c r="BC262" i="11"/>
  <c r="BD262" i="11"/>
  <c r="BE262" i="11"/>
  <c r="BF262" i="11"/>
  <c r="BG262" i="11"/>
  <c r="BH262" i="11"/>
  <c r="BI262" i="11"/>
  <c r="BJ262" i="11"/>
  <c r="C263" i="11"/>
  <c r="D263" i="11"/>
  <c r="E263" i="11"/>
  <c r="F263" i="11"/>
  <c r="G263" i="11"/>
  <c r="H263" i="11"/>
  <c r="I263" i="11"/>
  <c r="J263" i="11"/>
  <c r="K263" i="11"/>
  <c r="L263" i="11"/>
  <c r="M263" i="11"/>
  <c r="N263" i="11"/>
  <c r="O263" i="11"/>
  <c r="P263" i="11"/>
  <c r="Q263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AY263" i="11"/>
  <c r="AZ263" i="11"/>
  <c r="BA263" i="11"/>
  <c r="BB263" i="11"/>
  <c r="BC263" i="11"/>
  <c r="BD263" i="11"/>
  <c r="BE263" i="11"/>
  <c r="BF263" i="11"/>
  <c r="BG263" i="11"/>
  <c r="BH263" i="11"/>
  <c r="BI263" i="11"/>
  <c r="BJ263" i="11"/>
  <c r="C264" i="11"/>
  <c r="D264" i="11"/>
  <c r="E264" i="11"/>
  <c r="F264" i="11"/>
  <c r="G264" i="11"/>
  <c r="H264" i="11"/>
  <c r="I264" i="11"/>
  <c r="J264" i="11"/>
  <c r="K264" i="11"/>
  <c r="L264" i="11"/>
  <c r="M264" i="11"/>
  <c r="N264" i="11"/>
  <c r="O264" i="11"/>
  <c r="P264" i="11"/>
  <c r="Q264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AY264" i="11"/>
  <c r="AZ264" i="11"/>
  <c r="BA264" i="11"/>
  <c r="BB264" i="11"/>
  <c r="BC264" i="11"/>
  <c r="BD264" i="11"/>
  <c r="BE264" i="11"/>
  <c r="BF264" i="11"/>
  <c r="BG264" i="11"/>
  <c r="BH264" i="11"/>
  <c r="BI264" i="11"/>
  <c r="BJ264" i="11"/>
  <c r="C265" i="11"/>
  <c r="D265" i="11"/>
  <c r="E265" i="11"/>
  <c r="F265" i="11"/>
  <c r="G265" i="11"/>
  <c r="H265" i="11"/>
  <c r="I265" i="11"/>
  <c r="J265" i="11"/>
  <c r="K265" i="11"/>
  <c r="L265" i="11"/>
  <c r="M265" i="11"/>
  <c r="N265" i="11"/>
  <c r="O265" i="11"/>
  <c r="P265" i="11"/>
  <c r="Q265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AY265" i="11"/>
  <c r="AZ265" i="11"/>
  <c r="BA265" i="11"/>
  <c r="BB265" i="11"/>
  <c r="BC265" i="11"/>
  <c r="BD265" i="11"/>
  <c r="BE265" i="11"/>
  <c r="BF265" i="11"/>
  <c r="BG265" i="11"/>
  <c r="BH265" i="11"/>
  <c r="BI265" i="11"/>
  <c r="BJ265" i="11"/>
  <c r="C266" i="11"/>
  <c r="D266" i="11"/>
  <c r="E266" i="11"/>
  <c r="F266" i="11"/>
  <c r="G266" i="11"/>
  <c r="H266" i="11"/>
  <c r="I266" i="11"/>
  <c r="J266" i="11"/>
  <c r="K266" i="11"/>
  <c r="L266" i="11"/>
  <c r="M266" i="11"/>
  <c r="N266" i="11"/>
  <c r="O266" i="11"/>
  <c r="P266" i="11"/>
  <c r="Q266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AY266" i="11"/>
  <c r="AZ266" i="11"/>
  <c r="BA266" i="11"/>
  <c r="BB266" i="11"/>
  <c r="BC266" i="11"/>
  <c r="BD266" i="11"/>
  <c r="BE266" i="11"/>
  <c r="BF266" i="11"/>
  <c r="BG266" i="11"/>
  <c r="BH266" i="11"/>
  <c r="BI266" i="11"/>
  <c r="BJ26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06" i="11"/>
  <c r="B14" i="11" s="1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R6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R6" i="12"/>
  <c r="AS6" i="12"/>
  <c r="AT6" i="12"/>
  <c r="AU6" i="12"/>
  <c r="AV6" i="12"/>
  <c r="AW6" i="12"/>
  <c r="AX6" i="12"/>
  <c r="AY6" i="12"/>
  <c r="AZ6" i="12"/>
  <c r="BA6" i="12"/>
  <c r="BB6" i="12"/>
  <c r="BC6" i="12"/>
  <c r="BD6" i="12"/>
  <c r="BE6" i="12"/>
  <c r="BF6" i="12"/>
  <c r="BG6" i="12"/>
  <c r="BH6" i="12"/>
  <c r="BI6" i="12"/>
  <c r="BJ6" i="12"/>
  <c r="BK6" i="12"/>
  <c r="BL6" i="12"/>
  <c r="B6" i="12"/>
  <c r="C3" i="12"/>
  <c r="C11" i="12" s="1"/>
  <c r="B3" i="12"/>
  <c r="B11" i="12" s="1"/>
  <c r="E3" i="12"/>
  <c r="E9" i="12" s="1"/>
  <c r="F3" i="12"/>
  <c r="F22" i="12" s="1"/>
  <c r="G3" i="12"/>
  <c r="G22" i="12" s="1"/>
  <c r="H3" i="12"/>
  <c r="H30" i="12" s="1"/>
  <c r="I3" i="12"/>
  <c r="I9" i="12" s="1"/>
  <c r="J3" i="12"/>
  <c r="J28" i="12" s="1"/>
  <c r="K3" i="12"/>
  <c r="K28" i="12" s="1"/>
  <c r="L3" i="12"/>
  <c r="L26" i="12" s="1"/>
  <c r="M3" i="12"/>
  <c r="M50" i="12" s="1"/>
  <c r="N3" i="12"/>
  <c r="N29" i="12" s="1"/>
  <c r="O3" i="12"/>
  <c r="O14" i="12" s="1"/>
  <c r="P3" i="12"/>
  <c r="P54" i="12" s="1"/>
  <c r="Q3" i="12"/>
  <c r="Q8" i="12" s="1"/>
  <c r="R3" i="12"/>
  <c r="R52" i="12" s="1"/>
  <c r="S3" i="12"/>
  <c r="S52" i="12" s="1"/>
  <c r="T3" i="12"/>
  <c r="T50" i="12" s="1"/>
  <c r="U3" i="12"/>
  <c r="U55" i="12" s="1"/>
  <c r="V3" i="12"/>
  <c r="V24" i="12" s="1"/>
  <c r="W3" i="12"/>
  <c r="W48" i="12" s="1"/>
  <c r="X3" i="12"/>
  <c r="X56" i="12" s="1"/>
  <c r="Y3" i="12"/>
  <c r="Y46" i="12" s="1"/>
  <c r="Z3" i="12"/>
  <c r="Z44" i="12" s="1"/>
  <c r="AA3" i="12"/>
  <c r="AA44" i="12" s="1"/>
  <c r="AB3" i="12"/>
  <c r="AB42" i="12" s="1"/>
  <c r="AC3" i="12"/>
  <c r="AC67" i="12" s="1"/>
  <c r="AD3" i="12"/>
  <c r="AD18" i="12" s="1"/>
  <c r="AE3" i="12"/>
  <c r="AE51" i="12" s="1"/>
  <c r="AF3" i="12"/>
  <c r="AF38" i="12" s="1"/>
  <c r="AG3" i="12"/>
  <c r="AG38" i="12" s="1"/>
  <c r="AH3" i="12"/>
  <c r="AH36" i="12" s="1"/>
  <c r="AI3" i="12"/>
  <c r="AI36" i="12" s="1"/>
  <c r="AJ3" i="12"/>
  <c r="AJ34" i="12" s="1"/>
  <c r="AK3" i="12"/>
  <c r="AK45" i="12" s="1"/>
  <c r="AL3" i="12"/>
  <c r="AL20" i="12" s="1"/>
  <c r="AM3" i="12"/>
  <c r="AM9" i="12" s="1"/>
  <c r="AN3" i="12"/>
  <c r="AN30" i="12" s="1"/>
  <c r="AO3" i="12"/>
  <c r="AO9" i="12" s="1"/>
  <c r="AP3" i="12"/>
  <c r="AP28" i="12" s="1"/>
  <c r="AQ3" i="12"/>
  <c r="AQ56" i="12" s="1"/>
  <c r="AR3" i="12"/>
  <c r="AR26" i="12" s="1"/>
  <c r="AS3" i="12"/>
  <c r="AS42" i="12" s="1"/>
  <c r="AT3" i="12"/>
  <c r="AT53" i="12" s="1"/>
  <c r="AU3" i="12"/>
  <c r="AU35" i="12" s="1"/>
  <c r="AV3" i="12"/>
  <c r="AV54" i="12" s="1"/>
  <c r="AW3" i="12"/>
  <c r="AW9" i="12" s="1"/>
  <c r="AX3" i="12"/>
  <c r="AX52" i="12" s="1"/>
  <c r="AY3" i="12"/>
  <c r="AY52" i="12" s="1"/>
  <c r="AZ3" i="12"/>
  <c r="AZ50" i="12" s="1"/>
  <c r="BA3" i="12"/>
  <c r="BA9" i="12" s="1"/>
  <c r="BB3" i="12"/>
  <c r="BB48" i="12" s="1"/>
  <c r="BC3" i="12"/>
  <c r="BC27" i="12" s="1"/>
  <c r="BD3" i="12"/>
  <c r="BD46" i="12" s="1"/>
  <c r="BE3" i="12"/>
  <c r="BE46" i="12" s="1"/>
  <c r="BF3" i="12"/>
  <c r="BF9" i="12" s="1"/>
  <c r="BG3" i="12"/>
  <c r="BG44" i="12" s="1"/>
  <c r="BH3" i="12"/>
  <c r="BH42" i="12" s="1"/>
  <c r="BI3" i="12"/>
  <c r="BI34" i="12" s="1"/>
  <c r="BJ3" i="12"/>
  <c r="BJ45" i="12" s="1"/>
  <c r="BK3" i="12"/>
  <c r="BK22" i="12" s="1"/>
  <c r="BL3" i="12"/>
  <c r="BL68" i="12" s="1"/>
  <c r="D3" i="12"/>
  <c r="D34" i="12" s="1"/>
  <c r="C102" i="11"/>
  <c r="D126" i="11"/>
  <c r="E137" i="11"/>
  <c r="F138" i="11"/>
  <c r="H131" i="11"/>
  <c r="I133" i="11"/>
  <c r="J133" i="11"/>
  <c r="K125" i="11"/>
  <c r="L124" i="11"/>
  <c r="M135" i="11"/>
  <c r="N140" i="11"/>
  <c r="O120" i="11"/>
  <c r="P135" i="11"/>
  <c r="Q135" i="11"/>
  <c r="R117" i="11"/>
  <c r="S119" i="11"/>
  <c r="T126" i="11"/>
  <c r="U139" i="11"/>
  <c r="V140" i="11"/>
  <c r="X123" i="11"/>
  <c r="Y133" i="11"/>
  <c r="Z107" i="11"/>
  <c r="AA121" i="11"/>
  <c r="AB124" i="11"/>
  <c r="AC135" i="11"/>
  <c r="AD136" i="11"/>
  <c r="AE122" i="11"/>
  <c r="AF125" i="11"/>
  <c r="AG134" i="11"/>
  <c r="AH131" i="11"/>
  <c r="AI123" i="11"/>
  <c r="AJ122" i="11"/>
  <c r="AK137" i="11"/>
  <c r="AL138" i="11"/>
  <c r="AM120" i="11"/>
  <c r="AN119" i="11"/>
  <c r="AO134" i="11"/>
  <c r="AP134" i="11"/>
  <c r="AQ125" i="11"/>
  <c r="AR95" i="11"/>
  <c r="AS132" i="11"/>
  <c r="AT140" i="11"/>
  <c r="AU120" i="11"/>
  <c r="AV133" i="11"/>
  <c r="AW133" i="11"/>
  <c r="AX133" i="11"/>
  <c r="AY119" i="11"/>
  <c r="AZ130" i="11"/>
  <c r="BA107" i="11"/>
  <c r="BB140" i="11"/>
  <c r="BD123" i="11"/>
  <c r="BE137" i="11"/>
  <c r="BF135" i="11"/>
  <c r="BG121" i="11"/>
  <c r="BH117" i="11"/>
  <c r="BI132" i="11"/>
  <c r="BJ136" i="11"/>
  <c r="E75" i="11"/>
  <c r="F70" i="11"/>
  <c r="I75" i="11"/>
  <c r="J64" i="11"/>
  <c r="M68" i="11"/>
  <c r="N72" i="11"/>
  <c r="Q77" i="11"/>
  <c r="R75" i="11"/>
  <c r="S60" i="11"/>
  <c r="U74" i="11"/>
  <c r="V74" i="11"/>
  <c r="Y74" i="11"/>
  <c r="Z71" i="11"/>
  <c r="AA59" i="11"/>
  <c r="AC76" i="11"/>
  <c r="AD76" i="11"/>
  <c r="AE63" i="11"/>
  <c r="AF43" i="11"/>
  <c r="AG76" i="11"/>
  <c r="AH67" i="11"/>
  <c r="AI64" i="11"/>
  <c r="AK73" i="11"/>
  <c r="AL68" i="11"/>
  <c r="AP71" i="11"/>
  <c r="AQ51" i="11"/>
  <c r="AS75" i="11"/>
  <c r="AT74" i="11"/>
  <c r="AW61" i="11"/>
  <c r="AX73" i="11"/>
  <c r="AY68" i="11"/>
  <c r="BA77" i="11"/>
  <c r="BB59" i="11"/>
  <c r="BC66" i="11"/>
  <c r="BF75" i="11"/>
  <c r="BG67" i="11"/>
  <c r="BI64" i="11"/>
  <c r="BJ61" i="11"/>
  <c r="B84" i="11"/>
  <c r="B36" i="11"/>
  <c r="M16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17" i="9"/>
  <c r="I3" i="9"/>
  <c r="I4" i="9"/>
  <c r="I5" i="9"/>
  <c r="I6" i="9"/>
  <c r="I7" i="9"/>
  <c r="I8" i="9"/>
  <c r="I9" i="9"/>
  <c r="I10" i="9"/>
  <c r="I11" i="9"/>
  <c r="I12" i="9"/>
  <c r="I13" i="9"/>
  <c r="I2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17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S1" i="9"/>
  <c r="C3" i="9" s="1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H2" i="7"/>
  <c r="H3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4" i="7"/>
  <c r="F37" i="7"/>
  <c r="F38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4" i="7"/>
  <c r="N1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I5" i="1"/>
  <c r="D3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" i="1"/>
  <c r="F17" i="15" a="1"/>
  <c r="F23" i="15" a="1"/>
  <c r="G15" i="15" a="1"/>
  <c r="F3" i="15" a="1"/>
  <c r="G21" i="15" a="1"/>
  <c r="G19" i="15" a="1"/>
  <c r="G31" i="15" a="1"/>
  <c r="G17" i="15" a="1"/>
  <c r="G32" i="15" a="1"/>
  <c r="G18" i="15" a="1"/>
  <c r="F28" i="15" a="1"/>
  <c r="G5" i="15" a="1"/>
  <c r="G30" i="15" a="1"/>
  <c r="G3" i="2" a="1"/>
  <c r="F11" i="15" a="1"/>
  <c r="F19" i="15" a="1"/>
  <c r="G16" i="15" a="1"/>
  <c r="F13" i="15" a="1"/>
  <c r="G22" i="15" a="1"/>
  <c r="F5" i="15" a="1"/>
  <c r="F24" i="15" a="1"/>
  <c r="F25" i="15" a="1"/>
  <c r="G3" i="15" a="1"/>
  <c r="G27" i="15" a="1"/>
  <c r="F35" i="15" a="1"/>
  <c r="G2" i="15" a="1"/>
  <c r="F20" i="15" a="1"/>
  <c r="G36" i="15" a="1"/>
  <c r="F27" i="15" a="1"/>
  <c r="G7" i="15" a="1"/>
  <c r="F18" i="15" a="1"/>
  <c r="G28" i="15" a="1"/>
  <c r="F30" i="15" a="1"/>
  <c r="G14" i="15" a="1"/>
  <c r="F10" i="15" a="1"/>
  <c r="G29" i="15" a="1"/>
  <c r="F34" i="15" a="1"/>
  <c r="F32" i="15" a="1"/>
  <c r="G9" i="15" a="1"/>
  <c r="G25" i="15" a="1"/>
  <c r="F8" i="15" a="1"/>
  <c r="F33" i="15" a="1"/>
  <c r="F12" i="15" a="1"/>
  <c r="G20" i="15" a="1"/>
  <c r="F26" i="15" a="1"/>
  <c r="F15" i="15" a="1"/>
  <c r="G12" i="15" a="1"/>
  <c r="F22" i="15" a="1"/>
  <c r="G4" i="15" a="1"/>
  <c r="F31" i="15" a="1"/>
  <c r="G33" i="15" a="1"/>
  <c r="G26" i="15" a="1"/>
  <c r="G1" i="15" a="1"/>
  <c r="F7" i="15" a="1"/>
  <c r="G13" i="15" a="1"/>
  <c r="F14" i="15" a="1"/>
  <c r="F1" i="15" a="1"/>
  <c r="F21" i="15" a="1"/>
  <c r="F2" i="15" a="1"/>
  <c r="F9" i="15" a="1"/>
  <c r="F4" i="15" a="1"/>
  <c r="G8" i="15" a="1"/>
  <c r="G23" i="15" a="1"/>
  <c r="G35" i="15" a="1"/>
  <c r="F6" i="15" a="1"/>
  <c r="F29" i="15" a="1"/>
  <c r="G6" i="15" a="1"/>
  <c r="F16" i="15" a="1"/>
  <c r="G24" i="15" a="1"/>
  <c r="G11" i="15" a="1"/>
  <c r="G34" i="15" a="1"/>
  <c r="G10" i="15" a="1"/>
  <c r="F36" i="15" a="1"/>
  <c r="G3" i="2" l="1"/>
  <c r="E6" i="21"/>
  <c r="F6" i="21"/>
  <c r="C7" i="21"/>
  <c r="F5" i="21"/>
  <c r="E5" i="21"/>
  <c r="G11" i="17"/>
  <c r="G22" i="17"/>
  <c r="G32" i="17"/>
  <c r="G21" i="17"/>
  <c r="G25" i="17"/>
  <c r="G23" i="17"/>
  <c r="G4" i="17"/>
  <c r="G36" i="17"/>
  <c r="F3" i="15"/>
  <c r="F11" i="15"/>
  <c r="F19" i="15"/>
  <c r="F23" i="15"/>
  <c r="F35" i="15"/>
  <c r="G1" i="15"/>
  <c r="G2" i="17" s="1"/>
  <c r="G3" i="15"/>
  <c r="G5" i="15"/>
  <c r="G6" i="17" s="1"/>
  <c r="G7" i="15"/>
  <c r="G9" i="15"/>
  <c r="G10" i="17" s="1"/>
  <c r="G11" i="15"/>
  <c r="G12" i="17" s="1"/>
  <c r="G13" i="15"/>
  <c r="G14" i="17" s="1"/>
  <c r="G15" i="15"/>
  <c r="G17" i="15"/>
  <c r="G19" i="15"/>
  <c r="G20" i="17" s="1"/>
  <c r="G21" i="15"/>
  <c r="G23" i="15"/>
  <c r="G24" i="17" s="1"/>
  <c r="G25" i="15"/>
  <c r="G26" i="17" s="1"/>
  <c r="G27" i="15"/>
  <c r="G28" i="17" s="1"/>
  <c r="G29" i="15"/>
  <c r="G30" i="17" s="1"/>
  <c r="G31" i="15"/>
  <c r="G33" i="15"/>
  <c r="G34" i="17" s="1"/>
  <c r="G35" i="15"/>
  <c r="F27" i="15"/>
  <c r="F25" i="15"/>
  <c r="F2" i="15"/>
  <c r="F4" i="15"/>
  <c r="F6" i="15"/>
  <c r="F8" i="15"/>
  <c r="F10" i="15"/>
  <c r="F12" i="15"/>
  <c r="F14" i="15"/>
  <c r="F16" i="15"/>
  <c r="F18" i="15"/>
  <c r="F20" i="15"/>
  <c r="F22" i="15"/>
  <c r="F24" i="15"/>
  <c r="F26" i="15"/>
  <c r="F28" i="15"/>
  <c r="F30" i="15"/>
  <c r="F32" i="15"/>
  <c r="F34" i="15"/>
  <c r="F36" i="15"/>
  <c r="F5" i="15"/>
  <c r="F13" i="15"/>
  <c r="F31" i="15"/>
  <c r="F1" i="15"/>
  <c r="F9" i="15"/>
  <c r="F15" i="15"/>
  <c r="F21" i="15"/>
  <c r="F33" i="15"/>
  <c r="G2" i="15"/>
  <c r="G3" i="17" s="1"/>
  <c r="G4" i="15"/>
  <c r="G5" i="17" s="1"/>
  <c r="G6" i="15"/>
  <c r="G7" i="17" s="1"/>
  <c r="G8" i="15"/>
  <c r="G9" i="17" s="1"/>
  <c r="G10" i="15"/>
  <c r="G12" i="15"/>
  <c r="G13" i="17" s="1"/>
  <c r="G14" i="15"/>
  <c r="G15" i="17" s="1"/>
  <c r="G16" i="15"/>
  <c r="G18" i="15"/>
  <c r="G19" i="17" s="1"/>
  <c r="G20" i="15"/>
  <c r="G22" i="15"/>
  <c r="G24" i="15"/>
  <c r="G26" i="15"/>
  <c r="G28" i="15"/>
  <c r="G29" i="17" s="1"/>
  <c r="G30" i="15"/>
  <c r="G31" i="17" s="1"/>
  <c r="G32" i="15"/>
  <c r="G33" i="17" s="1"/>
  <c r="G34" i="15"/>
  <c r="G35" i="17" s="1"/>
  <c r="G36" i="15"/>
  <c r="G37" i="17" s="1"/>
  <c r="F7" i="15"/>
  <c r="F17" i="15"/>
  <c r="F29" i="15"/>
  <c r="AQ86" i="14"/>
  <c r="O44" i="14"/>
  <c r="BD55" i="14"/>
  <c r="AZ81" i="14"/>
  <c r="X20" i="14"/>
  <c r="O22" i="14"/>
  <c r="AF25" i="14"/>
  <c r="BC30" i="14"/>
  <c r="X34" i="14"/>
  <c r="AV37" i="14"/>
  <c r="W49" i="14"/>
  <c r="BJ58" i="14"/>
  <c r="BJ63" i="14"/>
  <c r="BB73" i="14"/>
  <c r="BF83" i="14"/>
  <c r="AM25" i="14"/>
  <c r="P28" i="14"/>
  <c r="X61" i="14"/>
  <c r="BI66" i="14"/>
  <c r="BB19" i="14"/>
  <c r="AN20" i="14"/>
  <c r="AN25" i="14"/>
  <c r="AT27" i="14"/>
  <c r="X28" i="14"/>
  <c r="M35" i="14"/>
  <c r="N39" i="14"/>
  <c r="AL41" i="14"/>
  <c r="BJ49" i="14"/>
  <c r="AL54" i="14"/>
  <c r="AN59" i="14"/>
  <c r="P75" i="14"/>
  <c r="Q84" i="14"/>
  <c r="H36" i="14"/>
  <c r="AC36" i="14"/>
  <c r="BJ41" i="14"/>
  <c r="AC19" i="14"/>
  <c r="BI19" i="14"/>
  <c r="AL22" i="14"/>
  <c r="AV25" i="14"/>
  <c r="U27" i="14"/>
  <c r="AF28" i="14"/>
  <c r="W30" i="14"/>
  <c r="AT32" i="14"/>
  <c r="BD36" i="14"/>
  <c r="E43" i="14"/>
  <c r="AT46" i="14"/>
  <c r="AC51" i="14"/>
  <c r="P55" i="14"/>
  <c r="W76" i="14"/>
  <c r="AN38" i="14"/>
  <c r="T85" i="14"/>
  <c r="AF20" i="14"/>
  <c r="AT38" i="14"/>
  <c r="AV20" i="14"/>
  <c r="AT22" i="14"/>
  <c r="G25" i="14"/>
  <c r="BD25" i="14"/>
  <c r="AN28" i="14"/>
  <c r="AM35" i="14"/>
  <c r="H37" i="14"/>
  <c r="V38" i="14"/>
  <c r="AK43" i="14"/>
  <c r="X47" i="14"/>
  <c r="BI51" i="14"/>
  <c r="AV55" i="14"/>
  <c r="V60" i="14"/>
  <c r="V65" i="14"/>
  <c r="E19" i="14"/>
  <c r="H20" i="14"/>
  <c r="BD20" i="14"/>
  <c r="AU22" i="14"/>
  <c r="H25" i="14"/>
  <c r="AM39" i="14"/>
  <c r="G52" i="14"/>
  <c r="B18" i="14"/>
  <c r="G41" i="14"/>
  <c r="R34" i="14"/>
  <c r="AE72" i="14"/>
  <c r="AP32" i="14"/>
  <c r="BC73" i="14"/>
  <c r="J18" i="14"/>
  <c r="AP18" i="14"/>
  <c r="G22" i="14"/>
  <c r="AM22" i="14"/>
  <c r="R26" i="14"/>
  <c r="AX26" i="14"/>
  <c r="O30" i="14"/>
  <c r="AU30" i="14"/>
  <c r="AH31" i="14"/>
  <c r="O35" i="14"/>
  <c r="AX45" i="14"/>
  <c r="AP69" i="14"/>
  <c r="Z23" i="14"/>
  <c r="O25" i="14"/>
  <c r="AU25" i="14"/>
  <c r="AP31" i="14"/>
  <c r="AU33" i="14"/>
  <c r="AE36" i="14"/>
  <c r="BC49" i="14"/>
  <c r="AM52" i="14"/>
  <c r="J73" i="14"/>
  <c r="W57" i="14"/>
  <c r="AU27" i="14"/>
  <c r="AP23" i="14"/>
  <c r="W25" i="14"/>
  <c r="BC25" i="14"/>
  <c r="AU32" i="14"/>
  <c r="AP35" i="14"/>
  <c r="BC36" i="14"/>
  <c r="Z50" i="14"/>
  <c r="J53" i="14"/>
  <c r="AH73" i="14"/>
  <c r="Z18" i="14"/>
  <c r="BF18" i="14"/>
  <c r="W22" i="14"/>
  <c r="AX23" i="14"/>
  <c r="AH26" i="14"/>
  <c r="AE30" i="14"/>
  <c r="J31" i="14"/>
  <c r="BF32" i="14"/>
  <c r="AM34" i="14"/>
  <c r="O39" i="14"/>
  <c r="AE41" i="14"/>
  <c r="BF50" i="14"/>
  <c r="O57" i="14"/>
  <c r="AE60" i="14"/>
  <c r="AI82" i="14"/>
  <c r="AM41" i="14"/>
  <c r="AX36" i="14"/>
  <c r="AE25" i="14"/>
  <c r="R31" i="14"/>
  <c r="G33" i="14"/>
  <c r="AX34" i="14"/>
  <c r="AP53" i="14"/>
  <c r="BF74" i="14"/>
  <c r="AH18" i="14"/>
  <c r="J23" i="14"/>
  <c r="J26" i="14"/>
  <c r="B45" i="14"/>
  <c r="B35" i="14"/>
  <c r="BE10" i="11"/>
  <c r="AV10" i="11"/>
  <c r="AK10" i="11"/>
  <c r="AB10" i="11"/>
  <c r="AS207" i="11"/>
  <c r="AS206" i="11"/>
  <c r="AS208" i="11"/>
  <c r="AS14" i="11" s="1"/>
  <c r="U10" i="11"/>
  <c r="M206" i="11"/>
  <c r="M10" i="11" s="1"/>
  <c r="M208" i="11"/>
  <c r="M207" i="11"/>
  <c r="BE144" i="11"/>
  <c r="BE146" i="11"/>
  <c r="BE148" i="11"/>
  <c r="BE150" i="11"/>
  <c r="BE152" i="11"/>
  <c r="BE143" i="11"/>
  <c r="BE145" i="11"/>
  <c r="BE147" i="11"/>
  <c r="BE149" i="11"/>
  <c r="BE151" i="11"/>
  <c r="BE153" i="11"/>
  <c r="BE155" i="11"/>
  <c r="BE157" i="11"/>
  <c r="BE159" i="11"/>
  <c r="BE161" i="11"/>
  <c r="BE163" i="11"/>
  <c r="BE154" i="11"/>
  <c r="BE156" i="11"/>
  <c r="BE165" i="11"/>
  <c r="BE167" i="11"/>
  <c r="BE169" i="11"/>
  <c r="BE171" i="11"/>
  <c r="BE173" i="11"/>
  <c r="BE175" i="11"/>
  <c r="BE177" i="11"/>
  <c r="BE179" i="11"/>
  <c r="BE181" i="11"/>
  <c r="BE183" i="11"/>
  <c r="BE185" i="11"/>
  <c r="BE158" i="11"/>
  <c r="BE160" i="11"/>
  <c r="BE170" i="11"/>
  <c r="BE186" i="11"/>
  <c r="BE188" i="11"/>
  <c r="BE190" i="11"/>
  <c r="BE192" i="11"/>
  <c r="BE194" i="11"/>
  <c r="BE196" i="11"/>
  <c r="BE198" i="11"/>
  <c r="BE200" i="11"/>
  <c r="BE202" i="11"/>
  <c r="BE172" i="11"/>
  <c r="BE174" i="11"/>
  <c r="BE176" i="11"/>
  <c r="BE162" i="11"/>
  <c r="BE178" i="11"/>
  <c r="BE187" i="11"/>
  <c r="BE189" i="11"/>
  <c r="BE191" i="11"/>
  <c r="BE193" i="11"/>
  <c r="BE195" i="11"/>
  <c r="BE197" i="11"/>
  <c r="BE199" i="11"/>
  <c r="BE201" i="11"/>
  <c r="BE203" i="11"/>
  <c r="BE164" i="11"/>
  <c r="BE180" i="11"/>
  <c r="BE168" i="11"/>
  <c r="BE184" i="11"/>
  <c r="AW144" i="11"/>
  <c r="AW146" i="11"/>
  <c r="AW148" i="11"/>
  <c r="AW150" i="11"/>
  <c r="AW152" i="11"/>
  <c r="AW143" i="11"/>
  <c r="AW145" i="11"/>
  <c r="AW147" i="11"/>
  <c r="AW149" i="11"/>
  <c r="AW151" i="11"/>
  <c r="AW153" i="11"/>
  <c r="AW155" i="11"/>
  <c r="AW157" i="11"/>
  <c r="AW159" i="11"/>
  <c r="AW161" i="11"/>
  <c r="AW163" i="11"/>
  <c r="AW154" i="11"/>
  <c r="AW156" i="11"/>
  <c r="AW165" i="11"/>
  <c r="AW167" i="11"/>
  <c r="AW169" i="11"/>
  <c r="AW171" i="11"/>
  <c r="AW173" i="11"/>
  <c r="AW175" i="11"/>
  <c r="AW177" i="11"/>
  <c r="AW179" i="11"/>
  <c r="AW181" i="11"/>
  <c r="AW183" i="11"/>
  <c r="AW185" i="11"/>
  <c r="AW158" i="11"/>
  <c r="AW160" i="11"/>
  <c r="AW170" i="11"/>
  <c r="AW186" i="11"/>
  <c r="AW188" i="11"/>
  <c r="AW190" i="11"/>
  <c r="AW192" i="11"/>
  <c r="AW194" i="11"/>
  <c r="AW196" i="11"/>
  <c r="AW198" i="11"/>
  <c r="AW200" i="11"/>
  <c r="AW202" i="11"/>
  <c r="AW172" i="11"/>
  <c r="AW174" i="11"/>
  <c r="AW176" i="11"/>
  <c r="AW162" i="11"/>
  <c r="AW178" i="11"/>
  <c r="AW187" i="11"/>
  <c r="AW189" i="11"/>
  <c r="AW191" i="11"/>
  <c r="AW193" i="11"/>
  <c r="AW195" i="11"/>
  <c r="AW197" i="11"/>
  <c r="AW199" i="11"/>
  <c r="AW201" i="11"/>
  <c r="AW203" i="11"/>
  <c r="AW164" i="11"/>
  <c r="AW180" i="11"/>
  <c r="AW168" i="11"/>
  <c r="AW184" i="11"/>
  <c r="AO144" i="11"/>
  <c r="AO146" i="11"/>
  <c r="AO148" i="11"/>
  <c r="AO150" i="11"/>
  <c r="AO152" i="11"/>
  <c r="AO143" i="11"/>
  <c r="AO145" i="11"/>
  <c r="AO147" i="11"/>
  <c r="AO149" i="11"/>
  <c r="AO151" i="11"/>
  <c r="AO153" i="11"/>
  <c r="AO155" i="11"/>
  <c r="AO157" i="11"/>
  <c r="AO159" i="11"/>
  <c r="AO161" i="11"/>
  <c r="AO163" i="11"/>
  <c r="AO154" i="11"/>
  <c r="AO156" i="11"/>
  <c r="AO165" i="11"/>
  <c r="AO167" i="11"/>
  <c r="AO169" i="11"/>
  <c r="AO171" i="11"/>
  <c r="AO173" i="11"/>
  <c r="AO175" i="11"/>
  <c r="AO177" i="11"/>
  <c r="AO179" i="11"/>
  <c r="AO181" i="11"/>
  <c r="AO183" i="11"/>
  <c r="AO185" i="11"/>
  <c r="AO158" i="11"/>
  <c r="AO160" i="11"/>
  <c r="AO170" i="11"/>
  <c r="AO186" i="11"/>
  <c r="AO188" i="11"/>
  <c r="AO190" i="11"/>
  <c r="AO192" i="11"/>
  <c r="AO194" i="11"/>
  <c r="AO196" i="11"/>
  <c r="AO198" i="11"/>
  <c r="AO200" i="11"/>
  <c r="AO202" i="11"/>
  <c r="AO172" i="11"/>
  <c r="AO174" i="11"/>
  <c r="AO176" i="11"/>
  <c r="AO162" i="11"/>
  <c r="AO178" i="11"/>
  <c r="AO187" i="11"/>
  <c r="AO189" i="11"/>
  <c r="AO191" i="11"/>
  <c r="AO193" i="11"/>
  <c r="AO195" i="11"/>
  <c r="AO197" i="11"/>
  <c r="AO199" i="11"/>
  <c r="AO201" i="11"/>
  <c r="AO203" i="11"/>
  <c r="AO164" i="11"/>
  <c r="AO180" i="11"/>
  <c r="AO168" i="11"/>
  <c r="AO184" i="11"/>
  <c r="AG144" i="11"/>
  <c r="AG146" i="11"/>
  <c r="AG148" i="11"/>
  <c r="AG150" i="11"/>
  <c r="AG152" i="11"/>
  <c r="AG143" i="11"/>
  <c r="AG145" i="11"/>
  <c r="AG147" i="11"/>
  <c r="AG149" i="11"/>
  <c r="AG151" i="11"/>
  <c r="AG153" i="11"/>
  <c r="AG155" i="11"/>
  <c r="AG157" i="11"/>
  <c r="AG159" i="11"/>
  <c r="AG161" i="11"/>
  <c r="AG163" i="11"/>
  <c r="AG154" i="11"/>
  <c r="AG156" i="11"/>
  <c r="AG165" i="11"/>
  <c r="AG167" i="11"/>
  <c r="AG169" i="11"/>
  <c r="AG171" i="11"/>
  <c r="AG173" i="11"/>
  <c r="AG175" i="11"/>
  <c r="AG177" i="11"/>
  <c r="AG179" i="11"/>
  <c r="AG181" i="11"/>
  <c r="AG183" i="11"/>
  <c r="AG185" i="11"/>
  <c r="AG158" i="11"/>
  <c r="AG160" i="11"/>
  <c r="AG170" i="11"/>
  <c r="AG186" i="11"/>
  <c r="AG188" i="11"/>
  <c r="AG190" i="11"/>
  <c r="AG192" i="11"/>
  <c r="AG194" i="11"/>
  <c r="AG196" i="11"/>
  <c r="AG198" i="11"/>
  <c r="AG200" i="11"/>
  <c r="AG202" i="11"/>
  <c r="AG172" i="11"/>
  <c r="AG174" i="11"/>
  <c r="AG176" i="11"/>
  <c r="AG162" i="11"/>
  <c r="AG178" i="11"/>
  <c r="AG187" i="11"/>
  <c r="AG189" i="11"/>
  <c r="AG191" i="11"/>
  <c r="AG193" i="11"/>
  <c r="AG195" i="11"/>
  <c r="AG197" i="11"/>
  <c r="AG199" i="11"/>
  <c r="AG201" i="11"/>
  <c r="AG203" i="11"/>
  <c r="AG164" i="11"/>
  <c r="AG180" i="11"/>
  <c r="AG168" i="11"/>
  <c r="AG184" i="11"/>
  <c r="Y144" i="11"/>
  <c r="Y146" i="11"/>
  <c r="Y148" i="11"/>
  <c r="Y150" i="11"/>
  <c r="Y152" i="11"/>
  <c r="Y143" i="11"/>
  <c r="Y145" i="11"/>
  <c r="Y147" i="11"/>
  <c r="Y149" i="11"/>
  <c r="Y151" i="11"/>
  <c r="Y153" i="11"/>
  <c r="Y155" i="11"/>
  <c r="Y157" i="11"/>
  <c r="Y159" i="11"/>
  <c r="Y161" i="11"/>
  <c r="Y163" i="11"/>
  <c r="Y154" i="11"/>
  <c r="Y156" i="11"/>
  <c r="Y165" i="11"/>
  <c r="Y167" i="11"/>
  <c r="Y169" i="11"/>
  <c r="Y171" i="11"/>
  <c r="Y173" i="11"/>
  <c r="Y175" i="11"/>
  <c r="Y177" i="11"/>
  <c r="Y179" i="11"/>
  <c r="Y181" i="11"/>
  <c r="Y183" i="11"/>
  <c r="Y185" i="11"/>
  <c r="Y158" i="11"/>
  <c r="Y160" i="11"/>
  <c r="Y170" i="11"/>
  <c r="Y186" i="11"/>
  <c r="Y188" i="11"/>
  <c r="Y190" i="11"/>
  <c r="Y192" i="11"/>
  <c r="Y194" i="11"/>
  <c r="Y196" i="11"/>
  <c r="Y198" i="11"/>
  <c r="Y200" i="11"/>
  <c r="Y202" i="11"/>
  <c r="Y172" i="11"/>
  <c r="Y174" i="11"/>
  <c r="Y176" i="11"/>
  <c r="Y162" i="11"/>
  <c r="Y178" i="11"/>
  <c r="Y187" i="11"/>
  <c r="Y189" i="11"/>
  <c r="Y191" i="11"/>
  <c r="Y193" i="11"/>
  <c r="Y195" i="11"/>
  <c r="Y197" i="11"/>
  <c r="Y199" i="11"/>
  <c r="Y201" i="11"/>
  <c r="Y203" i="11"/>
  <c r="Y164" i="11"/>
  <c r="Y180" i="11"/>
  <c r="Y168" i="11"/>
  <c r="Y184" i="11"/>
  <c r="Q144" i="11"/>
  <c r="Q146" i="11"/>
  <c r="Q148" i="11"/>
  <c r="Q150" i="11"/>
  <c r="Q152" i="11"/>
  <c r="Q143" i="11"/>
  <c r="Q145" i="11"/>
  <c r="Q147" i="11"/>
  <c r="Q149" i="11"/>
  <c r="Q151" i="11"/>
  <c r="Q153" i="11"/>
  <c r="Q155" i="11"/>
  <c r="Q157" i="11"/>
  <c r="Q159" i="11"/>
  <c r="Q161" i="11"/>
  <c r="Q163" i="11"/>
  <c r="Q154" i="11"/>
  <c r="Q156" i="11"/>
  <c r="Q165" i="11"/>
  <c r="Q167" i="11"/>
  <c r="Q169" i="11"/>
  <c r="Q171" i="11"/>
  <c r="Q173" i="11"/>
  <c r="Q175" i="11"/>
  <c r="Q177" i="11"/>
  <c r="Q179" i="11"/>
  <c r="Q181" i="11"/>
  <c r="Q183" i="11"/>
  <c r="Q185" i="11"/>
  <c r="Q158" i="11"/>
  <c r="Q160" i="11"/>
  <c r="Q170" i="11"/>
  <c r="Q186" i="11"/>
  <c r="Q188" i="11"/>
  <c r="Q190" i="11"/>
  <c r="Q192" i="11"/>
  <c r="Q194" i="11"/>
  <c r="Q196" i="11"/>
  <c r="Q198" i="11"/>
  <c r="Q200" i="11"/>
  <c r="Q202" i="11"/>
  <c r="Q172" i="11"/>
  <c r="Q174" i="11"/>
  <c r="Q176" i="11"/>
  <c r="Q162" i="11"/>
  <c r="Q178" i="11"/>
  <c r="Q187" i="11"/>
  <c r="Q189" i="11"/>
  <c r="Q191" i="11"/>
  <c r="Q193" i="11"/>
  <c r="Q195" i="11"/>
  <c r="Q197" i="11"/>
  <c r="Q199" i="11"/>
  <c r="Q201" i="11"/>
  <c r="Q203" i="11"/>
  <c r="Q164" i="11"/>
  <c r="Q180" i="11"/>
  <c r="Q168" i="11"/>
  <c r="Q184" i="11"/>
  <c r="I144" i="11"/>
  <c r="I146" i="11"/>
  <c r="I148" i="11"/>
  <c r="I150" i="11"/>
  <c r="I152" i="11"/>
  <c r="I143" i="11"/>
  <c r="I145" i="11"/>
  <c r="I147" i="11"/>
  <c r="I149" i="11"/>
  <c r="I151" i="11"/>
  <c r="I153" i="11"/>
  <c r="I155" i="11"/>
  <c r="I157" i="11"/>
  <c r="I159" i="11"/>
  <c r="I161" i="11"/>
  <c r="I163" i="11"/>
  <c r="I154" i="11"/>
  <c r="I156" i="11"/>
  <c r="I165" i="11"/>
  <c r="I167" i="11"/>
  <c r="I169" i="11"/>
  <c r="I171" i="11"/>
  <c r="I173" i="11"/>
  <c r="I175" i="11"/>
  <c r="I177" i="11"/>
  <c r="I179" i="11"/>
  <c r="I181" i="11"/>
  <c r="I183" i="11"/>
  <c r="I185" i="11"/>
  <c r="I158" i="11"/>
  <c r="I160" i="11"/>
  <c r="I170" i="11"/>
  <c r="I186" i="11"/>
  <c r="I188" i="11"/>
  <c r="I190" i="11"/>
  <c r="I192" i="11"/>
  <c r="I194" i="11"/>
  <c r="I196" i="11"/>
  <c r="I198" i="11"/>
  <c r="I200" i="11"/>
  <c r="I202" i="11"/>
  <c r="I172" i="11"/>
  <c r="I174" i="11"/>
  <c r="I176" i="11"/>
  <c r="I162" i="11"/>
  <c r="I178" i="11"/>
  <c r="I187" i="11"/>
  <c r="I189" i="11"/>
  <c r="I191" i="11"/>
  <c r="I193" i="11"/>
  <c r="I195" i="11"/>
  <c r="I197" i="11"/>
  <c r="I199" i="11"/>
  <c r="I201" i="11"/>
  <c r="I203" i="11"/>
  <c r="I164" i="11"/>
  <c r="I180" i="11"/>
  <c r="I168" i="11"/>
  <c r="I184" i="11"/>
  <c r="S10" i="11"/>
  <c r="BD10" i="11"/>
  <c r="AU10" i="11"/>
  <c r="G10" i="11"/>
  <c r="AR10" i="11"/>
  <c r="P10" i="11"/>
  <c r="E10" i="11"/>
  <c r="BF10" i="11"/>
  <c r="BA10" i="11"/>
  <c r="AQ10" i="11"/>
  <c r="AH10" i="11"/>
  <c r="Y10" i="11"/>
  <c r="O10" i="11"/>
  <c r="AM10" i="11"/>
  <c r="BI10" i="11"/>
  <c r="AZ10" i="11"/>
  <c r="AP10" i="11"/>
  <c r="AG10" i="11"/>
  <c r="X10" i="11"/>
  <c r="L10" i="11"/>
  <c r="BH10" i="11"/>
  <c r="AY10" i="11"/>
  <c r="K10" i="11"/>
  <c r="AW10" i="11"/>
  <c r="J10" i="11"/>
  <c r="AN10" i="11"/>
  <c r="AE10" i="11"/>
  <c r="C10" i="11"/>
  <c r="BC10" i="11"/>
  <c r="AJ10" i="11"/>
  <c r="AA10" i="11"/>
  <c r="R10" i="11"/>
  <c r="I10" i="11"/>
  <c r="AI10" i="11"/>
  <c r="Z10" i="11"/>
  <c r="Q10" i="11"/>
  <c r="H10" i="11"/>
  <c r="BG10" i="11"/>
  <c r="AX10" i="11"/>
  <c r="AO10" i="11"/>
  <c r="AF10" i="11"/>
  <c r="W10" i="11"/>
  <c r="D10" i="11"/>
  <c r="B10" i="11"/>
  <c r="AK125" i="14"/>
  <c r="BE32" i="14"/>
  <c r="I37" i="14"/>
  <c r="AG37" i="14"/>
  <c r="Q47" i="14"/>
  <c r="I55" i="14"/>
  <c r="U85" i="14"/>
  <c r="AG47" i="14"/>
  <c r="Q20" i="14"/>
  <c r="AW20" i="14"/>
  <c r="AG23" i="14"/>
  <c r="Q28" i="14"/>
  <c r="AW28" i="14"/>
  <c r="AG31" i="14"/>
  <c r="I33" i="14"/>
  <c r="Y34" i="14"/>
  <c r="I42" i="14"/>
  <c r="AW47" i="14"/>
  <c r="AO55" i="14"/>
  <c r="Y58" i="14"/>
  <c r="Y61" i="14"/>
  <c r="BE64" i="14"/>
  <c r="Y20" i="14"/>
  <c r="BE20" i="14"/>
  <c r="I23" i="14"/>
  <c r="AO23" i="14"/>
  <c r="BE28" i="14"/>
  <c r="I31" i="14"/>
  <c r="AW34" i="14"/>
  <c r="AG50" i="14"/>
  <c r="AG58" i="14"/>
  <c r="AG65" i="14"/>
  <c r="AG33" i="14"/>
  <c r="Q74" i="14"/>
  <c r="AW62" i="14"/>
  <c r="AG20" i="14"/>
  <c r="Q23" i="14"/>
  <c r="I59" i="14"/>
  <c r="B26" i="14"/>
  <c r="B23" i="14"/>
  <c r="B42" i="14"/>
  <c r="B31" i="14"/>
  <c r="D73" i="14"/>
  <c r="D76" i="14"/>
  <c r="D68" i="14"/>
  <c r="D60" i="14"/>
  <c r="D74" i="14"/>
  <c r="D77" i="14"/>
  <c r="D69" i="14"/>
  <c r="D61" i="14"/>
  <c r="D78" i="14"/>
  <c r="D70" i="14"/>
  <c r="D65" i="14"/>
  <c r="D58" i="14"/>
  <c r="D57" i="14"/>
  <c r="D49" i="14"/>
  <c r="D41" i="14"/>
  <c r="D63" i="14"/>
  <c r="D52" i="14"/>
  <c r="D44" i="14"/>
  <c r="D36" i="14"/>
  <c r="D66" i="14"/>
  <c r="D59" i="14"/>
  <c r="D55" i="14"/>
  <c r="D47" i="14"/>
  <c r="D39" i="14"/>
  <c r="D75" i="14"/>
  <c r="D64" i="14"/>
  <c r="D50" i="14"/>
  <c r="D42" i="14"/>
  <c r="D67" i="14"/>
  <c r="D53" i="14"/>
  <c r="D45" i="14"/>
  <c r="D37" i="14"/>
  <c r="D72" i="14"/>
  <c r="D62" i="14"/>
  <c r="D54" i="14"/>
  <c r="D46" i="14"/>
  <c r="D56" i="14"/>
  <c r="D30" i="14"/>
  <c r="D22" i="14"/>
  <c r="D29" i="14"/>
  <c r="D33" i="14"/>
  <c r="D25" i="14"/>
  <c r="D71" i="14"/>
  <c r="D48" i="14"/>
  <c r="D38" i="14"/>
  <c r="D34" i="14"/>
  <c r="D32" i="14"/>
  <c r="D28" i="14"/>
  <c r="D20" i="14"/>
  <c r="D31" i="14"/>
  <c r="D23" i="14"/>
  <c r="D21" i="14"/>
  <c r="D40" i="14"/>
  <c r="D35" i="14"/>
  <c r="D26" i="14"/>
  <c r="D18" i="14"/>
  <c r="D24" i="14"/>
  <c r="D43" i="14"/>
  <c r="D27" i="14"/>
  <c r="D19" i="14"/>
  <c r="D51" i="14"/>
  <c r="L73" i="14"/>
  <c r="L76" i="14"/>
  <c r="L68" i="14"/>
  <c r="L60" i="14"/>
  <c r="L74" i="14"/>
  <c r="L77" i="14"/>
  <c r="L69" i="14"/>
  <c r="L61" i="14"/>
  <c r="L78" i="14"/>
  <c r="L70" i="14"/>
  <c r="L75" i="14"/>
  <c r="L57" i="14"/>
  <c r="L49" i="14"/>
  <c r="L41" i="14"/>
  <c r="L62" i="14"/>
  <c r="L58" i="14"/>
  <c r="L52" i="14"/>
  <c r="L44" i="14"/>
  <c r="L36" i="14"/>
  <c r="L55" i="14"/>
  <c r="L47" i="14"/>
  <c r="L39" i="14"/>
  <c r="L71" i="14"/>
  <c r="L65" i="14"/>
  <c r="L63" i="14"/>
  <c r="L59" i="14"/>
  <c r="L50" i="14"/>
  <c r="L42" i="14"/>
  <c r="L72" i="14"/>
  <c r="L53" i="14"/>
  <c r="L45" i="14"/>
  <c r="L37" i="14"/>
  <c r="L67" i="14"/>
  <c r="L54" i="14"/>
  <c r="L46" i="14"/>
  <c r="L48" i="14"/>
  <c r="L30" i="14"/>
  <c r="L22" i="14"/>
  <c r="L24" i="14"/>
  <c r="L25" i="14"/>
  <c r="L29" i="14"/>
  <c r="L64" i="14"/>
  <c r="L40" i="14"/>
  <c r="L28" i="14"/>
  <c r="L20" i="14"/>
  <c r="L51" i="14"/>
  <c r="L32" i="14"/>
  <c r="L31" i="14"/>
  <c r="L23" i="14"/>
  <c r="L38" i="14"/>
  <c r="L34" i="14"/>
  <c r="L56" i="14"/>
  <c r="L33" i="14"/>
  <c r="L26" i="14"/>
  <c r="L18" i="14"/>
  <c r="L66" i="14"/>
  <c r="L35" i="14"/>
  <c r="L27" i="14"/>
  <c r="L19" i="14"/>
  <c r="L43" i="14"/>
  <c r="L21" i="14"/>
  <c r="T73" i="14"/>
  <c r="T76" i="14"/>
  <c r="T68" i="14"/>
  <c r="T60" i="14"/>
  <c r="T74" i="14"/>
  <c r="T77" i="14"/>
  <c r="T69" i="14"/>
  <c r="T61" i="14"/>
  <c r="T78" i="14"/>
  <c r="T70" i="14"/>
  <c r="T71" i="14"/>
  <c r="T66" i="14"/>
  <c r="T57" i="14"/>
  <c r="T49" i="14"/>
  <c r="T41" i="14"/>
  <c r="T72" i="14"/>
  <c r="T52" i="14"/>
  <c r="T44" i="14"/>
  <c r="T36" i="14"/>
  <c r="T67" i="14"/>
  <c r="T58" i="14"/>
  <c r="T55" i="14"/>
  <c r="T47" i="14"/>
  <c r="T39" i="14"/>
  <c r="T62" i="14"/>
  <c r="T50" i="14"/>
  <c r="T42" i="14"/>
  <c r="T59" i="14"/>
  <c r="T53" i="14"/>
  <c r="T45" i="14"/>
  <c r="T37" i="14"/>
  <c r="T64" i="14"/>
  <c r="T54" i="14"/>
  <c r="T46" i="14"/>
  <c r="T40" i="14"/>
  <c r="T38" i="14"/>
  <c r="T34" i="14"/>
  <c r="T30" i="14"/>
  <c r="T22" i="14"/>
  <c r="T51" i="14"/>
  <c r="T25" i="14"/>
  <c r="T21" i="14"/>
  <c r="T35" i="14"/>
  <c r="T28" i="14"/>
  <c r="T20" i="14"/>
  <c r="T43" i="14"/>
  <c r="T31" i="14"/>
  <c r="T23" i="14"/>
  <c r="T24" i="14"/>
  <c r="T75" i="14"/>
  <c r="T63" i="14"/>
  <c r="T56" i="14"/>
  <c r="T32" i="14"/>
  <c r="T26" i="14"/>
  <c r="T18" i="14"/>
  <c r="T48" i="14"/>
  <c r="T65" i="14"/>
  <c r="T33" i="14"/>
  <c r="T27" i="14"/>
  <c r="T19" i="14"/>
  <c r="T29" i="14"/>
  <c r="AB73" i="14"/>
  <c r="AB76" i="14"/>
  <c r="AB68" i="14"/>
  <c r="AB60" i="14"/>
  <c r="AB74" i="14"/>
  <c r="AB77" i="14"/>
  <c r="AB69" i="14"/>
  <c r="AB61" i="14"/>
  <c r="AB78" i="14"/>
  <c r="AB70" i="14"/>
  <c r="AB57" i="14"/>
  <c r="AB49" i="14"/>
  <c r="AB41" i="14"/>
  <c r="AB65" i="14"/>
  <c r="AB64" i="14"/>
  <c r="AB52" i="14"/>
  <c r="AB44" i="14"/>
  <c r="AB36" i="14"/>
  <c r="AB75" i="14"/>
  <c r="AB55" i="14"/>
  <c r="AB47" i="14"/>
  <c r="AB39" i="14"/>
  <c r="AB66" i="14"/>
  <c r="AB58" i="14"/>
  <c r="AB50" i="14"/>
  <c r="AB42" i="14"/>
  <c r="AB53" i="14"/>
  <c r="AB45" i="14"/>
  <c r="AB37" i="14"/>
  <c r="AB63" i="14"/>
  <c r="AB54" i="14"/>
  <c r="AB46" i="14"/>
  <c r="AB30" i="14"/>
  <c r="AB22" i="14"/>
  <c r="AB35" i="14"/>
  <c r="AB21" i="14"/>
  <c r="AB62" i="14"/>
  <c r="AB40" i="14"/>
  <c r="AB59" i="14"/>
  <c r="AB43" i="14"/>
  <c r="AB25" i="14"/>
  <c r="AB71" i="14"/>
  <c r="AB67" i="14"/>
  <c r="AB56" i="14"/>
  <c r="AB33" i="14"/>
  <c r="AB28" i="14"/>
  <c r="AB20" i="14"/>
  <c r="AB38" i="14"/>
  <c r="AB34" i="14"/>
  <c r="AB31" i="14"/>
  <c r="AB23" i="14"/>
  <c r="AB29" i="14"/>
  <c r="AB48" i="14"/>
  <c r="AB26" i="14"/>
  <c r="AB18" i="14"/>
  <c r="AB72" i="14"/>
  <c r="AB51" i="14"/>
  <c r="AB27" i="14"/>
  <c r="AB19" i="14"/>
  <c r="AB32" i="14"/>
  <c r="AB24" i="14"/>
  <c r="AJ73" i="14"/>
  <c r="AJ76" i="14"/>
  <c r="AJ68" i="14"/>
  <c r="AJ60" i="14"/>
  <c r="AJ74" i="14"/>
  <c r="AJ77" i="14"/>
  <c r="AJ69" i="14"/>
  <c r="AJ61" i="14"/>
  <c r="AJ78" i="14"/>
  <c r="AJ70" i="14"/>
  <c r="AJ67" i="14"/>
  <c r="AJ59" i="14"/>
  <c r="AJ49" i="14"/>
  <c r="AJ41" i="14"/>
  <c r="AJ63" i="14"/>
  <c r="AJ57" i="14"/>
  <c r="AJ52" i="14"/>
  <c r="AJ44" i="14"/>
  <c r="AJ36" i="14"/>
  <c r="AJ71" i="14"/>
  <c r="AJ55" i="14"/>
  <c r="AJ47" i="14"/>
  <c r="AJ39" i="14"/>
  <c r="AJ72" i="14"/>
  <c r="AJ64" i="14"/>
  <c r="AJ50" i="14"/>
  <c r="AJ42" i="14"/>
  <c r="AJ65" i="14"/>
  <c r="AJ58" i="14"/>
  <c r="AJ53" i="14"/>
  <c r="AJ45" i="14"/>
  <c r="AJ37" i="14"/>
  <c r="AJ75" i="14"/>
  <c r="AJ62" i="14"/>
  <c r="AJ54" i="14"/>
  <c r="AJ46" i="14"/>
  <c r="AJ56" i="14"/>
  <c r="AJ35" i="14"/>
  <c r="AJ30" i="14"/>
  <c r="AJ22" i="14"/>
  <c r="AJ29" i="14"/>
  <c r="AJ21" i="14"/>
  <c r="AJ32" i="14"/>
  <c r="AJ25" i="14"/>
  <c r="AJ33" i="14"/>
  <c r="AJ38" i="14"/>
  <c r="AJ48" i="14"/>
  <c r="AJ28" i="14"/>
  <c r="AJ20" i="14"/>
  <c r="AJ66" i="14"/>
  <c r="AJ31" i="14"/>
  <c r="AJ23" i="14"/>
  <c r="AJ40" i="14"/>
  <c r="AJ26" i="14"/>
  <c r="AJ18" i="14"/>
  <c r="AJ34" i="14"/>
  <c r="AJ24" i="14"/>
  <c r="AJ43" i="14"/>
  <c r="AJ27" i="14"/>
  <c r="AJ19" i="14"/>
  <c r="AJ51" i="14"/>
  <c r="AR73" i="14"/>
  <c r="AR76" i="14"/>
  <c r="AR68" i="14"/>
  <c r="AR60" i="14"/>
  <c r="AR74" i="14"/>
  <c r="AR77" i="14"/>
  <c r="AR69" i="14"/>
  <c r="AR61" i="14"/>
  <c r="AR78" i="14"/>
  <c r="AR70" i="14"/>
  <c r="AR72" i="14"/>
  <c r="AR49" i="14"/>
  <c r="AR41" i="14"/>
  <c r="AR66" i="14"/>
  <c r="AR62" i="14"/>
  <c r="AR52" i="14"/>
  <c r="AR44" i="14"/>
  <c r="AR36" i="14"/>
  <c r="AR59" i="14"/>
  <c r="AR57" i="14"/>
  <c r="AR55" i="14"/>
  <c r="AR47" i="14"/>
  <c r="AR39" i="14"/>
  <c r="AR63" i="14"/>
  <c r="AR50" i="14"/>
  <c r="AR42" i="14"/>
  <c r="AR75" i="14"/>
  <c r="AR67" i="14"/>
  <c r="AR53" i="14"/>
  <c r="AR45" i="14"/>
  <c r="AR37" i="14"/>
  <c r="AR71" i="14"/>
  <c r="AR65" i="14"/>
  <c r="AR54" i="14"/>
  <c r="AR46" i="14"/>
  <c r="AR48" i="14"/>
  <c r="AR33" i="14"/>
  <c r="AR30" i="14"/>
  <c r="AR22" i="14"/>
  <c r="AR21" i="14"/>
  <c r="AR56" i="14"/>
  <c r="AR38" i="14"/>
  <c r="AR34" i="14"/>
  <c r="AR25" i="14"/>
  <c r="AR24" i="14"/>
  <c r="AR58" i="14"/>
  <c r="AR40" i="14"/>
  <c r="AR28" i="14"/>
  <c r="AR20" i="14"/>
  <c r="AR51" i="14"/>
  <c r="AR35" i="14"/>
  <c r="AR23" i="14"/>
  <c r="AR29" i="14"/>
  <c r="AR64" i="14"/>
  <c r="AR31" i="14"/>
  <c r="AR26" i="14"/>
  <c r="AR18" i="14"/>
  <c r="AR32" i="14"/>
  <c r="AR27" i="14"/>
  <c r="AR19" i="14"/>
  <c r="AR43" i="14"/>
  <c r="AZ73" i="14"/>
  <c r="AZ76" i="14"/>
  <c r="AZ68" i="14"/>
  <c r="AZ60" i="14"/>
  <c r="AZ74" i="14"/>
  <c r="AZ77" i="14"/>
  <c r="AZ69" i="14"/>
  <c r="AZ61" i="14"/>
  <c r="AZ78" i="14"/>
  <c r="AZ70" i="14"/>
  <c r="AZ67" i="14"/>
  <c r="AZ64" i="14"/>
  <c r="AZ49" i="14"/>
  <c r="AZ41" i="14"/>
  <c r="AZ75" i="14"/>
  <c r="AZ52" i="14"/>
  <c r="AZ44" i="14"/>
  <c r="AZ36" i="14"/>
  <c r="AZ65" i="14"/>
  <c r="AZ55" i="14"/>
  <c r="AZ47" i="14"/>
  <c r="AZ39" i="14"/>
  <c r="AZ62" i="14"/>
  <c r="AZ57" i="14"/>
  <c r="AZ50" i="14"/>
  <c r="AZ42" i="14"/>
  <c r="AZ71" i="14"/>
  <c r="AZ66" i="14"/>
  <c r="AZ59" i="14"/>
  <c r="AZ53" i="14"/>
  <c r="AZ45" i="14"/>
  <c r="AZ37" i="14"/>
  <c r="AZ54" i="14"/>
  <c r="AZ46" i="14"/>
  <c r="AZ40" i="14"/>
  <c r="AZ30" i="14"/>
  <c r="AZ22" i="14"/>
  <c r="AZ29" i="14"/>
  <c r="AZ21" i="14"/>
  <c r="AZ58" i="14"/>
  <c r="AZ51" i="14"/>
  <c r="AZ32" i="14"/>
  <c r="AZ25" i="14"/>
  <c r="AZ48" i="14"/>
  <c r="AZ72" i="14"/>
  <c r="AZ28" i="14"/>
  <c r="AZ20" i="14"/>
  <c r="AZ43" i="14"/>
  <c r="AZ33" i="14"/>
  <c r="AZ23" i="14"/>
  <c r="AZ56" i="14"/>
  <c r="AZ38" i="14"/>
  <c r="AZ34" i="14"/>
  <c r="AZ26" i="14"/>
  <c r="AZ18" i="14"/>
  <c r="AZ63" i="14"/>
  <c r="AZ35" i="14"/>
  <c r="AZ24" i="14"/>
  <c r="AZ27" i="14"/>
  <c r="AZ19" i="14"/>
  <c r="AZ31" i="14"/>
  <c r="BH73" i="14"/>
  <c r="BH76" i="14"/>
  <c r="BH68" i="14"/>
  <c r="BH60" i="14"/>
  <c r="BH74" i="14"/>
  <c r="BH77" i="14"/>
  <c r="BH69" i="14"/>
  <c r="BH61" i="14"/>
  <c r="BH78" i="14"/>
  <c r="BH70" i="14"/>
  <c r="BH49" i="14"/>
  <c r="BH41" i="14"/>
  <c r="BH71" i="14"/>
  <c r="BH52" i="14"/>
  <c r="BH44" i="14"/>
  <c r="BH36" i="14"/>
  <c r="BH72" i="14"/>
  <c r="BH55" i="14"/>
  <c r="BH47" i="14"/>
  <c r="BH39" i="14"/>
  <c r="BH64" i="14"/>
  <c r="BH50" i="14"/>
  <c r="BH42" i="14"/>
  <c r="BH57" i="14"/>
  <c r="BH53" i="14"/>
  <c r="BH45" i="14"/>
  <c r="BH37" i="14"/>
  <c r="BH66" i="14"/>
  <c r="BH63" i="14"/>
  <c r="BH58" i="14"/>
  <c r="BH54" i="14"/>
  <c r="BH46" i="14"/>
  <c r="BH65" i="14"/>
  <c r="BH62" i="14"/>
  <c r="BH30" i="14"/>
  <c r="BH22" i="14"/>
  <c r="BH21" i="14"/>
  <c r="BH67" i="14"/>
  <c r="BH40" i="14"/>
  <c r="BH33" i="14"/>
  <c r="BH75" i="14"/>
  <c r="BH43" i="14"/>
  <c r="BH35" i="14"/>
  <c r="BH25" i="14"/>
  <c r="BH56" i="14"/>
  <c r="BH28" i="14"/>
  <c r="BH20" i="14"/>
  <c r="BH59" i="14"/>
  <c r="BH32" i="14"/>
  <c r="BH23" i="14"/>
  <c r="BH29" i="14"/>
  <c r="BH48" i="14"/>
  <c r="BH26" i="14"/>
  <c r="BH18" i="14"/>
  <c r="BH31" i="14"/>
  <c r="BH24" i="14"/>
  <c r="BH51" i="14"/>
  <c r="BH38" i="14"/>
  <c r="BH34" i="14"/>
  <c r="BH27" i="14"/>
  <c r="BH19" i="14"/>
  <c r="G141" i="14"/>
  <c r="G136" i="14"/>
  <c r="G128" i="14"/>
  <c r="G139" i="14"/>
  <c r="G131" i="14"/>
  <c r="G137" i="14"/>
  <c r="G129" i="14"/>
  <c r="G138" i="14"/>
  <c r="G130" i="14"/>
  <c r="G117" i="14"/>
  <c r="G109" i="14"/>
  <c r="G132" i="14"/>
  <c r="G120" i="14"/>
  <c r="G112" i="14"/>
  <c r="G104" i="14"/>
  <c r="G96" i="14"/>
  <c r="G140" i="14"/>
  <c r="G126" i="14"/>
  <c r="G123" i="14"/>
  <c r="G115" i="14"/>
  <c r="G107" i="14"/>
  <c r="G133" i="14"/>
  <c r="G118" i="14"/>
  <c r="G110" i="14"/>
  <c r="G134" i="14"/>
  <c r="G127" i="14"/>
  <c r="G121" i="14"/>
  <c r="G113" i="14"/>
  <c r="G105" i="14"/>
  <c r="G97" i="14"/>
  <c r="G135" i="14"/>
  <c r="G124" i="14"/>
  <c r="G99" i="14"/>
  <c r="G92" i="14"/>
  <c r="G84" i="14"/>
  <c r="G87" i="14"/>
  <c r="G125" i="14"/>
  <c r="G111" i="14"/>
  <c r="G103" i="14"/>
  <c r="G90" i="14"/>
  <c r="G119" i="14"/>
  <c r="G100" i="14"/>
  <c r="G93" i="14"/>
  <c r="G85" i="14"/>
  <c r="G88" i="14"/>
  <c r="G122" i="14"/>
  <c r="G116" i="14"/>
  <c r="G102" i="14"/>
  <c r="G95" i="14"/>
  <c r="G89" i="14"/>
  <c r="G81" i="14"/>
  <c r="G83" i="14"/>
  <c r="G106" i="14"/>
  <c r="G94" i="14"/>
  <c r="G86" i="14"/>
  <c r="G108" i="14"/>
  <c r="G101" i="14"/>
  <c r="G98" i="14"/>
  <c r="G82" i="14"/>
  <c r="G114" i="14"/>
  <c r="G91" i="14"/>
  <c r="O141" i="14"/>
  <c r="O136" i="14"/>
  <c r="O128" i="14"/>
  <c r="O139" i="14"/>
  <c r="O131" i="14"/>
  <c r="O137" i="14"/>
  <c r="O129" i="14"/>
  <c r="O138" i="14"/>
  <c r="O130" i="14"/>
  <c r="O140" i="14"/>
  <c r="O134" i="14"/>
  <c r="O125" i="14"/>
  <c r="O117" i="14"/>
  <c r="O109" i="14"/>
  <c r="O120" i="14"/>
  <c r="O112" i="14"/>
  <c r="O104" i="14"/>
  <c r="O96" i="14"/>
  <c r="O135" i="14"/>
  <c r="O123" i="14"/>
  <c r="O115" i="14"/>
  <c r="O107" i="14"/>
  <c r="O118" i="14"/>
  <c r="O110" i="14"/>
  <c r="O121" i="14"/>
  <c r="O113" i="14"/>
  <c r="O105" i="14"/>
  <c r="O97" i="14"/>
  <c r="O132" i="14"/>
  <c r="O126" i="14"/>
  <c r="O124" i="14"/>
  <c r="O119" i="14"/>
  <c r="O98" i="14"/>
  <c r="O92" i="14"/>
  <c r="O84" i="14"/>
  <c r="O101" i="14"/>
  <c r="O95" i="14"/>
  <c r="O87" i="14"/>
  <c r="O106" i="14"/>
  <c r="O102" i="14"/>
  <c r="O99" i="14"/>
  <c r="O90" i="14"/>
  <c r="O114" i="14"/>
  <c r="O108" i="14"/>
  <c r="O85" i="14"/>
  <c r="O122" i="14"/>
  <c r="O116" i="14"/>
  <c r="O88" i="14"/>
  <c r="O133" i="14"/>
  <c r="O111" i="14"/>
  <c r="O94" i="14"/>
  <c r="O89" i="14"/>
  <c r="O81" i="14"/>
  <c r="O86" i="14"/>
  <c r="O127" i="14"/>
  <c r="O103" i="14"/>
  <c r="O91" i="14"/>
  <c r="O82" i="14"/>
  <c r="O100" i="14"/>
  <c r="O93" i="14"/>
  <c r="O83" i="14"/>
  <c r="W141" i="14"/>
  <c r="W136" i="14"/>
  <c r="W128" i="14"/>
  <c r="W139" i="14"/>
  <c r="W131" i="14"/>
  <c r="W137" i="14"/>
  <c r="W129" i="14"/>
  <c r="W138" i="14"/>
  <c r="W130" i="14"/>
  <c r="W126" i="14"/>
  <c r="W117" i="14"/>
  <c r="W109" i="14"/>
  <c r="W132" i="14"/>
  <c r="W120" i="14"/>
  <c r="W112" i="14"/>
  <c r="W104" i="14"/>
  <c r="W96" i="14"/>
  <c r="W127" i="14"/>
  <c r="W125" i="14"/>
  <c r="W123" i="14"/>
  <c r="W115" i="14"/>
  <c r="W107" i="14"/>
  <c r="W133" i="14"/>
  <c r="W118" i="14"/>
  <c r="W110" i="14"/>
  <c r="W134" i="14"/>
  <c r="W121" i="14"/>
  <c r="W113" i="14"/>
  <c r="W105" i="14"/>
  <c r="W97" i="14"/>
  <c r="W124" i="14"/>
  <c r="W114" i="14"/>
  <c r="W108" i="14"/>
  <c r="W92" i="14"/>
  <c r="W84" i="14"/>
  <c r="W122" i="14"/>
  <c r="W116" i="14"/>
  <c r="W100" i="14"/>
  <c r="W94" i="14"/>
  <c r="W87" i="14"/>
  <c r="W140" i="14"/>
  <c r="W98" i="14"/>
  <c r="W90" i="14"/>
  <c r="W103" i="14"/>
  <c r="W95" i="14"/>
  <c r="W85" i="14"/>
  <c r="W111" i="14"/>
  <c r="W101" i="14"/>
  <c r="W99" i="14"/>
  <c r="W88" i="14"/>
  <c r="W135" i="14"/>
  <c r="W106" i="14"/>
  <c r="W93" i="14"/>
  <c r="W89" i="14"/>
  <c r="W81" i="14"/>
  <c r="W82" i="14"/>
  <c r="W102" i="14"/>
  <c r="W91" i="14"/>
  <c r="W83" i="14"/>
  <c r="W86" i="14"/>
  <c r="W119" i="14"/>
  <c r="AE141" i="14"/>
  <c r="AE136" i="14"/>
  <c r="AE128" i="14"/>
  <c r="AE139" i="14"/>
  <c r="AE131" i="14"/>
  <c r="AE137" i="14"/>
  <c r="AE129" i="14"/>
  <c r="AE138" i="14"/>
  <c r="AE130" i="14"/>
  <c r="AE134" i="14"/>
  <c r="AE117" i="14"/>
  <c r="AE109" i="14"/>
  <c r="AE120" i="14"/>
  <c r="AE112" i="14"/>
  <c r="AE104" i="14"/>
  <c r="AE96" i="14"/>
  <c r="AE123" i="14"/>
  <c r="AE115" i="14"/>
  <c r="AE107" i="14"/>
  <c r="AE126" i="14"/>
  <c r="AE118" i="14"/>
  <c r="AE110" i="14"/>
  <c r="AE140" i="14"/>
  <c r="AE135" i="14"/>
  <c r="AE125" i="14"/>
  <c r="AE121" i="14"/>
  <c r="AE113" i="14"/>
  <c r="AE105" i="14"/>
  <c r="AE97" i="14"/>
  <c r="AE132" i="14"/>
  <c r="AE124" i="14"/>
  <c r="AE103" i="14"/>
  <c r="AE102" i="14"/>
  <c r="AE92" i="14"/>
  <c r="AE84" i="14"/>
  <c r="AE111" i="14"/>
  <c r="AE93" i="14"/>
  <c r="AE87" i="14"/>
  <c r="AE127" i="14"/>
  <c r="AE119" i="14"/>
  <c r="AE90" i="14"/>
  <c r="AE94" i="14"/>
  <c r="AE85" i="14"/>
  <c r="AE106" i="14"/>
  <c r="AE100" i="14"/>
  <c r="AE98" i="14"/>
  <c r="AE88" i="14"/>
  <c r="AE101" i="14"/>
  <c r="AE89" i="14"/>
  <c r="AE81" i="14"/>
  <c r="AE91" i="14"/>
  <c r="AE114" i="14"/>
  <c r="AE86" i="14"/>
  <c r="AE108" i="14"/>
  <c r="AE95" i="14"/>
  <c r="AE116" i="14"/>
  <c r="AE99" i="14"/>
  <c r="AE83" i="14"/>
  <c r="AE122" i="14"/>
  <c r="AE133" i="14"/>
  <c r="AE82" i="14"/>
  <c r="AM141" i="14"/>
  <c r="AM136" i="14"/>
  <c r="AM128" i="14"/>
  <c r="AM139" i="14"/>
  <c r="AM131" i="14"/>
  <c r="AM137" i="14"/>
  <c r="AM129" i="14"/>
  <c r="AM138" i="14"/>
  <c r="AM130" i="14"/>
  <c r="AM117" i="14"/>
  <c r="AM109" i="14"/>
  <c r="AM135" i="14"/>
  <c r="AM132" i="14"/>
  <c r="AM120" i="14"/>
  <c r="AM112" i="14"/>
  <c r="AM104" i="14"/>
  <c r="AM96" i="14"/>
  <c r="AM140" i="14"/>
  <c r="AM127" i="14"/>
  <c r="AM123" i="14"/>
  <c r="AM115" i="14"/>
  <c r="AM107" i="14"/>
  <c r="AM133" i="14"/>
  <c r="AM118" i="14"/>
  <c r="AM110" i="14"/>
  <c r="AM134" i="14"/>
  <c r="AM121" i="14"/>
  <c r="AM113" i="14"/>
  <c r="AM105" i="14"/>
  <c r="AM97" i="14"/>
  <c r="AM124" i="14"/>
  <c r="AM99" i="14"/>
  <c r="AM92" i="14"/>
  <c r="AM84" i="14"/>
  <c r="AM106" i="14"/>
  <c r="AM87" i="14"/>
  <c r="AM126" i="14"/>
  <c r="AM114" i="14"/>
  <c r="AM108" i="14"/>
  <c r="AM101" i="14"/>
  <c r="AM90" i="14"/>
  <c r="AM122" i="14"/>
  <c r="AM116" i="14"/>
  <c r="AM102" i="14"/>
  <c r="AM93" i="14"/>
  <c r="AM85" i="14"/>
  <c r="AM125" i="14"/>
  <c r="AM88" i="14"/>
  <c r="AM119" i="14"/>
  <c r="AM100" i="14"/>
  <c r="AM95" i="14"/>
  <c r="AM89" i="14"/>
  <c r="AM81" i="14"/>
  <c r="AM103" i="14"/>
  <c r="AM86" i="14"/>
  <c r="AM98" i="14"/>
  <c r="AM111" i="14"/>
  <c r="AM82" i="14"/>
  <c r="AM83" i="14"/>
  <c r="AM94" i="14"/>
  <c r="AM91" i="14"/>
  <c r="AU141" i="14"/>
  <c r="AU136" i="14"/>
  <c r="AU128" i="14"/>
  <c r="AU139" i="14"/>
  <c r="AU131" i="14"/>
  <c r="AU137" i="14"/>
  <c r="AU129" i="14"/>
  <c r="AU138" i="14"/>
  <c r="AU130" i="14"/>
  <c r="AU140" i="14"/>
  <c r="AU134" i="14"/>
  <c r="AU125" i="14"/>
  <c r="AU117" i="14"/>
  <c r="AU109" i="14"/>
  <c r="AU126" i="14"/>
  <c r="AU120" i="14"/>
  <c r="AU112" i="14"/>
  <c r="AU104" i="14"/>
  <c r="AU96" i="14"/>
  <c r="AU123" i="14"/>
  <c r="AU115" i="14"/>
  <c r="AU107" i="14"/>
  <c r="AU118" i="14"/>
  <c r="AU110" i="14"/>
  <c r="AU121" i="14"/>
  <c r="AU113" i="14"/>
  <c r="AU105" i="14"/>
  <c r="AU97" i="14"/>
  <c r="AU132" i="14"/>
  <c r="AU127" i="14"/>
  <c r="AU122" i="14"/>
  <c r="AU116" i="14"/>
  <c r="AU98" i="14"/>
  <c r="AU92" i="14"/>
  <c r="AU84" i="14"/>
  <c r="AU95" i="14"/>
  <c r="AU87" i="14"/>
  <c r="AU103" i="14"/>
  <c r="AU100" i="14"/>
  <c r="AU99" i="14"/>
  <c r="AU90" i="14"/>
  <c r="AU133" i="14"/>
  <c r="AU111" i="14"/>
  <c r="AU85" i="14"/>
  <c r="AU135" i="14"/>
  <c r="AU119" i="14"/>
  <c r="AU88" i="14"/>
  <c r="AU114" i="14"/>
  <c r="AU108" i="14"/>
  <c r="AU94" i="14"/>
  <c r="AU89" i="14"/>
  <c r="AU81" i="14"/>
  <c r="AU101" i="14"/>
  <c r="AU93" i="14"/>
  <c r="AU82" i="14"/>
  <c r="AU124" i="14"/>
  <c r="AU83" i="14"/>
  <c r="AU91" i="14"/>
  <c r="AU106" i="14"/>
  <c r="AU102" i="14"/>
  <c r="AU86" i="14"/>
  <c r="BC141" i="14"/>
  <c r="BC136" i="14"/>
  <c r="BC128" i="14"/>
  <c r="BC139" i="14"/>
  <c r="BC131" i="14"/>
  <c r="BC137" i="14"/>
  <c r="BC129" i="14"/>
  <c r="BC138" i="14"/>
  <c r="BC130" i="14"/>
  <c r="BC117" i="14"/>
  <c r="BC109" i="14"/>
  <c r="BC132" i="14"/>
  <c r="BC120" i="14"/>
  <c r="BC112" i="14"/>
  <c r="BC104" i="14"/>
  <c r="BC96" i="14"/>
  <c r="BC127" i="14"/>
  <c r="BC125" i="14"/>
  <c r="BC123" i="14"/>
  <c r="BC115" i="14"/>
  <c r="BC107" i="14"/>
  <c r="BC135" i="14"/>
  <c r="BC133" i="14"/>
  <c r="BC118" i="14"/>
  <c r="BC110" i="14"/>
  <c r="BC134" i="14"/>
  <c r="BC126" i="14"/>
  <c r="BC121" i="14"/>
  <c r="BC113" i="14"/>
  <c r="BC105" i="14"/>
  <c r="BC97" i="14"/>
  <c r="BC140" i="14"/>
  <c r="BC111" i="14"/>
  <c r="BC101" i="14"/>
  <c r="BC92" i="14"/>
  <c r="BC84" i="14"/>
  <c r="BC119" i="14"/>
  <c r="BC102" i="14"/>
  <c r="BC94" i="14"/>
  <c r="BC87" i="14"/>
  <c r="BC98" i="14"/>
  <c r="BC90" i="14"/>
  <c r="BC106" i="14"/>
  <c r="BC95" i="14"/>
  <c r="BC85" i="14"/>
  <c r="BC114" i="14"/>
  <c r="BC108" i="14"/>
  <c r="BC99" i="14"/>
  <c r="BC88" i="14"/>
  <c r="BC103" i="14"/>
  <c r="BC93" i="14"/>
  <c r="BC89" i="14"/>
  <c r="BC81" i="14"/>
  <c r="BC124" i="14"/>
  <c r="BC100" i="14"/>
  <c r="BC122" i="14"/>
  <c r="BC91" i="14"/>
  <c r="BC86" i="14"/>
  <c r="BC116" i="14"/>
  <c r="BC82" i="14"/>
  <c r="BC83" i="14"/>
  <c r="B199" i="14"/>
  <c r="B202" i="14"/>
  <c r="B203" i="14"/>
  <c r="B198" i="14"/>
  <c r="B204" i="14"/>
  <c r="B194" i="14"/>
  <c r="B186" i="14"/>
  <c r="B201" i="14"/>
  <c r="B196" i="14"/>
  <c r="B192" i="14"/>
  <c r="B193" i="14"/>
  <c r="B197" i="14"/>
  <c r="B184" i="14"/>
  <c r="B176" i="14"/>
  <c r="B191" i="14"/>
  <c r="B187" i="14"/>
  <c r="B179" i="14"/>
  <c r="B195" i="14"/>
  <c r="B182" i="14"/>
  <c r="B174" i="14"/>
  <c r="B188" i="14"/>
  <c r="B185" i="14"/>
  <c r="B200" i="14"/>
  <c r="B180" i="14"/>
  <c r="B190" i="14"/>
  <c r="B181" i="14"/>
  <c r="B165" i="14"/>
  <c r="B168" i="14"/>
  <c r="B160" i="14"/>
  <c r="B189" i="14"/>
  <c r="B177" i="14"/>
  <c r="B173" i="14"/>
  <c r="B171" i="14"/>
  <c r="B163" i="14"/>
  <c r="B166" i="14"/>
  <c r="B158" i="14"/>
  <c r="B178" i="14"/>
  <c r="B169" i="14"/>
  <c r="B175" i="14"/>
  <c r="B170" i="14"/>
  <c r="B162" i="14"/>
  <c r="B172" i="14"/>
  <c r="B152" i="14"/>
  <c r="B144" i="14"/>
  <c r="B155" i="14"/>
  <c r="B147" i="14"/>
  <c r="B150" i="14"/>
  <c r="B183" i="14"/>
  <c r="B159" i="14"/>
  <c r="B156" i="14"/>
  <c r="B153" i="14"/>
  <c r="B145" i="14"/>
  <c r="B148" i="14"/>
  <c r="B164" i="14"/>
  <c r="B149" i="14"/>
  <c r="B167" i="14"/>
  <c r="B161" i="14"/>
  <c r="B151" i="14"/>
  <c r="B157" i="14"/>
  <c r="B154" i="14"/>
  <c r="B146" i="14"/>
  <c r="J199" i="14"/>
  <c r="J202" i="14"/>
  <c r="J194" i="14"/>
  <c r="J186" i="14"/>
  <c r="J203" i="14"/>
  <c r="J200" i="14"/>
  <c r="J196" i="14"/>
  <c r="J192" i="14"/>
  <c r="J193" i="14"/>
  <c r="J189" i="14"/>
  <c r="J184" i="14"/>
  <c r="J176" i="14"/>
  <c r="J179" i="14"/>
  <c r="J198" i="14"/>
  <c r="J190" i="14"/>
  <c r="J182" i="14"/>
  <c r="J174" i="14"/>
  <c r="J201" i="14"/>
  <c r="J191" i="14"/>
  <c r="J187" i="14"/>
  <c r="J180" i="14"/>
  <c r="J195" i="14"/>
  <c r="J181" i="14"/>
  <c r="J185" i="14"/>
  <c r="J178" i="14"/>
  <c r="J165" i="14"/>
  <c r="J168" i="14"/>
  <c r="J160" i="14"/>
  <c r="J204" i="14"/>
  <c r="J171" i="14"/>
  <c r="J163" i="14"/>
  <c r="J188" i="14"/>
  <c r="J175" i="14"/>
  <c r="J166" i="14"/>
  <c r="J158" i="14"/>
  <c r="J183" i="14"/>
  <c r="J173" i="14"/>
  <c r="J169" i="14"/>
  <c r="J170" i="14"/>
  <c r="J162" i="14"/>
  <c r="J152" i="14"/>
  <c r="J144" i="14"/>
  <c r="J161" i="14"/>
  <c r="J155" i="14"/>
  <c r="J147" i="14"/>
  <c r="J150" i="14"/>
  <c r="J177" i="14"/>
  <c r="J167" i="14"/>
  <c r="J153" i="14"/>
  <c r="J145" i="14"/>
  <c r="J197" i="14"/>
  <c r="J164" i="14"/>
  <c r="J156" i="14"/>
  <c r="J148" i="14"/>
  <c r="J159" i="14"/>
  <c r="J157" i="14"/>
  <c r="J149" i="14"/>
  <c r="J151" i="14"/>
  <c r="J154" i="14"/>
  <c r="J172" i="14"/>
  <c r="J146" i="14"/>
  <c r="R199" i="14"/>
  <c r="R202" i="14"/>
  <c r="R203" i="14"/>
  <c r="R204" i="14"/>
  <c r="R198" i="14"/>
  <c r="R194" i="14"/>
  <c r="R186" i="14"/>
  <c r="R192" i="14"/>
  <c r="R200" i="14"/>
  <c r="R197" i="14"/>
  <c r="R193" i="14"/>
  <c r="R191" i="14"/>
  <c r="R184" i="14"/>
  <c r="R176" i="14"/>
  <c r="R188" i="14"/>
  <c r="R179" i="14"/>
  <c r="R201" i="14"/>
  <c r="R182" i="14"/>
  <c r="R174" i="14"/>
  <c r="R189" i="14"/>
  <c r="R195" i="14"/>
  <c r="R180" i="14"/>
  <c r="R196" i="14"/>
  <c r="R187" i="14"/>
  <c r="R185" i="14"/>
  <c r="R181" i="14"/>
  <c r="R165" i="14"/>
  <c r="R168" i="14"/>
  <c r="R160" i="14"/>
  <c r="R183" i="14"/>
  <c r="R177" i="14"/>
  <c r="R171" i="14"/>
  <c r="R163" i="14"/>
  <c r="R166" i="14"/>
  <c r="R158" i="14"/>
  <c r="R178" i="14"/>
  <c r="R169" i="14"/>
  <c r="R175" i="14"/>
  <c r="R173" i="14"/>
  <c r="R170" i="14"/>
  <c r="R162" i="14"/>
  <c r="R152" i="14"/>
  <c r="R144" i="14"/>
  <c r="R167" i="14"/>
  <c r="R164" i="14"/>
  <c r="R157" i="14"/>
  <c r="R147" i="14"/>
  <c r="R155" i="14"/>
  <c r="R150" i="14"/>
  <c r="R159" i="14"/>
  <c r="R153" i="14"/>
  <c r="R145" i="14"/>
  <c r="R172" i="14"/>
  <c r="R148" i="14"/>
  <c r="R190" i="14"/>
  <c r="R149" i="14"/>
  <c r="R154" i="14"/>
  <c r="R146" i="14"/>
  <c r="R156" i="14"/>
  <c r="R151" i="14"/>
  <c r="R161" i="14"/>
  <c r="Z199" i="14"/>
  <c r="Z202" i="14"/>
  <c r="Z197" i="14"/>
  <c r="Z200" i="14"/>
  <c r="Z194" i="14"/>
  <c r="Z186" i="14"/>
  <c r="Z198" i="14"/>
  <c r="Z203" i="14"/>
  <c r="Z201" i="14"/>
  <c r="Z192" i="14"/>
  <c r="Z184" i="14"/>
  <c r="Z193" i="14"/>
  <c r="Z190" i="14"/>
  <c r="Z176" i="14"/>
  <c r="Z195" i="14"/>
  <c r="Z185" i="14"/>
  <c r="Z179" i="14"/>
  <c r="Z204" i="14"/>
  <c r="Z187" i="14"/>
  <c r="Z182" i="14"/>
  <c r="Z174" i="14"/>
  <c r="Z188" i="14"/>
  <c r="Z180" i="14"/>
  <c r="Z181" i="14"/>
  <c r="Z196" i="14"/>
  <c r="Z183" i="14"/>
  <c r="Z178" i="14"/>
  <c r="Z165" i="14"/>
  <c r="Z168" i="14"/>
  <c r="Z160" i="14"/>
  <c r="Z173" i="14"/>
  <c r="Z171" i="14"/>
  <c r="Z163" i="14"/>
  <c r="Z175" i="14"/>
  <c r="Z166" i="14"/>
  <c r="Z158" i="14"/>
  <c r="Z191" i="14"/>
  <c r="Z169" i="14"/>
  <c r="Z189" i="14"/>
  <c r="Z170" i="14"/>
  <c r="Z162" i="14"/>
  <c r="Z152" i="14"/>
  <c r="Z144" i="14"/>
  <c r="Z177" i="14"/>
  <c r="Z161" i="14"/>
  <c r="Z147" i="14"/>
  <c r="Z150" i="14"/>
  <c r="Z172" i="14"/>
  <c r="Z157" i="14"/>
  <c r="Z155" i="14"/>
  <c r="Z153" i="14"/>
  <c r="Z145" i="14"/>
  <c r="Z148" i="14"/>
  <c r="Z167" i="14"/>
  <c r="Z159" i="14"/>
  <c r="Z149" i="14"/>
  <c r="Z146" i="14"/>
  <c r="Z164" i="14"/>
  <c r="Z156" i="14"/>
  <c r="Z151" i="14"/>
  <c r="Z154" i="14"/>
  <c r="AH199" i="14"/>
  <c r="AH202" i="14"/>
  <c r="AH203" i="14"/>
  <c r="AH204" i="14"/>
  <c r="AH194" i="14"/>
  <c r="AH186" i="14"/>
  <c r="AH198" i="14"/>
  <c r="AH192" i="14"/>
  <c r="AH184" i="14"/>
  <c r="AH201" i="14"/>
  <c r="AH196" i="14"/>
  <c r="AH193" i="14"/>
  <c r="AH176" i="14"/>
  <c r="AH189" i="14"/>
  <c r="AH179" i="14"/>
  <c r="AH191" i="14"/>
  <c r="AH182" i="14"/>
  <c r="AH174" i="14"/>
  <c r="AH190" i="14"/>
  <c r="AH185" i="14"/>
  <c r="AH200" i="14"/>
  <c r="AH180" i="14"/>
  <c r="AH188" i="14"/>
  <c r="AH181" i="14"/>
  <c r="AH187" i="14"/>
  <c r="AH165" i="14"/>
  <c r="AH168" i="14"/>
  <c r="AH160" i="14"/>
  <c r="AH177" i="14"/>
  <c r="AH171" i="14"/>
  <c r="AH163" i="14"/>
  <c r="AH197" i="14"/>
  <c r="AH166" i="14"/>
  <c r="AH158" i="14"/>
  <c r="AH178" i="14"/>
  <c r="AH169" i="14"/>
  <c r="AH175" i="14"/>
  <c r="AH172" i="14"/>
  <c r="AH170" i="14"/>
  <c r="AH162" i="14"/>
  <c r="AH152" i="14"/>
  <c r="AH144" i="14"/>
  <c r="AH183" i="14"/>
  <c r="AH147" i="14"/>
  <c r="AH150" i="14"/>
  <c r="AH164" i="14"/>
  <c r="AH159" i="14"/>
  <c r="AH153" i="14"/>
  <c r="AH145" i="14"/>
  <c r="AH155" i="14"/>
  <c r="AH148" i="14"/>
  <c r="AH156" i="14"/>
  <c r="AH149" i="14"/>
  <c r="AH173" i="14"/>
  <c r="AH151" i="14"/>
  <c r="AH195" i="14"/>
  <c r="AH161" i="14"/>
  <c r="AH157" i="14"/>
  <c r="AH154" i="14"/>
  <c r="AH167" i="14"/>
  <c r="AH146" i="14"/>
  <c r="AP199" i="14"/>
  <c r="AP202" i="14"/>
  <c r="AP198" i="14"/>
  <c r="AP200" i="14"/>
  <c r="AP196" i="14"/>
  <c r="AP201" i="14"/>
  <c r="AP197" i="14"/>
  <c r="AP194" i="14"/>
  <c r="AP186" i="14"/>
  <c r="AP203" i="14"/>
  <c r="AP192" i="14"/>
  <c r="AP184" i="14"/>
  <c r="AP193" i="14"/>
  <c r="AP187" i="14"/>
  <c r="AP176" i="14"/>
  <c r="AP179" i="14"/>
  <c r="AP188" i="14"/>
  <c r="AP182" i="14"/>
  <c r="AP174" i="14"/>
  <c r="AP195" i="14"/>
  <c r="AP189" i="14"/>
  <c r="AP180" i="14"/>
  <c r="AP204" i="14"/>
  <c r="AP191" i="14"/>
  <c r="AP181" i="14"/>
  <c r="AP178" i="14"/>
  <c r="AP165" i="14"/>
  <c r="AP173" i="14"/>
  <c r="AP172" i="14"/>
  <c r="AP168" i="14"/>
  <c r="AP160" i="14"/>
  <c r="AP185" i="14"/>
  <c r="AP171" i="14"/>
  <c r="AP163" i="14"/>
  <c r="AP190" i="14"/>
  <c r="AP175" i="14"/>
  <c r="AP166" i="14"/>
  <c r="AP158" i="14"/>
  <c r="AP183" i="14"/>
  <c r="AP169" i="14"/>
  <c r="AP170" i="14"/>
  <c r="AP162" i="14"/>
  <c r="AP164" i="14"/>
  <c r="AP156" i="14"/>
  <c r="AP152" i="14"/>
  <c r="AP144" i="14"/>
  <c r="AP161" i="14"/>
  <c r="AP147" i="14"/>
  <c r="AP150" i="14"/>
  <c r="AP167" i="14"/>
  <c r="AP153" i="14"/>
  <c r="AP145" i="14"/>
  <c r="AP148" i="14"/>
  <c r="AP177" i="14"/>
  <c r="AP159" i="14"/>
  <c r="AP157" i="14"/>
  <c r="AP149" i="14"/>
  <c r="AP151" i="14"/>
  <c r="AP154" i="14"/>
  <c r="AP155" i="14"/>
  <c r="AP146" i="14"/>
  <c r="AX199" i="14"/>
  <c r="AX202" i="14"/>
  <c r="AX198" i="14"/>
  <c r="AX203" i="14"/>
  <c r="AX204" i="14"/>
  <c r="AX194" i="14"/>
  <c r="AX186" i="14"/>
  <c r="AX200" i="14"/>
  <c r="AX197" i="14"/>
  <c r="AX192" i="14"/>
  <c r="AX184" i="14"/>
  <c r="AX193" i="14"/>
  <c r="AX185" i="14"/>
  <c r="AX176" i="14"/>
  <c r="AX195" i="14"/>
  <c r="AX190" i="14"/>
  <c r="AX179" i="14"/>
  <c r="AX201" i="14"/>
  <c r="AX182" i="14"/>
  <c r="AX174" i="14"/>
  <c r="AX187" i="14"/>
  <c r="AX191" i="14"/>
  <c r="AX180" i="14"/>
  <c r="AX189" i="14"/>
  <c r="AX181" i="14"/>
  <c r="AX165" i="14"/>
  <c r="AX168" i="14"/>
  <c r="AX160" i="14"/>
  <c r="AX183" i="14"/>
  <c r="AX177" i="14"/>
  <c r="AX171" i="14"/>
  <c r="AX163" i="14"/>
  <c r="AX172" i="14"/>
  <c r="AX166" i="14"/>
  <c r="AX158" i="14"/>
  <c r="AX188" i="14"/>
  <c r="AX169" i="14"/>
  <c r="AX175" i="14"/>
  <c r="AX170" i="14"/>
  <c r="AX162" i="14"/>
  <c r="AX152" i="14"/>
  <c r="AX144" i="14"/>
  <c r="AX167" i="14"/>
  <c r="AX156" i="14"/>
  <c r="AX147" i="14"/>
  <c r="AX157" i="14"/>
  <c r="AX150" i="14"/>
  <c r="AX159" i="14"/>
  <c r="AX153" i="14"/>
  <c r="AX145" i="14"/>
  <c r="AX173" i="14"/>
  <c r="AX148" i="14"/>
  <c r="AX149" i="14"/>
  <c r="AX164" i="14"/>
  <c r="AX154" i="14"/>
  <c r="AX196" i="14"/>
  <c r="AX161" i="14"/>
  <c r="AX155" i="14"/>
  <c r="AX146" i="14"/>
  <c r="AX178" i="14"/>
  <c r="AX151" i="14"/>
  <c r="BF199" i="14"/>
  <c r="BF202" i="14"/>
  <c r="BF198" i="14"/>
  <c r="BF201" i="14"/>
  <c r="BF196" i="14"/>
  <c r="BF194" i="14"/>
  <c r="BF186" i="14"/>
  <c r="BF203" i="14"/>
  <c r="BF197" i="14"/>
  <c r="BF192" i="14"/>
  <c r="BF184" i="14"/>
  <c r="BF195" i="14"/>
  <c r="BF193" i="14"/>
  <c r="BF185" i="14"/>
  <c r="BF188" i="14"/>
  <c r="BF176" i="14"/>
  <c r="BF191" i="14"/>
  <c r="BF179" i="14"/>
  <c r="BF189" i="14"/>
  <c r="BF182" i="14"/>
  <c r="BF174" i="14"/>
  <c r="BF204" i="14"/>
  <c r="BF190" i="14"/>
  <c r="BF180" i="14"/>
  <c r="BF200" i="14"/>
  <c r="BF181" i="14"/>
  <c r="BF183" i="14"/>
  <c r="BF165" i="14"/>
  <c r="BF173" i="14"/>
  <c r="BF168" i="14"/>
  <c r="BF160" i="14"/>
  <c r="BF178" i="14"/>
  <c r="BF171" i="14"/>
  <c r="BF163" i="14"/>
  <c r="BF175" i="14"/>
  <c r="BF166" i="14"/>
  <c r="BF158" i="14"/>
  <c r="BF169" i="14"/>
  <c r="BF170" i="14"/>
  <c r="BF162" i="14"/>
  <c r="BF152" i="14"/>
  <c r="BF144" i="14"/>
  <c r="BF161" i="14"/>
  <c r="BF147" i="14"/>
  <c r="BF156" i="14"/>
  <c r="BF150" i="14"/>
  <c r="BF153" i="14"/>
  <c r="BF145" i="14"/>
  <c r="BF187" i="14"/>
  <c r="BF172" i="14"/>
  <c r="BF164" i="14"/>
  <c r="BF148" i="14"/>
  <c r="BF167" i="14"/>
  <c r="BF159" i="14"/>
  <c r="BF155" i="14"/>
  <c r="BF149" i="14"/>
  <c r="BF177" i="14"/>
  <c r="BF157" i="14"/>
  <c r="BF146" i="14"/>
  <c r="BF151" i="14"/>
  <c r="BF154" i="14"/>
  <c r="E267" i="14"/>
  <c r="E262" i="14"/>
  <c r="E263" i="14"/>
  <c r="E257" i="14"/>
  <c r="E255" i="14"/>
  <c r="E258" i="14"/>
  <c r="E264" i="14"/>
  <c r="E260" i="14"/>
  <c r="E259" i="14"/>
  <c r="E266" i="14"/>
  <c r="E265" i="14"/>
  <c r="E256" i="14"/>
  <c r="E252" i="14"/>
  <c r="E261" i="14"/>
  <c r="E253" i="14"/>
  <c r="E246" i="14"/>
  <c r="E238" i="14"/>
  <c r="E254" i="14"/>
  <c r="E250" i="14"/>
  <c r="E248" i="14"/>
  <c r="E244" i="14"/>
  <c r="E251" i="14"/>
  <c r="E247" i="14"/>
  <c r="E249" i="14"/>
  <c r="E242" i="14"/>
  <c r="E243" i="14"/>
  <c r="E233" i="14"/>
  <c r="E245" i="14"/>
  <c r="E239" i="14"/>
  <c r="E231" i="14"/>
  <c r="E234" i="14"/>
  <c r="E241" i="14"/>
  <c r="E223" i="14"/>
  <c r="E215" i="14"/>
  <c r="E235" i="14"/>
  <c r="E226" i="14"/>
  <c r="E240" i="14"/>
  <c r="E229" i="14"/>
  <c r="E221" i="14"/>
  <c r="E236" i="14"/>
  <c r="E224" i="14"/>
  <c r="E237" i="14"/>
  <c r="E232" i="14"/>
  <c r="E227" i="14"/>
  <c r="E219" i="14"/>
  <c r="E228" i="14"/>
  <c r="E218" i="14"/>
  <c r="E212" i="14"/>
  <c r="E230" i="14"/>
  <c r="E225" i="14"/>
  <c r="E210" i="14"/>
  <c r="E213" i="14"/>
  <c r="E220" i="14"/>
  <c r="E216" i="14"/>
  <c r="E208" i="14"/>
  <c r="E214" i="14"/>
  <c r="E209" i="14"/>
  <c r="E211" i="14"/>
  <c r="E207" i="14"/>
  <c r="E217" i="14"/>
  <c r="E222" i="14"/>
  <c r="M267" i="14"/>
  <c r="M262" i="14"/>
  <c r="M263" i="14"/>
  <c r="M265" i="14"/>
  <c r="M255" i="14"/>
  <c r="M261" i="14"/>
  <c r="M266" i="14"/>
  <c r="M258" i="14"/>
  <c r="M264" i="14"/>
  <c r="M260" i="14"/>
  <c r="M254" i="14"/>
  <c r="M253" i="14"/>
  <c r="M257" i="14"/>
  <c r="M256" i="14"/>
  <c r="M252" i="14"/>
  <c r="M259" i="14"/>
  <c r="M251" i="14"/>
  <c r="M246" i="14"/>
  <c r="M238" i="14"/>
  <c r="M244" i="14"/>
  <c r="M248" i="14"/>
  <c r="M247" i="14"/>
  <c r="M242" i="14"/>
  <c r="M250" i="14"/>
  <c r="M249" i="14"/>
  <c r="M243" i="14"/>
  <c r="M245" i="14"/>
  <c r="M237" i="14"/>
  <c r="M233" i="14"/>
  <c r="M231" i="14"/>
  <c r="M234" i="14"/>
  <c r="M239" i="14"/>
  <c r="M241" i="14"/>
  <c r="M240" i="14"/>
  <c r="M232" i="14"/>
  <c r="M223" i="14"/>
  <c r="M215" i="14"/>
  <c r="M226" i="14"/>
  <c r="M229" i="14"/>
  <c r="M221" i="14"/>
  <c r="M213" i="14"/>
  <c r="M224" i="14"/>
  <c r="M227" i="14"/>
  <c r="M219" i="14"/>
  <c r="M236" i="14"/>
  <c r="M230" i="14"/>
  <c r="M228" i="14"/>
  <c r="M212" i="14"/>
  <c r="M217" i="14"/>
  <c r="M214" i="14"/>
  <c r="M222" i="14"/>
  <c r="M210" i="14"/>
  <c r="M218" i="14"/>
  <c r="M208" i="14"/>
  <c r="M225" i="14"/>
  <c r="M220" i="14"/>
  <c r="M216" i="14"/>
  <c r="M209" i="14"/>
  <c r="M235" i="14"/>
  <c r="M211" i="14"/>
  <c r="M207" i="14"/>
  <c r="U267" i="14"/>
  <c r="U259" i="14"/>
  <c r="U262" i="14"/>
  <c r="U263" i="14"/>
  <c r="U255" i="14"/>
  <c r="U264" i="14"/>
  <c r="U260" i="14"/>
  <c r="U257" i="14"/>
  <c r="U265" i="14"/>
  <c r="U261" i="14"/>
  <c r="U253" i="14"/>
  <c r="U254" i="14"/>
  <c r="U266" i="14"/>
  <c r="U252" i="14"/>
  <c r="U258" i="14"/>
  <c r="U246" i="14"/>
  <c r="U238" i="14"/>
  <c r="U249" i="14"/>
  <c r="U244" i="14"/>
  <c r="U250" i="14"/>
  <c r="U242" i="14"/>
  <c r="U256" i="14"/>
  <c r="U243" i="14"/>
  <c r="U247" i="14"/>
  <c r="U233" i="14"/>
  <c r="U240" i="14"/>
  <c r="U236" i="14"/>
  <c r="U241" i="14"/>
  <c r="U237" i="14"/>
  <c r="U231" i="14"/>
  <c r="U234" i="14"/>
  <c r="U251" i="14"/>
  <c r="U223" i="14"/>
  <c r="U215" i="14"/>
  <c r="U235" i="14"/>
  <c r="U230" i="14"/>
  <c r="U226" i="14"/>
  <c r="U229" i="14"/>
  <c r="U221" i="14"/>
  <c r="U213" i="14"/>
  <c r="U224" i="14"/>
  <c r="U248" i="14"/>
  <c r="U239" i="14"/>
  <c r="U232" i="14"/>
  <c r="U227" i="14"/>
  <c r="U219" i="14"/>
  <c r="U245" i="14"/>
  <c r="U228" i="14"/>
  <c r="U212" i="14"/>
  <c r="U220" i="14"/>
  <c r="U216" i="14"/>
  <c r="U210" i="14"/>
  <c r="U214" i="14"/>
  <c r="U225" i="14"/>
  <c r="U217" i="14"/>
  <c r="U208" i="14"/>
  <c r="U209" i="14"/>
  <c r="U207" i="14"/>
  <c r="U222" i="14"/>
  <c r="U211" i="14"/>
  <c r="U218" i="14"/>
  <c r="AC267" i="14"/>
  <c r="AC259" i="14"/>
  <c r="AC262" i="14"/>
  <c r="AC263" i="14"/>
  <c r="AC266" i="14"/>
  <c r="AC255" i="14"/>
  <c r="AC261" i="14"/>
  <c r="AC258" i="14"/>
  <c r="AC256" i="14"/>
  <c r="AC257" i="14"/>
  <c r="AC253" i="14"/>
  <c r="AC260" i="14"/>
  <c r="AC254" i="14"/>
  <c r="AC252" i="14"/>
  <c r="AC248" i="14"/>
  <c r="AC246" i="14"/>
  <c r="AC238" i="14"/>
  <c r="AC250" i="14"/>
  <c r="AC251" i="14"/>
  <c r="AC244" i="14"/>
  <c r="AC265" i="14"/>
  <c r="AC242" i="14"/>
  <c r="AC264" i="14"/>
  <c r="AC243" i="14"/>
  <c r="AC249" i="14"/>
  <c r="AC239" i="14"/>
  <c r="AC233" i="14"/>
  <c r="AC236" i="14"/>
  <c r="AC231" i="14"/>
  <c r="AC240" i="14"/>
  <c r="AC234" i="14"/>
  <c r="AC245" i="14"/>
  <c r="AC237" i="14"/>
  <c r="AC247" i="14"/>
  <c r="AC232" i="14"/>
  <c r="AC223" i="14"/>
  <c r="AC215" i="14"/>
  <c r="AC226" i="14"/>
  <c r="AC229" i="14"/>
  <c r="AC221" i="14"/>
  <c r="AC213" i="14"/>
  <c r="AC230" i="14"/>
  <c r="AC224" i="14"/>
  <c r="AC227" i="14"/>
  <c r="AC219" i="14"/>
  <c r="AC228" i="14"/>
  <c r="AC212" i="14"/>
  <c r="AC225" i="14"/>
  <c r="AC218" i="14"/>
  <c r="AC241" i="14"/>
  <c r="AC222" i="14"/>
  <c r="AC210" i="14"/>
  <c r="AC235" i="14"/>
  <c r="AC208" i="14"/>
  <c r="AC217" i="14"/>
  <c r="AC209" i="14"/>
  <c r="AC216" i="14"/>
  <c r="AC220" i="14"/>
  <c r="AC214" i="14"/>
  <c r="AC211" i="14"/>
  <c r="AC207" i="14"/>
  <c r="AK267" i="14"/>
  <c r="AK259" i="14"/>
  <c r="AK262" i="14"/>
  <c r="AK263" i="14"/>
  <c r="AK264" i="14"/>
  <c r="AK260" i="14"/>
  <c r="AK255" i="14"/>
  <c r="AK265" i="14"/>
  <c r="AK261" i="14"/>
  <c r="AK253" i="14"/>
  <c r="AK266" i="14"/>
  <c r="AK257" i="14"/>
  <c r="AK258" i="14"/>
  <c r="AK256" i="14"/>
  <c r="AK252" i="14"/>
  <c r="AK249" i="14"/>
  <c r="AK246" i="14"/>
  <c r="AK238" i="14"/>
  <c r="AK248" i="14"/>
  <c r="AK244" i="14"/>
  <c r="AK254" i="14"/>
  <c r="AK242" i="14"/>
  <c r="AK251" i="14"/>
  <c r="AK247" i="14"/>
  <c r="AK243" i="14"/>
  <c r="AK233" i="14"/>
  <c r="AK250" i="14"/>
  <c r="AK236" i="14"/>
  <c r="AK245" i="14"/>
  <c r="AK241" i="14"/>
  <c r="AK239" i="14"/>
  <c r="AK231" i="14"/>
  <c r="AK234" i="14"/>
  <c r="AK229" i="14"/>
  <c r="AK223" i="14"/>
  <c r="AK215" i="14"/>
  <c r="AK235" i="14"/>
  <c r="AK226" i="14"/>
  <c r="AK237" i="14"/>
  <c r="AK221" i="14"/>
  <c r="AK213" i="14"/>
  <c r="AK224" i="14"/>
  <c r="AK232" i="14"/>
  <c r="AK227" i="14"/>
  <c r="AK219" i="14"/>
  <c r="AK228" i="14"/>
  <c r="AK220" i="14"/>
  <c r="AK216" i="14"/>
  <c r="AK212" i="14"/>
  <c r="AK217" i="14"/>
  <c r="AK210" i="14"/>
  <c r="AK240" i="14"/>
  <c r="AK230" i="14"/>
  <c r="AK218" i="14"/>
  <c r="AK208" i="14"/>
  <c r="AK214" i="14"/>
  <c r="AK209" i="14"/>
  <c r="AK207" i="14"/>
  <c r="AK225" i="14"/>
  <c r="AK211" i="14"/>
  <c r="AK222" i="14"/>
  <c r="AS267" i="14"/>
  <c r="AS259" i="14"/>
  <c r="AS262" i="14"/>
  <c r="AS263" i="14"/>
  <c r="AS255" i="14"/>
  <c r="AS253" i="14"/>
  <c r="AS264" i="14"/>
  <c r="AS260" i="14"/>
  <c r="AS258" i="14"/>
  <c r="AS265" i="14"/>
  <c r="AS261" i="14"/>
  <c r="AS254" i="14"/>
  <c r="AS266" i="14"/>
  <c r="AS257" i="14"/>
  <c r="AS249" i="14"/>
  <c r="AS252" i="14"/>
  <c r="AS256" i="14"/>
  <c r="AS246" i="14"/>
  <c r="AS238" i="14"/>
  <c r="AS247" i="14"/>
  <c r="AS244" i="14"/>
  <c r="AS236" i="14"/>
  <c r="AS250" i="14"/>
  <c r="AS251" i="14"/>
  <c r="AS248" i="14"/>
  <c r="AS242" i="14"/>
  <c r="AS243" i="14"/>
  <c r="AS245" i="14"/>
  <c r="AS237" i="14"/>
  <c r="AS233" i="14"/>
  <c r="AS240" i="14"/>
  <c r="AS231" i="14"/>
  <c r="AS234" i="14"/>
  <c r="AS239" i="14"/>
  <c r="AS229" i="14"/>
  <c r="AS241" i="14"/>
  <c r="AS232" i="14"/>
  <c r="AS230" i="14"/>
  <c r="AS223" i="14"/>
  <c r="AS215" i="14"/>
  <c r="AS226" i="14"/>
  <c r="AS221" i="14"/>
  <c r="AS213" i="14"/>
  <c r="AS224" i="14"/>
  <c r="AS227" i="14"/>
  <c r="AS219" i="14"/>
  <c r="AS228" i="14"/>
  <c r="AS212" i="14"/>
  <c r="AS214" i="14"/>
  <c r="AS235" i="14"/>
  <c r="AS222" i="14"/>
  <c r="AS210" i="14"/>
  <c r="AS225" i="14"/>
  <c r="AS220" i="14"/>
  <c r="AS216" i="14"/>
  <c r="AS208" i="14"/>
  <c r="AS218" i="14"/>
  <c r="AS209" i="14"/>
  <c r="AS211" i="14"/>
  <c r="AS217" i="14"/>
  <c r="AS207" i="14"/>
  <c r="BA267" i="14"/>
  <c r="BA259" i="14"/>
  <c r="BA262" i="14"/>
  <c r="BA263" i="14"/>
  <c r="BA261" i="14"/>
  <c r="BA255" i="14"/>
  <c r="BA266" i="14"/>
  <c r="BA253" i="14"/>
  <c r="BA265" i="14"/>
  <c r="BA257" i="14"/>
  <c r="BA260" i="14"/>
  <c r="BA256" i="14"/>
  <c r="BA254" i="14"/>
  <c r="BA264" i="14"/>
  <c r="BA249" i="14"/>
  <c r="BA258" i="14"/>
  <c r="BA252" i="14"/>
  <c r="BA250" i="14"/>
  <c r="BA246" i="14"/>
  <c r="BA238" i="14"/>
  <c r="BA251" i="14"/>
  <c r="BA244" i="14"/>
  <c r="BA236" i="14"/>
  <c r="BA247" i="14"/>
  <c r="BA242" i="14"/>
  <c r="BA243" i="14"/>
  <c r="BA233" i="14"/>
  <c r="BA237" i="14"/>
  <c r="BA231" i="14"/>
  <c r="BA234" i="14"/>
  <c r="BA241" i="14"/>
  <c r="BA240" i="14"/>
  <c r="BA229" i="14"/>
  <c r="BA248" i="14"/>
  <c r="BA223" i="14"/>
  <c r="BA215" i="14"/>
  <c r="BA235" i="14"/>
  <c r="BA226" i="14"/>
  <c r="BA221" i="14"/>
  <c r="BA213" i="14"/>
  <c r="BA230" i="14"/>
  <c r="BA224" i="14"/>
  <c r="BA232" i="14"/>
  <c r="BA227" i="14"/>
  <c r="BA219" i="14"/>
  <c r="BA228" i="14"/>
  <c r="BA217" i="14"/>
  <c r="BA212" i="14"/>
  <c r="BA225" i="14"/>
  <c r="BA218" i="14"/>
  <c r="BA210" i="14"/>
  <c r="BA214" i="14"/>
  <c r="BA245" i="14"/>
  <c r="BA208" i="14"/>
  <c r="BA209" i="14"/>
  <c r="BA211" i="14"/>
  <c r="BA239" i="14"/>
  <c r="BA207" i="14"/>
  <c r="BA222" i="14"/>
  <c r="BA220" i="14"/>
  <c r="BA216" i="14"/>
  <c r="BI267" i="14"/>
  <c r="BI259" i="14"/>
  <c r="BI262" i="14"/>
  <c r="BI263" i="14"/>
  <c r="BI255" i="14"/>
  <c r="BI264" i="14"/>
  <c r="BI260" i="14"/>
  <c r="BI265" i="14"/>
  <c r="BI253" i="14"/>
  <c r="BI261" i="14"/>
  <c r="BI266" i="14"/>
  <c r="BI256" i="14"/>
  <c r="BI258" i="14"/>
  <c r="BI257" i="14"/>
  <c r="BI249" i="14"/>
  <c r="BI254" i="14"/>
  <c r="BI252" i="14"/>
  <c r="BI248" i="14"/>
  <c r="BI246" i="14"/>
  <c r="BI238" i="14"/>
  <c r="BI244" i="14"/>
  <c r="BI236" i="14"/>
  <c r="BI242" i="14"/>
  <c r="BI243" i="14"/>
  <c r="BI247" i="14"/>
  <c r="BI239" i="14"/>
  <c r="BI233" i="14"/>
  <c r="BI251" i="14"/>
  <c r="BI241" i="14"/>
  <c r="BI231" i="14"/>
  <c r="BI234" i="14"/>
  <c r="BI245" i="14"/>
  <c r="BI237" i="14"/>
  <c r="BI229" i="14"/>
  <c r="BI240" i="14"/>
  <c r="BI232" i="14"/>
  <c r="BI223" i="14"/>
  <c r="BI215" i="14"/>
  <c r="BI226" i="14"/>
  <c r="BI221" i="14"/>
  <c r="BI213" i="14"/>
  <c r="BI224" i="14"/>
  <c r="BI227" i="14"/>
  <c r="BI219" i="14"/>
  <c r="BI250" i="14"/>
  <c r="BI228" i="14"/>
  <c r="BI235" i="14"/>
  <c r="BI212" i="14"/>
  <c r="BI230" i="14"/>
  <c r="BI220" i="14"/>
  <c r="BI216" i="14"/>
  <c r="BI222" i="14"/>
  <c r="BI210" i="14"/>
  <c r="BI217" i="14"/>
  <c r="BI208" i="14"/>
  <c r="BI225" i="14"/>
  <c r="BI209" i="14"/>
  <c r="BI218" i="14"/>
  <c r="BI214" i="14"/>
  <c r="BI207" i="14"/>
  <c r="BI211" i="14"/>
  <c r="AC24" i="14"/>
  <c r="BI33" i="14"/>
  <c r="M61" i="14"/>
  <c r="M67" i="14"/>
  <c r="C78" i="14"/>
  <c r="C70" i="14"/>
  <c r="C73" i="14"/>
  <c r="C65" i="14"/>
  <c r="C71" i="14"/>
  <c r="C74" i="14"/>
  <c r="C66" i="14"/>
  <c r="C58" i="14"/>
  <c r="C75" i="14"/>
  <c r="C67" i="14"/>
  <c r="C72" i="14"/>
  <c r="C62" i="14"/>
  <c r="C54" i="14"/>
  <c r="C46" i="14"/>
  <c r="C57" i="14"/>
  <c r="C49" i="14"/>
  <c r="C41" i="14"/>
  <c r="C33" i="14"/>
  <c r="C63" i="14"/>
  <c r="C52" i="14"/>
  <c r="C44" i="14"/>
  <c r="C36" i="14"/>
  <c r="C68" i="14"/>
  <c r="C60" i="14"/>
  <c r="C59" i="14"/>
  <c r="C55" i="14"/>
  <c r="C47" i="14"/>
  <c r="C76" i="14"/>
  <c r="C69" i="14"/>
  <c r="C64" i="14"/>
  <c r="C50" i="14"/>
  <c r="C42" i="14"/>
  <c r="C34" i="14"/>
  <c r="C51" i="14"/>
  <c r="C43" i="14"/>
  <c r="K78" i="14"/>
  <c r="K70" i="14"/>
  <c r="K73" i="14"/>
  <c r="K65" i="14"/>
  <c r="K71" i="14"/>
  <c r="K74" i="14"/>
  <c r="K66" i="14"/>
  <c r="K58" i="14"/>
  <c r="K75" i="14"/>
  <c r="K67" i="14"/>
  <c r="K68" i="14"/>
  <c r="K54" i="14"/>
  <c r="K46" i="14"/>
  <c r="K76" i="14"/>
  <c r="K69" i="14"/>
  <c r="K57" i="14"/>
  <c r="K49" i="14"/>
  <c r="K41" i="14"/>
  <c r="K33" i="14"/>
  <c r="K77" i="14"/>
  <c r="K62" i="14"/>
  <c r="K52" i="14"/>
  <c r="K44" i="14"/>
  <c r="K36" i="14"/>
  <c r="K55" i="14"/>
  <c r="K47" i="14"/>
  <c r="K63" i="14"/>
  <c r="K59" i="14"/>
  <c r="K50" i="14"/>
  <c r="K42" i="14"/>
  <c r="K34" i="14"/>
  <c r="K61" i="14"/>
  <c r="K51" i="14"/>
  <c r="K43" i="14"/>
  <c r="S78" i="14"/>
  <c r="S70" i="14"/>
  <c r="S73" i="14"/>
  <c r="S65" i="14"/>
  <c r="S71" i="14"/>
  <c r="S74" i="14"/>
  <c r="S66" i="14"/>
  <c r="S58" i="14"/>
  <c r="S75" i="14"/>
  <c r="S67" i="14"/>
  <c r="S64" i="14"/>
  <c r="S54" i="14"/>
  <c r="S46" i="14"/>
  <c r="S61" i="14"/>
  <c r="S57" i="14"/>
  <c r="S49" i="14"/>
  <c r="S41" i="14"/>
  <c r="S33" i="14"/>
  <c r="S72" i="14"/>
  <c r="S52" i="14"/>
  <c r="S44" i="14"/>
  <c r="S36" i="14"/>
  <c r="S55" i="14"/>
  <c r="S47" i="14"/>
  <c r="S62" i="14"/>
  <c r="S50" i="14"/>
  <c r="S42" i="14"/>
  <c r="S34" i="14"/>
  <c r="S77" i="14"/>
  <c r="S60" i="14"/>
  <c r="S51" i="14"/>
  <c r="S43" i="14"/>
  <c r="AA78" i="14"/>
  <c r="AA70" i="14"/>
  <c r="AA73" i="14"/>
  <c r="AA65" i="14"/>
  <c r="AA71" i="14"/>
  <c r="AA74" i="14"/>
  <c r="AA66" i="14"/>
  <c r="AA58" i="14"/>
  <c r="AA75" i="14"/>
  <c r="AA67" i="14"/>
  <c r="AA63" i="14"/>
  <c r="AA54" i="14"/>
  <c r="AA46" i="14"/>
  <c r="AA60" i="14"/>
  <c r="AA57" i="14"/>
  <c r="AA49" i="14"/>
  <c r="AA41" i="14"/>
  <c r="AA33" i="14"/>
  <c r="AA68" i="14"/>
  <c r="AA64" i="14"/>
  <c r="AA52" i="14"/>
  <c r="AA44" i="14"/>
  <c r="AA36" i="14"/>
  <c r="AA76" i="14"/>
  <c r="AA69" i="14"/>
  <c r="AA61" i="14"/>
  <c r="AA55" i="14"/>
  <c r="AA47" i="14"/>
  <c r="AA77" i="14"/>
  <c r="AA50" i="14"/>
  <c r="AA42" i="14"/>
  <c r="AA34" i="14"/>
  <c r="AA72" i="14"/>
  <c r="AA59" i="14"/>
  <c r="AA51" i="14"/>
  <c r="AA43" i="14"/>
  <c r="AI78" i="14"/>
  <c r="AI70" i="14"/>
  <c r="AI73" i="14"/>
  <c r="AI65" i="14"/>
  <c r="AI71" i="14"/>
  <c r="AI74" i="14"/>
  <c r="AI66" i="14"/>
  <c r="AI58" i="14"/>
  <c r="AI75" i="14"/>
  <c r="AI67" i="14"/>
  <c r="AI76" i="14"/>
  <c r="AI69" i="14"/>
  <c r="AI62" i="14"/>
  <c r="AI54" i="14"/>
  <c r="AI46" i="14"/>
  <c r="AI77" i="14"/>
  <c r="AI59" i="14"/>
  <c r="AI49" i="14"/>
  <c r="AI41" i="14"/>
  <c r="AI33" i="14"/>
  <c r="AI63" i="14"/>
  <c r="AI57" i="14"/>
  <c r="AI52" i="14"/>
  <c r="AI44" i="14"/>
  <c r="AI36" i="14"/>
  <c r="AI60" i="14"/>
  <c r="AI55" i="14"/>
  <c r="AI47" i="14"/>
  <c r="AI72" i="14"/>
  <c r="AI64" i="14"/>
  <c r="AI50" i="14"/>
  <c r="AI42" i="14"/>
  <c r="AI34" i="14"/>
  <c r="AI68" i="14"/>
  <c r="AI51" i="14"/>
  <c r="AI43" i="14"/>
  <c r="AQ78" i="14"/>
  <c r="AQ70" i="14"/>
  <c r="AQ73" i="14"/>
  <c r="AQ65" i="14"/>
  <c r="AQ71" i="14"/>
  <c r="AQ74" i="14"/>
  <c r="AQ66" i="14"/>
  <c r="AQ58" i="14"/>
  <c r="AQ75" i="14"/>
  <c r="AQ67" i="14"/>
  <c r="AQ54" i="14"/>
  <c r="AQ46" i="14"/>
  <c r="AQ72" i="14"/>
  <c r="AQ49" i="14"/>
  <c r="AQ41" i="14"/>
  <c r="AQ33" i="14"/>
  <c r="AQ62" i="14"/>
  <c r="AQ52" i="14"/>
  <c r="AQ44" i="14"/>
  <c r="AQ36" i="14"/>
  <c r="AQ59" i="14"/>
  <c r="AQ57" i="14"/>
  <c r="AQ55" i="14"/>
  <c r="AQ47" i="14"/>
  <c r="AQ68" i="14"/>
  <c r="AQ63" i="14"/>
  <c r="AQ50" i="14"/>
  <c r="AQ42" i="14"/>
  <c r="AQ34" i="14"/>
  <c r="AQ61" i="14"/>
  <c r="AQ51" i="14"/>
  <c r="AQ43" i="14"/>
  <c r="AY78" i="14"/>
  <c r="AY70" i="14"/>
  <c r="AY73" i="14"/>
  <c r="AY65" i="14"/>
  <c r="AY71" i="14"/>
  <c r="AY74" i="14"/>
  <c r="AY66" i="14"/>
  <c r="AY58" i="14"/>
  <c r="AY75" i="14"/>
  <c r="AY67" i="14"/>
  <c r="AY54" i="14"/>
  <c r="AY46" i="14"/>
  <c r="AY68" i="14"/>
  <c r="AY64" i="14"/>
  <c r="AY61" i="14"/>
  <c r="AY49" i="14"/>
  <c r="AY41" i="14"/>
  <c r="AY33" i="14"/>
  <c r="AY76" i="14"/>
  <c r="AY69" i="14"/>
  <c r="AY52" i="14"/>
  <c r="AY44" i="14"/>
  <c r="AY36" i="14"/>
  <c r="AY77" i="14"/>
  <c r="AY55" i="14"/>
  <c r="AY47" i="14"/>
  <c r="AY39" i="14"/>
  <c r="AY62" i="14"/>
  <c r="AY57" i="14"/>
  <c r="AY50" i="14"/>
  <c r="AY42" i="14"/>
  <c r="AY34" i="14"/>
  <c r="AY60" i="14"/>
  <c r="AY51" i="14"/>
  <c r="AY43" i="14"/>
  <c r="BG78" i="14"/>
  <c r="BG70" i="14"/>
  <c r="BG73" i="14"/>
  <c r="BG65" i="14"/>
  <c r="BG71" i="14"/>
  <c r="BG74" i="14"/>
  <c r="BG66" i="14"/>
  <c r="BG58" i="14"/>
  <c r="BG75" i="14"/>
  <c r="BG67" i="14"/>
  <c r="BG77" i="14"/>
  <c r="BG63" i="14"/>
  <c r="BG54" i="14"/>
  <c r="BG46" i="14"/>
  <c r="BG60" i="14"/>
  <c r="BG49" i="14"/>
  <c r="BG41" i="14"/>
  <c r="BG33" i="14"/>
  <c r="BG52" i="14"/>
  <c r="BG44" i="14"/>
  <c r="BG36" i="14"/>
  <c r="BG72" i="14"/>
  <c r="BG61" i="14"/>
  <c r="BG55" i="14"/>
  <c r="BG47" i="14"/>
  <c r="BG39" i="14"/>
  <c r="BG64" i="14"/>
  <c r="BG50" i="14"/>
  <c r="BG42" i="14"/>
  <c r="BG34" i="14"/>
  <c r="BG76" i="14"/>
  <c r="BG69" i="14"/>
  <c r="BG59" i="14"/>
  <c r="BG51" i="14"/>
  <c r="BG43" i="14"/>
  <c r="F141" i="14"/>
  <c r="F133" i="14"/>
  <c r="F125" i="14"/>
  <c r="F136" i="14"/>
  <c r="F128" i="14"/>
  <c r="F139" i="14"/>
  <c r="F134" i="14"/>
  <c r="F126" i="14"/>
  <c r="F135" i="14"/>
  <c r="F127" i="14"/>
  <c r="F131" i="14"/>
  <c r="F122" i="14"/>
  <c r="F114" i="14"/>
  <c r="F106" i="14"/>
  <c r="F138" i="14"/>
  <c r="F117" i="14"/>
  <c r="F109" i="14"/>
  <c r="F101" i="14"/>
  <c r="F132" i="14"/>
  <c r="F120" i="14"/>
  <c r="F112" i="14"/>
  <c r="F104" i="14"/>
  <c r="F140" i="14"/>
  <c r="F123" i="14"/>
  <c r="F115" i="14"/>
  <c r="F107" i="14"/>
  <c r="F118" i="14"/>
  <c r="F110" i="14"/>
  <c r="F102" i="14"/>
  <c r="F94" i="14"/>
  <c r="F129" i="14"/>
  <c r="F116" i="14"/>
  <c r="F95" i="14"/>
  <c r="F89" i="14"/>
  <c r="F81" i="14"/>
  <c r="F124" i="14"/>
  <c r="F99" i="14"/>
  <c r="F92" i="14"/>
  <c r="F84" i="14"/>
  <c r="F96" i="14"/>
  <c r="F111" i="14"/>
  <c r="F105" i="14"/>
  <c r="F103" i="14"/>
  <c r="F90" i="14"/>
  <c r="F82" i="14"/>
  <c r="F119" i="14"/>
  <c r="F113" i="14"/>
  <c r="F100" i="14"/>
  <c r="F97" i="14"/>
  <c r="F93" i="14"/>
  <c r="F85" i="14"/>
  <c r="F130" i="14"/>
  <c r="F108" i="14"/>
  <c r="F98" i="14"/>
  <c r="F86" i="14"/>
  <c r="F137" i="14"/>
  <c r="F83" i="14"/>
  <c r="F121" i="14"/>
  <c r="F88" i="14"/>
  <c r="F91" i="14"/>
  <c r="N141" i="14"/>
  <c r="N133" i="14"/>
  <c r="N125" i="14"/>
  <c r="N136" i="14"/>
  <c r="N128" i="14"/>
  <c r="N139" i="14"/>
  <c r="N134" i="14"/>
  <c r="N126" i="14"/>
  <c r="N135" i="14"/>
  <c r="N127" i="14"/>
  <c r="N122" i="14"/>
  <c r="N114" i="14"/>
  <c r="N106" i="14"/>
  <c r="N140" i="14"/>
  <c r="N129" i="14"/>
  <c r="N117" i="14"/>
  <c r="N109" i="14"/>
  <c r="N101" i="14"/>
  <c r="N93" i="14"/>
  <c r="N120" i="14"/>
  <c r="N112" i="14"/>
  <c r="N104" i="14"/>
  <c r="N130" i="14"/>
  <c r="N123" i="14"/>
  <c r="N115" i="14"/>
  <c r="N107" i="14"/>
  <c r="N137" i="14"/>
  <c r="N131" i="14"/>
  <c r="N118" i="14"/>
  <c r="N110" i="14"/>
  <c r="N102" i="14"/>
  <c r="N94" i="14"/>
  <c r="N111" i="14"/>
  <c r="N105" i="14"/>
  <c r="N89" i="14"/>
  <c r="N81" i="14"/>
  <c r="N119" i="14"/>
  <c r="N113" i="14"/>
  <c r="N98" i="14"/>
  <c r="N92" i="14"/>
  <c r="N84" i="14"/>
  <c r="N121" i="14"/>
  <c r="N95" i="14"/>
  <c r="N99" i="14"/>
  <c r="N90" i="14"/>
  <c r="N82" i="14"/>
  <c r="N108" i="14"/>
  <c r="N96" i="14"/>
  <c r="N85" i="14"/>
  <c r="N103" i="14"/>
  <c r="N100" i="14"/>
  <c r="N86" i="14"/>
  <c r="N116" i="14"/>
  <c r="N132" i="14"/>
  <c r="N97" i="14"/>
  <c r="N88" i="14"/>
  <c r="N87" i="14"/>
  <c r="N124" i="14"/>
  <c r="N138" i="14"/>
  <c r="V141" i="14"/>
  <c r="V133" i="14"/>
  <c r="V125" i="14"/>
  <c r="V136" i="14"/>
  <c r="V128" i="14"/>
  <c r="V139" i="14"/>
  <c r="V134" i="14"/>
  <c r="V126" i="14"/>
  <c r="V135" i="14"/>
  <c r="V127" i="14"/>
  <c r="V131" i="14"/>
  <c r="V122" i="14"/>
  <c r="V114" i="14"/>
  <c r="V106" i="14"/>
  <c r="V137" i="14"/>
  <c r="V117" i="14"/>
  <c r="V109" i="14"/>
  <c r="V101" i="14"/>
  <c r="V93" i="14"/>
  <c r="V132" i="14"/>
  <c r="V120" i="14"/>
  <c r="V112" i="14"/>
  <c r="V104" i="14"/>
  <c r="V138" i="14"/>
  <c r="V123" i="14"/>
  <c r="V115" i="14"/>
  <c r="V107" i="14"/>
  <c r="V118" i="14"/>
  <c r="V110" i="14"/>
  <c r="V102" i="14"/>
  <c r="V94" i="14"/>
  <c r="V129" i="14"/>
  <c r="V97" i="14"/>
  <c r="V89" i="14"/>
  <c r="V81" i="14"/>
  <c r="V108" i="14"/>
  <c r="V92" i="14"/>
  <c r="V84" i="14"/>
  <c r="V116" i="14"/>
  <c r="V100" i="14"/>
  <c r="V87" i="14"/>
  <c r="V140" i="14"/>
  <c r="V98" i="14"/>
  <c r="V90" i="14"/>
  <c r="V82" i="14"/>
  <c r="V124" i="14"/>
  <c r="V103" i="14"/>
  <c r="V95" i="14"/>
  <c r="V85" i="14"/>
  <c r="V121" i="14"/>
  <c r="V86" i="14"/>
  <c r="V99" i="14"/>
  <c r="V88" i="14"/>
  <c r="V113" i="14"/>
  <c r="V96" i="14"/>
  <c r="V91" i="14"/>
  <c r="V83" i="14"/>
  <c r="V130" i="14"/>
  <c r="V111" i="14"/>
  <c r="V119" i="14"/>
  <c r="AD141" i="14"/>
  <c r="AD133" i="14"/>
  <c r="AD125" i="14"/>
  <c r="AD136" i="14"/>
  <c r="AD128" i="14"/>
  <c r="AD139" i="14"/>
  <c r="AD134" i="14"/>
  <c r="AD126" i="14"/>
  <c r="AD135" i="14"/>
  <c r="AD127" i="14"/>
  <c r="AD138" i="14"/>
  <c r="AD122" i="14"/>
  <c r="AD114" i="14"/>
  <c r="AD106" i="14"/>
  <c r="AD129" i="14"/>
  <c r="AD117" i="14"/>
  <c r="AD109" i="14"/>
  <c r="AD101" i="14"/>
  <c r="AD93" i="14"/>
  <c r="AD120" i="14"/>
  <c r="AD112" i="14"/>
  <c r="AD104" i="14"/>
  <c r="AD130" i="14"/>
  <c r="AD123" i="14"/>
  <c r="AD115" i="14"/>
  <c r="AD107" i="14"/>
  <c r="AD131" i="14"/>
  <c r="AD118" i="14"/>
  <c r="AD110" i="14"/>
  <c r="AD102" i="14"/>
  <c r="AD94" i="14"/>
  <c r="AD140" i="14"/>
  <c r="AD96" i="14"/>
  <c r="AD89" i="14"/>
  <c r="AD81" i="14"/>
  <c r="AD103" i="14"/>
  <c r="AD92" i="14"/>
  <c r="AD84" i="14"/>
  <c r="AD137" i="14"/>
  <c r="AD124" i="14"/>
  <c r="AD111" i="14"/>
  <c r="AD105" i="14"/>
  <c r="AD97" i="14"/>
  <c r="AD87" i="14"/>
  <c r="AD119" i="14"/>
  <c r="AD113" i="14"/>
  <c r="AD90" i="14"/>
  <c r="AD82" i="14"/>
  <c r="AD132" i="14"/>
  <c r="AD121" i="14"/>
  <c r="AD85" i="14"/>
  <c r="AD116" i="14"/>
  <c r="AD99" i="14"/>
  <c r="AD86" i="14"/>
  <c r="AD83" i="14"/>
  <c r="AD91" i="14"/>
  <c r="AD98" i="14"/>
  <c r="AD100" i="14"/>
  <c r="AL141" i="14"/>
  <c r="AL133" i="14"/>
  <c r="AL125" i="14"/>
  <c r="AL136" i="14"/>
  <c r="AL128" i="14"/>
  <c r="AL139" i="14"/>
  <c r="AL134" i="14"/>
  <c r="AL126" i="14"/>
  <c r="AL135" i="14"/>
  <c r="AL127" i="14"/>
  <c r="AL131" i="14"/>
  <c r="AL122" i="14"/>
  <c r="AL114" i="14"/>
  <c r="AL106" i="14"/>
  <c r="AL117" i="14"/>
  <c r="AL109" i="14"/>
  <c r="AL101" i="14"/>
  <c r="AL93" i="14"/>
  <c r="AL132" i="14"/>
  <c r="AL120" i="14"/>
  <c r="AL112" i="14"/>
  <c r="AL104" i="14"/>
  <c r="AL140" i="14"/>
  <c r="AL137" i="14"/>
  <c r="AL123" i="14"/>
  <c r="AL115" i="14"/>
  <c r="AL107" i="14"/>
  <c r="AL118" i="14"/>
  <c r="AL110" i="14"/>
  <c r="AL102" i="14"/>
  <c r="AL94" i="14"/>
  <c r="AL138" i="14"/>
  <c r="AL129" i="14"/>
  <c r="AL124" i="14"/>
  <c r="AL119" i="14"/>
  <c r="AL113" i="14"/>
  <c r="AL100" i="14"/>
  <c r="AL95" i="14"/>
  <c r="AL89" i="14"/>
  <c r="AL81" i="14"/>
  <c r="AL121" i="14"/>
  <c r="AL99" i="14"/>
  <c r="AL92" i="14"/>
  <c r="AL84" i="14"/>
  <c r="AL96" i="14"/>
  <c r="AL87" i="14"/>
  <c r="AL130" i="14"/>
  <c r="AL108" i="14"/>
  <c r="AL90" i="14"/>
  <c r="AL82" i="14"/>
  <c r="AL116" i="14"/>
  <c r="AL97" i="14"/>
  <c r="AL85" i="14"/>
  <c r="AL111" i="14"/>
  <c r="AL105" i="14"/>
  <c r="AL98" i="14"/>
  <c r="AL86" i="14"/>
  <c r="AL103" i="14"/>
  <c r="AL88" i="14"/>
  <c r="AL91" i="14"/>
  <c r="AT141" i="14"/>
  <c r="AT133" i="14"/>
  <c r="AT125" i="14"/>
  <c r="AT136" i="14"/>
  <c r="AT128" i="14"/>
  <c r="AT139" i="14"/>
  <c r="AT134" i="14"/>
  <c r="AT126" i="14"/>
  <c r="AT135" i="14"/>
  <c r="AT127" i="14"/>
  <c r="AT137" i="14"/>
  <c r="AT122" i="14"/>
  <c r="AT114" i="14"/>
  <c r="AT106" i="14"/>
  <c r="AT140" i="14"/>
  <c r="AT129" i="14"/>
  <c r="AT117" i="14"/>
  <c r="AT109" i="14"/>
  <c r="AT101" i="14"/>
  <c r="AT93" i="14"/>
  <c r="AT138" i="14"/>
  <c r="AT120" i="14"/>
  <c r="AT112" i="14"/>
  <c r="AT104" i="14"/>
  <c r="AT130" i="14"/>
  <c r="AT123" i="14"/>
  <c r="AT115" i="14"/>
  <c r="AT107" i="14"/>
  <c r="AT131" i="14"/>
  <c r="AT118" i="14"/>
  <c r="AT110" i="14"/>
  <c r="AT102" i="14"/>
  <c r="AT94" i="14"/>
  <c r="AT108" i="14"/>
  <c r="AT89" i="14"/>
  <c r="AT81" i="14"/>
  <c r="AT116" i="14"/>
  <c r="AT98" i="14"/>
  <c r="AT92" i="14"/>
  <c r="AT84" i="14"/>
  <c r="AT132" i="14"/>
  <c r="AT95" i="14"/>
  <c r="AT87" i="14"/>
  <c r="AT103" i="14"/>
  <c r="AT100" i="14"/>
  <c r="AT99" i="14"/>
  <c r="AT90" i="14"/>
  <c r="AT82" i="14"/>
  <c r="AT111" i="14"/>
  <c r="AT105" i="14"/>
  <c r="AT96" i="14"/>
  <c r="AT85" i="14"/>
  <c r="AT124" i="14"/>
  <c r="AT86" i="14"/>
  <c r="AT121" i="14"/>
  <c r="AT88" i="14"/>
  <c r="AT83" i="14"/>
  <c r="AT97" i="14"/>
  <c r="AT119" i="14"/>
  <c r="BB141" i="14"/>
  <c r="BB133" i="14"/>
  <c r="BB125" i="14"/>
  <c r="BB136" i="14"/>
  <c r="BB128" i="14"/>
  <c r="BB139" i="14"/>
  <c r="BB134" i="14"/>
  <c r="BB126" i="14"/>
  <c r="BB135" i="14"/>
  <c r="BB127" i="14"/>
  <c r="BB131" i="14"/>
  <c r="BB124" i="14"/>
  <c r="BB122" i="14"/>
  <c r="BB114" i="14"/>
  <c r="BB106" i="14"/>
  <c r="BB117" i="14"/>
  <c r="BB109" i="14"/>
  <c r="BB101" i="14"/>
  <c r="BB93" i="14"/>
  <c r="BB132" i="14"/>
  <c r="BB120" i="14"/>
  <c r="BB112" i="14"/>
  <c r="BB104" i="14"/>
  <c r="BB123" i="14"/>
  <c r="BB115" i="14"/>
  <c r="BB107" i="14"/>
  <c r="BB118" i="14"/>
  <c r="BB110" i="14"/>
  <c r="BB102" i="14"/>
  <c r="BB94" i="14"/>
  <c r="BB137" i="14"/>
  <c r="BB129" i="14"/>
  <c r="BB103" i="14"/>
  <c r="BB97" i="14"/>
  <c r="BB89" i="14"/>
  <c r="BB81" i="14"/>
  <c r="BB140" i="14"/>
  <c r="BB130" i="14"/>
  <c r="BB111" i="14"/>
  <c r="BB105" i="14"/>
  <c r="BB92" i="14"/>
  <c r="BB84" i="14"/>
  <c r="BB119" i="14"/>
  <c r="BB113" i="14"/>
  <c r="BB87" i="14"/>
  <c r="BB138" i="14"/>
  <c r="BB121" i="14"/>
  <c r="BB98" i="14"/>
  <c r="BB90" i="14"/>
  <c r="BB82" i="14"/>
  <c r="BB95" i="14"/>
  <c r="BB85" i="14"/>
  <c r="BB86" i="14"/>
  <c r="BB88" i="14"/>
  <c r="BB100" i="14"/>
  <c r="BB108" i="14"/>
  <c r="BB99" i="14"/>
  <c r="BB91" i="14"/>
  <c r="BB83" i="14"/>
  <c r="BJ141" i="14"/>
  <c r="BJ133" i="14"/>
  <c r="BJ125" i="14"/>
  <c r="BJ136" i="14"/>
  <c r="BJ128" i="14"/>
  <c r="BJ139" i="14"/>
  <c r="BJ134" i="14"/>
  <c r="BJ126" i="14"/>
  <c r="BJ135" i="14"/>
  <c r="BJ127" i="14"/>
  <c r="BJ122" i="14"/>
  <c r="BJ114" i="14"/>
  <c r="BJ106" i="14"/>
  <c r="BJ129" i="14"/>
  <c r="BJ117" i="14"/>
  <c r="BJ109" i="14"/>
  <c r="BJ101" i="14"/>
  <c r="BJ93" i="14"/>
  <c r="BJ137" i="14"/>
  <c r="BJ124" i="14"/>
  <c r="BJ120" i="14"/>
  <c r="BJ112" i="14"/>
  <c r="BJ104" i="14"/>
  <c r="BJ130" i="14"/>
  <c r="BJ123" i="14"/>
  <c r="BJ115" i="14"/>
  <c r="BJ107" i="14"/>
  <c r="BJ138" i="14"/>
  <c r="BJ131" i="14"/>
  <c r="BJ118" i="14"/>
  <c r="BJ110" i="14"/>
  <c r="BJ102" i="14"/>
  <c r="BJ94" i="14"/>
  <c r="BJ140" i="14"/>
  <c r="BJ132" i="14"/>
  <c r="BJ121" i="14"/>
  <c r="BJ96" i="14"/>
  <c r="BJ89" i="14"/>
  <c r="BJ81" i="14"/>
  <c r="BJ100" i="14"/>
  <c r="BJ92" i="14"/>
  <c r="BJ84" i="14"/>
  <c r="BJ108" i="14"/>
  <c r="BJ97" i="14"/>
  <c r="BJ87" i="14"/>
  <c r="BJ116" i="14"/>
  <c r="BJ90" i="14"/>
  <c r="BJ82" i="14"/>
  <c r="BJ85" i="14"/>
  <c r="BJ119" i="14"/>
  <c r="BJ113" i="14"/>
  <c r="BJ99" i="14"/>
  <c r="BJ86" i="14"/>
  <c r="BJ111" i="14"/>
  <c r="BJ91" i="14"/>
  <c r="BJ105" i="14"/>
  <c r="BJ98" i="14"/>
  <c r="BJ83" i="14"/>
  <c r="BJ95" i="14"/>
  <c r="I204" i="14"/>
  <c r="I196" i="14"/>
  <c r="I199" i="14"/>
  <c r="I203" i="14"/>
  <c r="I202" i="14"/>
  <c r="I193" i="14"/>
  <c r="I198" i="14"/>
  <c r="I191" i="14"/>
  <c r="I194" i="14"/>
  <c r="I189" i="14"/>
  <c r="I201" i="14"/>
  <c r="I197" i="14"/>
  <c r="I190" i="14"/>
  <c r="I195" i="14"/>
  <c r="I181" i="14"/>
  <c r="I184" i="14"/>
  <c r="I176" i="14"/>
  <c r="I200" i="14"/>
  <c r="I179" i="14"/>
  <c r="I186" i="14"/>
  <c r="I182" i="14"/>
  <c r="I192" i="14"/>
  <c r="I177" i="14"/>
  <c r="I188" i="14"/>
  <c r="I170" i="14"/>
  <c r="I185" i="14"/>
  <c r="I178" i="14"/>
  <c r="I165" i="14"/>
  <c r="I157" i="14"/>
  <c r="I174" i="14"/>
  <c r="I168" i="14"/>
  <c r="I160" i="14"/>
  <c r="I171" i="14"/>
  <c r="I163" i="14"/>
  <c r="I187" i="14"/>
  <c r="I175" i="14"/>
  <c r="I166" i="14"/>
  <c r="I167" i="14"/>
  <c r="I159" i="14"/>
  <c r="I149" i="14"/>
  <c r="I152" i="14"/>
  <c r="I144" i="14"/>
  <c r="I183" i="14"/>
  <c r="I173" i="14"/>
  <c r="I161" i="14"/>
  <c r="I155" i="14"/>
  <c r="I147" i="14"/>
  <c r="I150" i="14"/>
  <c r="I169" i="14"/>
  <c r="I162" i="14"/>
  <c r="I153" i="14"/>
  <c r="I145" i="14"/>
  <c r="I180" i="14"/>
  <c r="I172" i="14"/>
  <c r="I154" i="14"/>
  <c r="I146" i="14"/>
  <c r="I151" i="14"/>
  <c r="I164" i="14"/>
  <c r="I158" i="14"/>
  <c r="I148" i="14"/>
  <c r="I156" i="14"/>
  <c r="Q204" i="14"/>
  <c r="Q196" i="14"/>
  <c r="Q199" i="14"/>
  <c r="Q203" i="14"/>
  <c r="Q200" i="14"/>
  <c r="Q197" i="14"/>
  <c r="Q193" i="14"/>
  <c r="Q201" i="14"/>
  <c r="Q191" i="14"/>
  <c r="Q202" i="14"/>
  <c r="Q198" i="14"/>
  <c r="Q194" i="14"/>
  <c r="Q189" i="14"/>
  <c r="Q190" i="14"/>
  <c r="Q187" i="14"/>
  <c r="Q185" i="14"/>
  <c r="Q181" i="14"/>
  <c r="Q173" i="14"/>
  <c r="Q192" i="14"/>
  <c r="Q184" i="14"/>
  <c r="Q176" i="14"/>
  <c r="Q188" i="14"/>
  <c r="Q179" i="14"/>
  <c r="Q182" i="14"/>
  <c r="Q177" i="14"/>
  <c r="Q175" i="14"/>
  <c r="Q170" i="14"/>
  <c r="Q165" i="14"/>
  <c r="Q157" i="14"/>
  <c r="Q168" i="14"/>
  <c r="Q160" i="14"/>
  <c r="Q183" i="14"/>
  <c r="Q180" i="14"/>
  <c r="Q171" i="14"/>
  <c r="Q163" i="14"/>
  <c r="Q166" i="14"/>
  <c r="Q167" i="14"/>
  <c r="Q159" i="14"/>
  <c r="Q186" i="14"/>
  <c r="Q162" i="14"/>
  <c r="Q149" i="14"/>
  <c r="Q174" i="14"/>
  <c r="Q158" i="14"/>
  <c r="Q152" i="14"/>
  <c r="Q144" i="14"/>
  <c r="Q178" i="14"/>
  <c r="Q169" i="14"/>
  <c r="Q164" i="14"/>
  <c r="Q147" i="14"/>
  <c r="Q155" i="14"/>
  <c r="Q150" i="14"/>
  <c r="Q153" i="14"/>
  <c r="Q145" i="14"/>
  <c r="Q195" i="14"/>
  <c r="Q154" i="14"/>
  <c r="Q146" i="14"/>
  <c r="Q172" i="14"/>
  <c r="Q148" i="14"/>
  <c r="Q156" i="14"/>
  <c r="Q151" i="14"/>
  <c r="Q161" i="14"/>
  <c r="Y204" i="14"/>
  <c r="Y196" i="14"/>
  <c r="Y199" i="14"/>
  <c r="Y203" i="14"/>
  <c r="Y193" i="14"/>
  <c r="Y191" i="14"/>
  <c r="Y200" i="14"/>
  <c r="Y194" i="14"/>
  <c r="Y198" i="14"/>
  <c r="Y189" i="14"/>
  <c r="Y190" i="14"/>
  <c r="Y201" i="14"/>
  <c r="Y181" i="14"/>
  <c r="Y173" i="14"/>
  <c r="Y197" i="14"/>
  <c r="Y186" i="14"/>
  <c r="Y184" i="14"/>
  <c r="Y176" i="14"/>
  <c r="Y202" i="14"/>
  <c r="Y195" i="14"/>
  <c r="Y185" i="14"/>
  <c r="Y179" i="14"/>
  <c r="Y187" i="14"/>
  <c r="Y182" i="14"/>
  <c r="Y177" i="14"/>
  <c r="Y188" i="14"/>
  <c r="Y180" i="14"/>
  <c r="Y170" i="14"/>
  <c r="Y183" i="14"/>
  <c r="Y178" i="14"/>
  <c r="Y165" i="14"/>
  <c r="Y157" i="14"/>
  <c r="Y174" i="14"/>
  <c r="Y168" i="14"/>
  <c r="Y160" i="14"/>
  <c r="Y171" i="14"/>
  <c r="Y163" i="14"/>
  <c r="Y175" i="14"/>
  <c r="Y166" i="14"/>
  <c r="Y192" i="14"/>
  <c r="Y172" i="14"/>
  <c r="Y167" i="14"/>
  <c r="Y159" i="14"/>
  <c r="Y169" i="14"/>
  <c r="Y149" i="14"/>
  <c r="Y152" i="14"/>
  <c r="Y144" i="14"/>
  <c r="Y161" i="14"/>
  <c r="Y147" i="14"/>
  <c r="Y150" i="14"/>
  <c r="Y155" i="14"/>
  <c r="Y153" i="14"/>
  <c r="Y145" i="14"/>
  <c r="Y164" i="14"/>
  <c r="Y156" i="14"/>
  <c r="Y154" i="14"/>
  <c r="Y146" i="14"/>
  <c r="Y148" i="14"/>
  <c r="Y158" i="14"/>
  <c r="Y151" i="14"/>
  <c r="Y162" i="14"/>
  <c r="AG204" i="14"/>
  <c r="AG196" i="14"/>
  <c r="AG199" i="14"/>
  <c r="AG203" i="14"/>
  <c r="AG201" i="14"/>
  <c r="AG193" i="14"/>
  <c r="AG197" i="14"/>
  <c r="AG191" i="14"/>
  <c r="AG194" i="14"/>
  <c r="AG189" i="14"/>
  <c r="AG190" i="14"/>
  <c r="AG202" i="14"/>
  <c r="AG188" i="14"/>
  <c r="AG181" i="14"/>
  <c r="AG173" i="14"/>
  <c r="AG176" i="14"/>
  <c r="AG198" i="14"/>
  <c r="AG184" i="14"/>
  <c r="AG179" i="14"/>
  <c r="AG192" i="14"/>
  <c r="AG182" i="14"/>
  <c r="AG186" i="14"/>
  <c r="AG185" i="14"/>
  <c r="AG177" i="14"/>
  <c r="AG195" i="14"/>
  <c r="AG175" i="14"/>
  <c r="AG172" i="14"/>
  <c r="AG170" i="14"/>
  <c r="AG187" i="14"/>
  <c r="AG165" i="14"/>
  <c r="AG157" i="14"/>
  <c r="AG168" i="14"/>
  <c r="AG160" i="14"/>
  <c r="AG171" i="14"/>
  <c r="AG163" i="14"/>
  <c r="AG166" i="14"/>
  <c r="AG183" i="14"/>
  <c r="AG167" i="14"/>
  <c r="AG159" i="14"/>
  <c r="AG178" i="14"/>
  <c r="AG156" i="14"/>
  <c r="AG149" i="14"/>
  <c r="AG200" i="14"/>
  <c r="AG158" i="14"/>
  <c r="AG152" i="14"/>
  <c r="AG144" i="14"/>
  <c r="AG162" i="14"/>
  <c r="AG147" i="14"/>
  <c r="AG150" i="14"/>
  <c r="AG180" i="14"/>
  <c r="AG164" i="14"/>
  <c r="AG153" i="14"/>
  <c r="AG145" i="14"/>
  <c r="AG174" i="14"/>
  <c r="AG154" i="14"/>
  <c r="AG146" i="14"/>
  <c r="AG148" i="14"/>
  <c r="AG151" i="14"/>
  <c r="AG161" i="14"/>
  <c r="AG155" i="14"/>
  <c r="AG169" i="14"/>
  <c r="AO204" i="14"/>
  <c r="AO196" i="14"/>
  <c r="AO199" i="14"/>
  <c r="AO203" i="14"/>
  <c r="AO193" i="14"/>
  <c r="AO191" i="14"/>
  <c r="AO201" i="14"/>
  <c r="AO197" i="14"/>
  <c r="AO194" i="14"/>
  <c r="AO202" i="14"/>
  <c r="AO189" i="14"/>
  <c r="AO190" i="14"/>
  <c r="AO198" i="14"/>
  <c r="AO192" i="14"/>
  <c r="AO181" i="14"/>
  <c r="AO173" i="14"/>
  <c r="AO187" i="14"/>
  <c r="AO176" i="14"/>
  <c r="AO179" i="14"/>
  <c r="AO200" i="14"/>
  <c r="AO188" i="14"/>
  <c r="AO184" i="14"/>
  <c r="AO182" i="14"/>
  <c r="AO195" i="14"/>
  <c r="AO177" i="14"/>
  <c r="AO186" i="14"/>
  <c r="AO170" i="14"/>
  <c r="AO178" i="14"/>
  <c r="AO165" i="14"/>
  <c r="AO157" i="14"/>
  <c r="AO180" i="14"/>
  <c r="AO174" i="14"/>
  <c r="AO172" i="14"/>
  <c r="AO168" i="14"/>
  <c r="AO160" i="14"/>
  <c r="AO185" i="14"/>
  <c r="AO171" i="14"/>
  <c r="AO163" i="14"/>
  <c r="AO175" i="14"/>
  <c r="AO166" i="14"/>
  <c r="AO167" i="14"/>
  <c r="AO159" i="14"/>
  <c r="AO183" i="14"/>
  <c r="AO149" i="14"/>
  <c r="AO164" i="14"/>
  <c r="AO156" i="14"/>
  <c r="AO152" i="14"/>
  <c r="AO144" i="14"/>
  <c r="AO161" i="14"/>
  <c r="AO147" i="14"/>
  <c r="AO150" i="14"/>
  <c r="AO169" i="14"/>
  <c r="AO153" i="14"/>
  <c r="AO145" i="14"/>
  <c r="AO162" i="14"/>
  <c r="AO154" i="14"/>
  <c r="AO146" i="14"/>
  <c r="AO151" i="14"/>
  <c r="AO158" i="14"/>
  <c r="AO155" i="14"/>
  <c r="AO148" i="14"/>
  <c r="AW204" i="14"/>
  <c r="AW196" i="14"/>
  <c r="AW199" i="14"/>
  <c r="AW203" i="14"/>
  <c r="AW198" i="14"/>
  <c r="AW193" i="14"/>
  <c r="AW191" i="14"/>
  <c r="AW194" i="14"/>
  <c r="AW200" i="14"/>
  <c r="AW197" i="14"/>
  <c r="AW189" i="14"/>
  <c r="AW202" i="14"/>
  <c r="AW195" i="14"/>
  <c r="AW190" i="14"/>
  <c r="AW185" i="14"/>
  <c r="AW181" i="14"/>
  <c r="AW173" i="14"/>
  <c r="AW176" i="14"/>
  <c r="AW186" i="14"/>
  <c r="AW179" i="14"/>
  <c r="AW201" i="14"/>
  <c r="AW182" i="14"/>
  <c r="AW187" i="14"/>
  <c r="AW177" i="14"/>
  <c r="AW180" i="14"/>
  <c r="AW175" i="14"/>
  <c r="AW170" i="14"/>
  <c r="AW165" i="14"/>
  <c r="AW157" i="14"/>
  <c r="AW168" i="14"/>
  <c r="AW160" i="14"/>
  <c r="AW183" i="14"/>
  <c r="AW171" i="14"/>
  <c r="AW163" i="14"/>
  <c r="AW192" i="14"/>
  <c r="AW184" i="14"/>
  <c r="AW172" i="14"/>
  <c r="AW166" i="14"/>
  <c r="AW167" i="14"/>
  <c r="AW159" i="14"/>
  <c r="AW149" i="14"/>
  <c r="AW158" i="14"/>
  <c r="AW152" i="14"/>
  <c r="AW144" i="14"/>
  <c r="AW188" i="14"/>
  <c r="AW169" i="14"/>
  <c r="AW156" i="14"/>
  <c r="AW147" i="14"/>
  <c r="AW150" i="14"/>
  <c r="AW162" i="14"/>
  <c r="AW153" i="14"/>
  <c r="AW145" i="14"/>
  <c r="AW178" i="14"/>
  <c r="AW164" i="14"/>
  <c r="AW155" i="14"/>
  <c r="AW154" i="14"/>
  <c r="AW146" i="14"/>
  <c r="AW161" i="14"/>
  <c r="AW148" i="14"/>
  <c r="AW174" i="14"/>
  <c r="AW151" i="14"/>
  <c r="BE204" i="14"/>
  <c r="BE196" i="14"/>
  <c r="BE199" i="14"/>
  <c r="BE202" i="14"/>
  <c r="BE203" i="14"/>
  <c r="BE195" i="14"/>
  <c r="BE193" i="14"/>
  <c r="BE191" i="14"/>
  <c r="BE198" i="14"/>
  <c r="BE194" i="14"/>
  <c r="BE189" i="14"/>
  <c r="BE200" i="14"/>
  <c r="BE190" i="14"/>
  <c r="BE181" i="14"/>
  <c r="BE173" i="14"/>
  <c r="BE201" i="14"/>
  <c r="BE188" i="14"/>
  <c r="BE176" i="14"/>
  <c r="BE192" i="14"/>
  <c r="BE179" i="14"/>
  <c r="BE185" i="14"/>
  <c r="BE182" i="14"/>
  <c r="BE177" i="14"/>
  <c r="BE187" i="14"/>
  <c r="BE184" i="14"/>
  <c r="BE170" i="14"/>
  <c r="BE197" i="14"/>
  <c r="BE183" i="14"/>
  <c r="BE165" i="14"/>
  <c r="BE157" i="14"/>
  <c r="BE174" i="14"/>
  <c r="BE168" i="14"/>
  <c r="BE160" i="14"/>
  <c r="BE178" i="14"/>
  <c r="BE171" i="14"/>
  <c r="BE163" i="14"/>
  <c r="BE175" i="14"/>
  <c r="BE166" i="14"/>
  <c r="BE167" i="14"/>
  <c r="BE159" i="14"/>
  <c r="BE169" i="14"/>
  <c r="BE155" i="14"/>
  <c r="BE149" i="14"/>
  <c r="BE162" i="14"/>
  <c r="BE152" i="14"/>
  <c r="BE144" i="14"/>
  <c r="BE161" i="14"/>
  <c r="BE147" i="14"/>
  <c r="BE180" i="14"/>
  <c r="BE156" i="14"/>
  <c r="BE150" i="14"/>
  <c r="BE153" i="14"/>
  <c r="BE145" i="14"/>
  <c r="BE186" i="14"/>
  <c r="BE154" i="14"/>
  <c r="BE146" i="14"/>
  <c r="BE164" i="14"/>
  <c r="BE158" i="14"/>
  <c r="BE172" i="14"/>
  <c r="BE148" i="14"/>
  <c r="BE151" i="14"/>
  <c r="D264" i="14"/>
  <c r="D267" i="14"/>
  <c r="D259" i="14"/>
  <c r="D260" i="14"/>
  <c r="D266" i="14"/>
  <c r="D262" i="14"/>
  <c r="D263" i="14"/>
  <c r="D258" i="14"/>
  <c r="D261" i="14"/>
  <c r="D253" i="14"/>
  <c r="D265" i="14"/>
  <c r="D255" i="14"/>
  <c r="D251" i="14"/>
  <c r="D256" i="14"/>
  <c r="D249" i="14"/>
  <c r="D254" i="14"/>
  <c r="D250" i="14"/>
  <c r="D257" i="14"/>
  <c r="D243" i="14"/>
  <c r="D246" i="14"/>
  <c r="D241" i="14"/>
  <c r="D248" i="14"/>
  <c r="D244" i="14"/>
  <c r="D252" i="14"/>
  <c r="D247" i="14"/>
  <c r="D237" i="14"/>
  <c r="D238" i="14"/>
  <c r="D236" i="14"/>
  <c r="D245" i="14"/>
  <c r="D239" i="14"/>
  <c r="D234" i="14"/>
  <c r="D242" i="14"/>
  <c r="D228" i="14"/>
  <c r="D220" i="14"/>
  <c r="D235" i="14"/>
  <c r="D226" i="14"/>
  <c r="D218" i="14"/>
  <c r="D240" i="14"/>
  <c r="D231" i="14"/>
  <c r="D229" i="14"/>
  <c r="D224" i="14"/>
  <c r="D216" i="14"/>
  <c r="D233" i="14"/>
  <c r="D225" i="14"/>
  <c r="D214" i="14"/>
  <c r="D209" i="14"/>
  <c r="D223" i="14"/>
  <c r="D212" i="14"/>
  <c r="D219" i="14"/>
  <c r="D207" i="14"/>
  <c r="D230" i="14"/>
  <c r="D215" i="14"/>
  <c r="D210" i="14"/>
  <c r="D213" i="14"/>
  <c r="D222" i="14"/>
  <c r="D217" i="14"/>
  <c r="D211" i="14"/>
  <c r="D232" i="14"/>
  <c r="D227" i="14"/>
  <c r="D208" i="14"/>
  <c r="D221" i="14"/>
  <c r="L264" i="14"/>
  <c r="L267" i="14"/>
  <c r="L259" i="14"/>
  <c r="L260" i="14"/>
  <c r="L265" i="14"/>
  <c r="L261" i="14"/>
  <c r="L257" i="14"/>
  <c r="L266" i="14"/>
  <c r="L262" i="14"/>
  <c r="L258" i="14"/>
  <c r="L254" i="14"/>
  <c r="L253" i="14"/>
  <c r="L263" i="14"/>
  <c r="L251" i="14"/>
  <c r="L255" i="14"/>
  <c r="L249" i="14"/>
  <c r="L250" i="14"/>
  <c r="L256" i="14"/>
  <c r="L243" i="14"/>
  <c r="L252" i="14"/>
  <c r="L246" i="14"/>
  <c r="L241" i="14"/>
  <c r="L244" i="14"/>
  <c r="L240" i="14"/>
  <c r="L245" i="14"/>
  <c r="L237" i="14"/>
  <c r="L247" i="14"/>
  <c r="L236" i="14"/>
  <c r="L238" i="14"/>
  <c r="L242" i="14"/>
  <c r="L234" i="14"/>
  <c r="L230" i="14"/>
  <c r="L228" i="14"/>
  <c r="L220" i="14"/>
  <c r="L232" i="14"/>
  <c r="L226" i="14"/>
  <c r="L218" i="14"/>
  <c r="L233" i="14"/>
  <c r="L229" i="14"/>
  <c r="L221" i="14"/>
  <c r="L224" i="14"/>
  <c r="L216" i="14"/>
  <c r="L225" i="14"/>
  <c r="L209" i="14"/>
  <c r="L239" i="14"/>
  <c r="L212" i="14"/>
  <c r="L248" i="14"/>
  <c r="L217" i="14"/>
  <c r="L214" i="14"/>
  <c r="L207" i="14"/>
  <c r="L222" i="14"/>
  <c r="L210" i="14"/>
  <c r="L227" i="14"/>
  <c r="L213" i="14"/>
  <c r="L235" i="14"/>
  <c r="L231" i="14"/>
  <c r="L211" i="14"/>
  <c r="L223" i="14"/>
  <c r="L208" i="14"/>
  <c r="L219" i="14"/>
  <c r="L215" i="14"/>
  <c r="T264" i="14"/>
  <c r="T267" i="14"/>
  <c r="T259" i="14"/>
  <c r="T260" i="14"/>
  <c r="T263" i="14"/>
  <c r="T265" i="14"/>
  <c r="T253" i="14"/>
  <c r="T251" i="14"/>
  <c r="T262" i="14"/>
  <c r="T254" i="14"/>
  <c r="T261" i="14"/>
  <c r="T249" i="14"/>
  <c r="T256" i="14"/>
  <c r="T250" i="14"/>
  <c r="T243" i="14"/>
  <c r="T258" i="14"/>
  <c r="T246" i="14"/>
  <c r="T266" i="14"/>
  <c r="T255" i="14"/>
  <c r="T241" i="14"/>
  <c r="T244" i="14"/>
  <c r="T257" i="14"/>
  <c r="T248" i="14"/>
  <c r="T247" i="14"/>
  <c r="T242" i="14"/>
  <c r="T240" i="14"/>
  <c r="T236" i="14"/>
  <c r="T237" i="14"/>
  <c r="T234" i="14"/>
  <c r="T252" i="14"/>
  <c r="T245" i="14"/>
  <c r="T228" i="14"/>
  <c r="T220" i="14"/>
  <c r="T231" i="14"/>
  <c r="T235" i="14"/>
  <c r="T230" i="14"/>
  <c r="T226" i="14"/>
  <c r="T218" i="14"/>
  <c r="T229" i="14"/>
  <c r="T221" i="14"/>
  <c r="T224" i="14"/>
  <c r="T216" i="14"/>
  <c r="T233" i="14"/>
  <c r="T225" i="14"/>
  <c r="T239" i="14"/>
  <c r="T219" i="14"/>
  <c r="T209" i="14"/>
  <c r="T223" i="14"/>
  <c r="T215" i="14"/>
  <c r="T212" i="14"/>
  <c r="T227" i="14"/>
  <c r="T207" i="14"/>
  <c r="T210" i="14"/>
  <c r="T238" i="14"/>
  <c r="T232" i="14"/>
  <c r="T214" i="14"/>
  <c r="T222" i="14"/>
  <c r="T217" i="14"/>
  <c r="T213" i="14"/>
  <c r="T211" i="14"/>
  <c r="T208" i="14"/>
  <c r="AB264" i="14"/>
  <c r="AB267" i="14"/>
  <c r="AB259" i="14"/>
  <c r="AB260" i="14"/>
  <c r="AB261" i="14"/>
  <c r="AB258" i="14"/>
  <c r="AB266" i="14"/>
  <c r="AB262" i="14"/>
  <c r="AB263" i="14"/>
  <c r="AB257" i="14"/>
  <c r="AB265" i="14"/>
  <c r="AB256" i="14"/>
  <c r="AB251" i="14"/>
  <c r="AB253" i="14"/>
  <c r="AB249" i="14"/>
  <c r="AB255" i="14"/>
  <c r="AB250" i="14"/>
  <c r="AB243" i="14"/>
  <c r="AB248" i="14"/>
  <c r="AB246" i="14"/>
  <c r="AB241" i="14"/>
  <c r="AB252" i="14"/>
  <c r="AB244" i="14"/>
  <c r="AB254" i="14"/>
  <c r="AB247" i="14"/>
  <c r="AB239" i="14"/>
  <c r="AB236" i="14"/>
  <c r="AB240" i="14"/>
  <c r="AB234" i="14"/>
  <c r="AB228" i="14"/>
  <c r="AB220" i="14"/>
  <c r="AB232" i="14"/>
  <c r="AB226" i="14"/>
  <c r="AB218" i="14"/>
  <c r="AB233" i="14"/>
  <c r="AB229" i="14"/>
  <c r="AB221" i="14"/>
  <c r="AB238" i="14"/>
  <c r="AB237" i="14"/>
  <c r="AB231" i="14"/>
  <c r="AB230" i="14"/>
  <c r="AB224" i="14"/>
  <c r="AB216" i="14"/>
  <c r="AB242" i="14"/>
  <c r="AB225" i="14"/>
  <c r="AB227" i="14"/>
  <c r="AB217" i="14"/>
  <c r="AB209" i="14"/>
  <c r="AB212" i="14"/>
  <c r="AB207" i="14"/>
  <c r="AB222" i="14"/>
  <c r="AB219" i="14"/>
  <c r="AB210" i="14"/>
  <c r="AB215" i="14"/>
  <c r="AB245" i="14"/>
  <c r="AB235" i="14"/>
  <c r="AB223" i="14"/>
  <c r="AB211" i="14"/>
  <c r="AB214" i="14"/>
  <c r="AB213" i="14"/>
  <c r="AB208" i="14"/>
  <c r="AJ264" i="14"/>
  <c r="AJ267" i="14"/>
  <c r="AJ259" i="14"/>
  <c r="AJ260" i="14"/>
  <c r="AJ265" i="14"/>
  <c r="AJ258" i="14"/>
  <c r="AJ261" i="14"/>
  <c r="AJ266" i="14"/>
  <c r="AJ262" i="14"/>
  <c r="AJ255" i="14"/>
  <c r="AJ251" i="14"/>
  <c r="AJ253" i="14"/>
  <c r="AJ249" i="14"/>
  <c r="AJ263" i="14"/>
  <c r="AJ257" i="14"/>
  <c r="AJ254" i="14"/>
  <c r="AJ250" i="14"/>
  <c r="AJ252" i="14"/>
  <c r="AJ247" i="14"/>
  <c r="AJ243" i="14"/>
  <c r="AJ246" i="14"/>
  <c r="AJ241" i="14"/>
  <c r="AJ248" i="14"/>
  <c r="AJ244" i="14"/>
  <c r="AJ256" i="14"/>
  <c r="AJ238" i="14"/>
  <c r="AJ236" i="14"/>
  <c r="AJ245" i="14"/>
  <c r="AJ242" i="14"/>
  <c r="AJ239" i="14"/>
  <c r="AJ234" i="14"/>
  <c r="AJ240" i="14"/>
  <c r="AJ228" i="14"/>
  <c r="AJ220" i="14"/>
  <c r="AJ235" i="14"/>
  <c r="AJ226" i="14"/>
  <c r="AJ218" i="14"/>
  <c r="AJ237" i="14"/>
  <c r="AJ229" i="14"/>
  <c r="AJ221" i="14"/>
  <c r="AJ224" i="14"/>
  <c r="AJ216" i="14"/>
  <c r="AJ233" i="14"/>
  <c r="AJ231" i="14"/>
  <c r="AJ225" i="14"/>
  <c r="AJ214" i="14"/>
  <c r="AJ209" i="14"/>
  <c r="AJ223" i="14"/>
  <c r="AJ212" i="14"/>
  <c r="AJ232" i="14"/>
  <c r="AJ207" i="14"/>
  <c r="AJ217" i="14"/>
  <c r="AJ210" i="14"/>
  <c r="AJ222" i="14"/>
  <c r="AJ215" i="14"/>
  <c r="AJ213" i="14"/>
  <c r="AJ230" i="14"/>
  <c r="AJ219" i="14"/>
  <c r="AJ208" i="14"/>
  <c r="AJ211" i="14"/>
  <c r="AJ227" i="14"/>
  <c r="AR264" i="14"/>
  <c r="AR267" i="14"/>
  <c r="AR259" i="14"/>
  <c r="AR260" i="14"/>
  <c r="AR263" i="14"/>
  <c r="AR258" i="14"/>
  <c r="AR266" i="14"/>
  <c r="AR262" i="14"/>
  <c r="AR256" i="14"/>
  <c r="AR261" i="14"/>
  <c r="AR254" i="14"/>
  <c r="AR265" i="14"/>
  <c r="AR251" i="14"/>
  <c r="AR255" i="14"/>
  <c r="AR257" i="14"/>
  <c r="AR249" i="14"/>
  <c r="AR250" i="14"/>
  <c r="AR243" i="14"/>
  <c r="AR246" i="14"/>
  <c r="AR247" i="14"/>
  <c r="AR241" i="14"/>
  <c r="AR244" i="14"/>
  <c r="AR253" i="14"/>
  <c r="AR248" i="14"/>
  <c r="AR242" i="14"/>
  <c r="AR230" i="14"/>
  <c r="AR245" i="14"/>
  <c r="AR237" i="14"/>
  <c r="AR240" i="14"/>
  <c r="AR236" i="14"/>
  <c r="AR238" i="14"/>
  <c r="AR252" i="14"/>
  <c r="AR234" i="14"/>
  <c r="AR228" i="14"/>
  <c r="AR220" i="14"/>
  <c r="AR232" i="14"/>
  <c r="AR231" i="14"/>
  <c r="AR226" i="14"/>
  <c r="AR218" i="14"/>
  <c r="AR233" i="14"/>
  <c r="AR221" i="14"/>
  <c r="AR224" i="14"/>
  <c r="AR216" i="14"/>
  <c r="AR225" i="14"/>
  <c r="AR213" i="14"/>
  <c r="AR209" i="14"/>
  <c r="AR219" i="14"/>
  <c r="AR212" i="14"/>
  <c r="AR215" i="14"/>
  <c r="AR214" i="14"/>
  <c r="AR207" i="14"/>
  <c r="AR235" i="14"/>
  <c r="AR222" i="14"/>
  <c r="AR210" i="14"/>
  <c r="AR227" i="14"/>
  <c r="AR239" i="14"/>
  <c r="AR223" i="14"/>
  <c r="AR208" i="14"/>
  <c r="AR211" i="14"/>
  <c r="AR229" i="14"/>
  <c r="AR217" i="14"/>
  <c r="AZ264" i="14"/>
  <c r="AZ267" i="14"/>
  <c r="AZ259" i="14"/>
  <c r="AZ260" i="14"/>
  <c r="AZ265" i="14"/>
  <c r="AZ261" i="14"/>
  <c r="AZ266" i="14"/>
  <c r="AZ262" i="14"/>
  <c r="AZ263" i="14"/>
  <c r="AZ257" i="14"/>
  <c r="AZ253" i="14"/>
  <c r="AZ251" i="14"/>
  <c r="AZ256" i="14"/>
  <c r="AZ254" i="14"/>
  <c r="AZ249" i="14"/>
  <c r="AZ250" i="14"/>
  <c r="AZ243" i="14"/>
  <c r="AZ246" i="14"/>
  <c r="AZ252" i="14"/>
  <c r="AZ241" i="14"/>
  <c r="AZ244" i="14"/>
  <c r="AZ255" i="14"/>
  <c r="AZ247" i="14"/>
  <c r="AZ248" i="14"/>
  <c r="AZ230" i="14"/>
  <c r="AZ237" i="14"/>
  <c r="AZ236" i="14"/>
  <c r="AZ234" i="14"/>
  <c r="AZ245" i="14"/>
  <c r="AZ239" i="14"/>
  <c r="AZ258" i="14"/>
  <c r="AZ228" i="14"/>
  <c r="AZ220" i="14"/>
  <c r="AZ240" i="14"/>
  <c r="AZ235" i="14"/>
  <c r="AZ226" i="14"/>
  <c r="AZ218" i="14"/>
  <c r="AZ221" i="14"/>
  <c r="AZ242" i="14"/>
  <c r="AZ238" i="14"/>
  <c r="AZ224" i="14"/>
  <c r="AZ216" i="14"/>
  <c r="AZ233" i="14"/>
  <c r="AZ229" i="14"/>
  <c r="AZ225" i="14"/>
  <c r="AZ232" i="14"/>
  <c r="AZ231" i="14"/>
  <c r="AZ209" i="14"/>
  <c r="AZ223" i="14"/>
  <c r="AZ217" i="14"/>
  <c r="AZ213" i="14"/>
  <c r="AZ212" i="14"/>
  <c r="AZ227" i="14"/>
  <c r="AZ207" i="14"/>
  <c r="AZ210" i="14"/>
  <c r="AZ219" i="14"/>
  <c r="AZ214" i="14"/>
  <c r="AZ222" i="14"/>
  <c r="AZ211" i="14"/>
  <c r="AZ208" i="14"/>
  <c r="AZ215" i="14"/>
  <c r="BH264" i="14"/>
  <c r="BH267" i="14"/>
  <c r="BH259" i="14"/>
  <c r="BH260" i="14"/>
  <c r="BH258" i="14"/>
  <c r="BH257" i="14"/>
  <c r="BH265" i="14"/>
  <c r="BH261" i="14"/>
  <c r="BH263" i="14"/>
  <c r="BH253" i="14"/>
  <c r="BH251" i="14"/>
  <c r="BH262" i="14"/>
  <c r="BH249" i="14"/>
  <c r="BH256" i="14"/>
  <c r="BH255" i="14"/>
  <c r="BH250" i="14"/>
  <c r="BH243" i="14"/>
  <c r="BH266" i="14"/>
  <c r="BH248" i="14"/>
  <c r="BH246" i="14"/>
  <c r="BH241" i="14"/>
  <c r="BH244" i="14"/>
  <c r="BH252" i="14"/>
  <c r="BH240" i="14"/>
  <c r="BH230" i="14"/>
  <c r="BH247" i="14"/>
  <c r="BH239" i="14"/>
  <c r="BH242" i="14"/>
  <c r="BH236" i="14"/>
  <c r="BH234" i="14"/>
  <c r="BH231" i="14"/>
  <c r="BH228" i="14"/>
  <c r="BH220" i="14"/>
  <c r="BH232" i="14"/>
  <c r="BH229" i="14"/>
  <c r="BH254" i="14"/>
  <c r="BH226" i="14"/>
  <c r="BH218" i="14"/>
  <c r="BH238" i="14"/>
  <c r="BH237" i="14"/>
  <c r="BH233" i="14"/>
  <c r="BH221" i="14"/>
  <c r="BH245" i="14"/>
  <c r="BH224" i="14"/>
  <c r="BH216" i="14"/>
  <c r="BH225" i="14"/>
  <c r="BH227" i="14"/>
  <c r="BH215" i="14"/>
  <c r="BH209" i="14"/>
  <c r="BH235" i="14"/>
  <c r="BH212" i="14"/>
  <c r="BH207" i="14"/>
  <c r="BH222" i="14"/>
  <c r="BH213" i="14"/>
  <c r="BH210" i="14"/>
  <c r="BH217" i="14"/>
  <c r="BH219" i="14"/>
  <c r="BH208" i="14"/>
  <c r="BH214" i="14"/>
  <c r="BH211" i="14"/>
  <c r="BH223" i="14"/>
  <c r="I18" i="14"/>
  <c r="Q18" i="14"/>
  <c r="Y18" i="14"/>
  <c r="AG18" i="14"/>
  <c r="AO18" i="14"/>
  <c r="AW18" i="14"/>
  <c r="BE18" i="14"/>
  <c r="G20" i="14"/>
  <c r="O20" i="14"/>
  <c r="W20" i="14"/>
  <c r="AE20" i="14"/>
  <c r="AM20" i="14"/>
  <c r="AU20" i="14"/>
  <c r="BC20" i="14"/>
  <c r="B21" i="14"/>
  <c r="J21" i="14"/>
  <c r="R21" i="14"/>
  <c r="Z21" i="14"/>
  <c r="AH21" i="14"/>
  <c r="AP21" i="14"/>
  <c r="AX21" i="14"/>
  <c r="BF21" i="14"/>
  <c r="E22" i="14"/>
  <c r="M22" i="14"/>
  <c r="U22" i="14"/>
  <c r="AC22" i="14"/>
  <c r="AK22" i="14"/>
  <c r="AS22" i="14"/>
  <c r="BA22" i="14"/>
  <c r="BI22" i="14"/>
  <c r="H23" i="14"/>
  <c r="P23" i="14"/>
  <c r="X23" i="14"/>
  <c r="AF23" i="14"/>
  <c r="AN23" i="14"/>
  <c r="AV23" i="14"/>
  <c r="BD23" i="14"/>
  <c r="C24" i="14"/>
  <c r="K24" i="14"/>
  <c r="S24" i="14"/>
  <c r="AA24" i="14"/>
  <c r="AI24" i="14"/>
  <c r="AQ24" i="14"/>
  <c r="AY24" i="14"/>
  <c r="BG24" i="14"/>
  <c r="F25" i="14"/>
  <c r="N25" i="14"/>
  <c r="V25" i="14"/>
  <c r="AD25" i="14"/>
  <c r="AL25" i="14"/>
  <c r="AT25" i="14"/>
  <c r="BB25" i="14"/>
  <c r="BJ25" i="14"/>
  <c r="I26" i="14"/>
  <c r="Q26" i="14"/>
  <c r="Y26" i="14"/>
  <c r="AG26" i="14"/>
  <c r="AO26" i="14"/>
  <c r="AW26" i="14"/>
  <c r="BE26" i="14"/>
  <c r="G28" i="14"/>
  <c r="O28" i="14"/>
  <c r="W28" i="14"/>
  <c r="AE28" i="14"/>
  <c r="AM28" i="14"/>
  <c r="AU28" i="14"/>
  <c r="BC28" i="14"/>
  <c r="B29" i="14"/>
  <c r="J29" i="14"/>
  <c r="R29" i="14"/>
  <c r="Z29" i="14"/>
  <c r="AH29" i="14"/>
  <c r="AP29" i="14"/>
  <c r="AX29" i="14"/>
  <c r="BF29" i="14"/>
  <c r="E30" i="14"/>
  <c r="M30" i="14"/>
  <c r="U30" i="14"/>
  <c r="AC30" i="14"/>
  <c r="AK30" i="14"/>
  <c r="AS30" i="14"/>
  <c r="BA30" i="14"/>
  <c r="BI30" i="14"/>
  <c r="H31" i="14"/>
  <c r="P31" i="14"/>
  <c r="X31" i="14"/>
  <c r="AF31" i="14"/>
  <c r="AO31" i="14"/>
  <c r="AX31" i="14"/>
  <c r="BG31" i="14"/>
  <c r="G32" i="14"/>
  <c r="Q32" i="14"/>
  <c r="Z32" i="14"/>
  <c r="AI32" i="14"/>
  <c r="BC32" i="14"/>
  <c r="AE33" i="14"/>
  <c r="AS33" i="14"/>
  <c r="BE33" i="14"/>
  <c r="I34" i="14"/>
  <c r="W34" i="14"/>
  <c r="AH34" i="14"/>
  <c r="AV34" i="14"/>
  <c r="Z35" i="14"/>
  <c r="AK35" i="14"/>
  <c r="AY35" i="14"/>
  <c r="B36" i="14"/>
  <c r="O36" i="14"/>
  <c r="AN36" i="14"/>
  <c r="BB36" i="14"/>
  <c r="E37" i="14"/>
  <c r="R37" i="14"/>
  <c r="AF37" i="14"/>
  <c r="AQ37" i="14"/>
  <c r="BE37" i="14"/>
  <c r="H38" i="14"/>
  <c r="U38" i="14"/>
  <c r="AI38" i="14"/>
  <c r="K39" i="14"/>
  <c r="X39" i="14"/>
  <c r="BD39" i="14"/>
  <c r="AA40" i="14"/>
  <c r="BG40" i="14"/>
  <c r="AG42" i="14"/>
  <c r="G44" i="14"/>
  <c r="AM44" i="14"/>
  <c r="J45" i="14"/>
  <c r="AP45" i="14"/>
  <c r="M46" i="14"/>
  <c r="AS46" i="14"/>
  <c r="P47" i="14"/>
  <c r="AV47" i="14"/>
  <c r="S48" i="14"/>
  <c r="AY48" i="14"/>
  <c r="Y50" i="14"/>
  <c r="BE50" i="14"/>
  <c r="AE52" i="14"/>
  <c r="B53" i="14"/>
  <c r="AH53" i="14"/>
  <c r="E54" i="14"/>
  <c r="AK54" i="14"/>
  <c r="H55" i="14"/>
  <c r="AN55" i="14"/>
  <c r="K56" i="14"/>
  <c r="AQ56" i="14"/>
  <c r="AW57" i="14"/>
  <c r="X58" i="14"/>
  <c r="BI58" i="14"/>
  <c r="AM59" i="14"/>
  <c r="U60" i="14"/>
  <c r="B61" i="14"/>
  <c r="AS61" i="14"/>
  <c r="AA62" i="14"/>
  <c r="H63" i="14"/>
  <c r="AY63" i="14"/>
  <c r="AG64" i="14"/>
  <c r="J66" i="14"/>
  <c r="BD67" i="14"/>
  <c r="S69" i="14"/>
  <c r="AS70" i="14"/>
  <c r="G72" i="14"/>
  <c r="AE73" i="14"/>
  <c r="BE74" i="14"/>
  <c r="S76" i="14"/>
  <c r="AQ77" i="14"/>
  <c r="H81" i="14"/>
  <c r="AD88" i="14"/>
  <c r="AJ90" i="14"/>
  <c r="AP92" i="14"/>
  <c r="H98" i="14"/>
  <c r="H101" i="14"/>
  <c r="V105" i="14"/>
  <c r="BH110" i="14"/>
  <c r="AK116" i="14"/>
  <c r="AC76" i="14"/>
  <c r="AC68" i="14"/>
  <c r="AC71" i="14"/>
  <c r="AC63" i="14"/>
  <c r="AC77" i="14"/>
  <c r="AC69" i="14"/>
  <c r="AC72" i="14"/>
  <c r="AC64" i="14"/>
  <c r="AC73" i="14"/>
  <c r="AC65" i="14"/>
  <c r="AC74" i="14"/>
  <c r="AC60" i="14"/>
  <c r="AC52" i="14"/>
  <c r="AC44" i="14"/>
  <c r="AC75" i="14"/>
  <c r="AC55" i="14"/>
  <c r="AC47" i="14"/>
  <c r="AC39" i="14"/>
  <c r="AC66" i="14"/>
  <c r="AC61" i="14"/>
  <c r="AC58" i="14"/>
  <c r="AC50" i="14"/>
  <c r="AC42" i="14"/>
  <c r="AC34" i="14"/>
  <c r="AC53" i="14"/>
  <c r="AC45" i="14"/>
  <c r="AC70" i="14"/>
  <c r="AC67" i="14"/>
  <c r="AC62" i="14"/>
  <c r="AC56" i="14"/>
  <c r="AC48" i="14"/>
  <c r="AC40" i="14"/>
  <c r="AC57" i="14"/>
  <c r="AC49" i="14"/>
  <c r="AC41" i="14"/>
  <c r="BI76" i="14"/>
  <c r="BI68" i="14"/>
  <c r="BI71" i="14"/>
  <c r="BI63" i="14"/>
  <c r="BI77" i="14"/>
  <c r="BI69" i="14"/>
  <c r="BI72" i="14"/>
  <c r="BI64" i="14"/>
  <c r="BI73" i="14"/>
  <c r="BI65" i="14"/>
  <c r="BI70" i="14"/>
  <c r="BI60" i="14"/>
  <c r="BI52" i="14"/>
  <c r="BI44" i="14"/>
  <c r="BI78" i="14"/>
  <c r="BI55" i="14"/>
  <c r="BI47" i="14"/>
  <c r="BI39" i="14"/>
  <c r="BI31" i="14"/>
  <c r="BI61" i="14"/>
  <c r="BI50" i="14"/>
  <c r="BI42" i="14"/>
  <c r="BI34" i="14"/>
  <c r="BI57" i="14"/>
  <c r="BI53" i="14"/>
  <c r="BI45" i="14"/>
  <c r="BI74" i="14"/>
  <c r="BI67" i="14"/>
  <c r="BI62" i="14"/>
  <c r="BI56" i="14"/>
  <c r="BI48" i="14"/>
  <c r="BI40" i="14"/>
  <c r="BI32" i="14"/>
  <c r="BI49" i="14"/>
  <c r="BI41" i="14"/>
  <c r="AN139" i="14"/>
  <c r="AN131" i="14"/>
  <c r="AN134" i="14"/>
  <c r="AN137" i="14"/>
  <c r="AN140" i="14"/>
  <c r="AN132" i="14"/>
  <c r="AN124" i="14"/>
  <c r="AN141" i="14"/>
  <c r="AN133" i="14"/>
  <c r="AN135" i="14"/>
  <c r="AN120" i="14"/>
  <c r="AN112" i="14"/>
  <c r="AN104" i="14"/>
  <c r="AN127" i="14"/>
  <c r="AN123" i="14"/>
  <c r="AN115" i="14"/>
  <c r="AN107" i="14"/>
  <c r="AN99" i="14"/>
  <c r="AN136" i="14"/>
  <c r="AN118" i="14"/>
  <c r="AN110" i="14"/>
  <c r="AN102" i="14"/>
  <c r="AN128" i="14"/>
  <c r="AN121" i="14"/>
  <c r="AN113" i="14"/>
  <c r="AN105" i="14"/>
  <c r="AN138" i="14"/>
  <c r="AN129" i="14"/>
  <c r="AN116" i="14"/>
  <c r="AN108" i="14"/>
  <c r="AN100" i="14"/>
  <c r="AN126" i="14"/>
  <c r="AN125" i="14"/>
  <c r="AN106" i="14"/>
  <c r="AN87" i="14"/>
  <c r="AN114" i="14"/>
  <c r="AN101" i="14"/>
  <c r="AN96" i="14"/>
  <c r="AN90" i="14"/>
  <c r="AN82" i="14"/>
  <c r="AN130" i="14"/>
  <c r="AN122" i="14"/>
  <c r="AN93" i="14"/>
  <c r="AN97" i="14"/>
  <c r="AN88" i="14"/>
  <c r="AN109" i="14"/>
  <c r="AN103" i="14"/>
  <c r="AN94" i="14"/>
  <c r="AN91" i="14"/>
  <c r="AN83" i="14"/>
  <c r="AN92" i="14"/>
  <c r="AN84" i="14"/>
  <c r="AN117" i="14"/>
  <c r="AN98" i="14"/>
  <c r="AN111" i="14"/>
  <c r="AN81" i="14"/>
  <c r="AN95" i="14"/>
  <c r="AN86" i="14"/>
  <c r="S202" i="14"/>
  <c r="S201" i="14"/>
  <c r="S191" i="14"/>
  <c r="S189" i="14"/>
  <c r="S192" i="14"/>
  <c r="S196" i="14"/>
  <c r="S195" i="14"/>
  <c r="S187" i="14"/>
  <c r="S203" i="14"/>
  <c r="S188" i="14"/>
  <c r="S200" i="14"/>
  <c r="S179" i="14"/>
  <c r="S182" i="14"/>
  <c r="S174" i="14"/>
  <c r="S193" i="14"/>
  <c r="S177" i="14"/>
  <c r="S204" i="14"/>
  <c r="S197" i="14"/>
  <c r="S194" i="14"/>
  <c r="S180" i="14"/>
  <c r="S190" i="14"/>
  <c r="S183" i="14"/>
  <c r="S175" i="14"/>
  <c r="S198" i="14"/>
  <c r="S184" i="14"/>
  <c r="S168" i="14"/>
  <c r="S181" i="14"/>
  <c r="S176" i="14"/>
  <c r="S171" i="14"/>
  <c r="S163" i="14"/>
  <c r="S155" i="14"/>
  <c r="S166" i="14"/>
  <c r="S158" i="14"/>
  <c r="S199" i="14"/>
  <c r="S178" i="14"/>
  <c r="S169" i="14"/>
  <c r="S161" i="14"/>
  <c r="S186" i="14"/>
  <c r="S172" i="14"/>
  <c r="S164" i="14"/>
  <c r="S185" i="14"/>
  <c r="S165" i="14"/>
  <c r="S157" i="14"/>
  <c r="S167" i="14"/>
  <c r="S147" i="14"/>
  <c r="S173" i="14"/>
  <c r="S150" i="14"/>
  <c r="S159" i="14"/>
  <c r="S153" i="14"/>
  <c r="S145" i="14"/>
  <c r="S170" i="14"/>
  <c r="S148" i="14"/>
  <c r="S160" i="14"/>
  <c r="S156" i="14"/>
  <c r="S151" i="14"/>
  <c r="S162" i="14"/>
  <c r="S152" i="14"/>
  <c r="S144" i="14"/>
  <c r="S154" i="14"/>
  <c r="S146" i="14"/>
  <c r="S149" i="14"/>
  <c r="AQ202" i="14"/>
  <c r="AQ201" i="14"/>
  <c r="AQ191" i="14"/>
  <c r="AQ189" i="14"/>
  <c r="AQ203" i="14"/>
  <c r="AQ192" i="14"/>
  <c r="AQ195" i="14"/>
  <c r="AQ187" i="14"/>
  <c r="AQ200" i="14"/>
  <c r="AQ196" i="14"/>
  <c r="AQ188" i="14"/>
  <c r="AQ179" i="14"/>
  <c r="AQ199" i="14"/>
  <c r="AQ193" i="14"/>
  <c r="AQ182" i="14"/>
  <c r="AQ174" i="14"/>
  <c r="AQ194" i="14"/>
  <c r="AQ184" i="14"/>
  <c r="AQ177" i="14"/>
  <c r="AQ197" i="14"/>
  <c r="AQ180" i="14"/>
  <c r="AQ185" i="14"/>
  <c r="AQ183" i="14"/>
  <c r="AQ175" i="14"/>
  <c r="AQ198" i="14"/>
  <c r="AQ173" i="14"/>
  <c r="AQ172" i="14"/>
  <c r="AQ168" i="14"/>
  <c r="AQ204" i="14"/>
  <c r="AQ186" i="14"/>
  <c r="AQ171" i="14"/>
  <c r="AQ163" i="14"/>
  <c r="AQ155" i="14"/>
  <c r="AQ190" i="14"/>
  <c r="AQ166" i="14"/>
  <c r="AQ158" i="14"/>
  <c r="AQ181" i="14"/>
  <c r="AQ169" i="14"/>
  <c r="AQ161" i="14"/>
  <c r="AQ164" i="14"/>
  <c r="AQ178" i="14"/>
  <c r="AQ165" i="14"/>
  <c r="AQ157" i="14"/>
  <c r="AQ160" i="14"/>
  <c r="AQ147" i="14"/>
  <c r="AQ150" i="14"/>
  <c r="AQ167" i="14"/>
  <c r="AQ153" i="14"/>
  <c r="AQ145" i="14"/>
  <c r="AQ148" i="14"/>
  <c r="AQ151" i="14"/>
  <c r="AQ156" i="14"/>
  <c r="AQ152" i="14"/>
  <c r="AQ144" i="14"/>
  <c r="AQ170" i="14"/>
  <c r="AQ154" i="14"/>
  <c r="AQ176" i="14"/>
  <c r="AQ159" i="14"/>
  <c r="AQ146" i="14"/>
  <c r="AQ162" i="14"/>
  <c r="AQ149" i="14"/>
  <c r="AL262" i="14"/>
  <c r="AL265" i="14"/>
  <c r="AL266" i="14"/>
  <c r="AL258" i="14"/>
  <c r="AL267" i="14"/>
  <c r="AL261" i="14"/>
  <c r="AL256" i="14"/>
  <c r="AL264" i="14"/>
  <c r="AL260" i="14"/>
  <c r="AL255" i="14"/>
  <c r="AL251" i="14"/>
  <c r="AL259" i="14"/>
  <c r="AL249" i="14"/>
  <c r="AL253" i="14"/>
  <c r="AL252" i="14"/>
  <c r="AL247" i="14"/>
  <c r="AL241" i="14"/>
  <c r="AL263" i="14"/>
  <c r="AL248" i="14"/>
  <c r="AL254" i="14"/>
  <c r="AL239" i="14"/>
  <c r="AL242" i="14"/>
  <c r="AL245" i="14"/>
  <c r="AL246" i="14"/>
  <c r="AL250" i="14"/>
  <c r="AL238" i="14"/>
  <c r="AL236" i="14"/>
  <c r="AL234" i="14"/>
  <c r="AL243" i="14"/>
  <c r="AL232" i="14"/>
  <c r="AL235" i="14"/>
  <c r="AL226" i="14"/>
  <c r="AL218" i="14"/>
  <c r="AL257" i="14"/>
  <c r="AL237" i="14"/>
  <c r="AL244" i="14"/>
  <c r="AL229" i="14"/>
  <c r="AL224" i="14"/>
  <c r="AL216" i="14"/>
  <c r="AL227" i="14"/>
  <c r="AL240" i="14"/>
  <c r="AL230" i="14"/>
  <c r="AL222" i="14"/>
  <c r="AL223" i="14"/>
  <c r="AL207" i="14"/>
  <c r="AL217" i="14"/>
  <c r="AL233" i="14"/>
  <c r="AL231" i="14"/>
  <c r="AL208" i="14"/>
  <c r="AL211" i="14"/>
  <c r="AL228" i="14"/>
  <c r="AL220" i="14"/>
  <c r="AL212" i="14"/>
  <c r="AL221" i="14"/>
  <c r="AL219" i="14"/>
  <c r="AL214" i="14"/>
  <c r="AL225" i="14"/>
  <c r="AL209" i="14"/>
  <c r="AL213" i="14"/>
  <c r="AL210" i="14"/>
  <c r="AL215" i="14"/>
  <c r="U24" i="14"/>
  <c r="AS24" i="14"/>
  <c r="BI24" i="14"/>
  <c r="BA46" i="14"/>
  <c r="M54" i="14"/>
  <c r="AN85" i="14"/>
  <c r="AF138" i="14"/>
  <c r="F71" i="14"/>
  <c r="F74" i="14"/>
  <c r="F66" i="14"/>
  <c r="F72" i="14"/>
  <c r="F75" i="14"/>
  <c r="F67" i="14"/>
  <c r="F59" i="14"/>
  <c r="F76" i="14"/>
  <c r="F68" i="14"/>
  <c r="F73" i="14"/>
  <c r="F63" i="14"/>
  <c r="F55" i="14"/>
  <c r="F47" i="14"/>
  <c r="F60" i="14"/>
  <c r="F50" i="14"/>
  <c r="F42" i="14"/>
  <c r="F34" i="14"/>
  <c r="F64" i="14"/>
  <c r="F53" i="14"/>
  <c r="F45" i="14"/>
  <c r="F37" i="14"/>
  <c r="F69" i="14"/>
  <c r="F61" i="14"/>
  <c r="F56" i="14"/>
  <c r="F48" i="14"/>
  <c r="F40" i="14"/>
  <c r="F77" i="14"/>
  <c r="F70" i="14"/>
  <c r="F51" i="14"/>
  <c r="F43" i="14"/>
  <c r="F35" i="14"/>
  <c r="F65" i="14"/>
  <c r="F52" i="14"/>
  <c r="F44" i="14"/>
  <c r="N71" i="14"/>
  <c r="N74" i="14"/>
  <c r="N66" i="14"/>
  <c r="N72" i="14"/>
  <c r="N75" i="14"/>
  <c r="N67" i="14"/>
  <c r="N59" i="14"/>
  <c r="N76" i="14"/>
  <c r="N68" i="14"/>
  <c r="N69" i="14"/>
  <c r="N55" i="14"/>
  <c r="N47" i="14"/>
  <c r="N77" i="14"/>
  <c r="N70" i="14"/>
  <c r="N50" i="14"/>
  <c r="N42" i="14"/>
  <c r="N34" i="14"/>
  <c r="N78" i="14"/>
  <c r="N65" i="14"/>
  <c r="N63" i="14"/>
  <c r="N53" i="14"/>
  <c r="N45" i="14"/>
  <c r="N37" i="14"/>
  <c r="N60" i="14"/>
  <c r="N56" i="14"/>
  <c r="N48" i="14"/>
  <c r="N40" i="14"/>
  <c r="N64" i="14"/>
  <c r="N51" i="14"/>
  <c r="N43" i="14"/>
  <c r="N35" i="14"/>
  <c r="N62" i="14"/>
  <c r="N58" i="14"/>
  <c r="N52" i="14"/>
  <c r="N44" i="14"/>
  <c r="V71" i="14"/>
  <c r="V74" i="14"/>
  <c r="V66" i="14"/>
  <c r="V72" i="14"/>
  <c r="V75" i="14"/>
  <c r="V67" i="14"/>
  <c r="V59" i="14"/>
  <c r="V76" i="14"/>
  <c r="V68" i="14"/>
  <c r="V58" i="14"/>
  <c r="V55" i="14"/>
  <c r="V47" i="14"/>
  <c r="V62" i="14"/>
  <c r="V50" i="14"/>
  <c r="V42" i="14"/>
  <c r="V34" i="14"/>
  <c r="V73" i="14"/>
  <c r="V53" i="14"/>
  <c r="V45" i="14"/>
  <c r="V37" i="14"/>
  <c r="V56" i="14"/>
  <c r="V48" i="14"/>
  <c r="V40" i="14"/>
  <c r="V63" i="14"/>
  <c r="V51" i="14"/>
  <c r="V43" i="14"/>
  <c r="V35" i="14"/>
  <c r="V78" i="14"/>
  <c r="V61" i="14"/>
  <c r="V52" i="14"/>
  <c r="V44" i="14"/>
  <c r="AD71" i="14"/>
  <c r="AD74" i="14"/>
  <c r="AD66" i="14"/>
  <c r="AD72" i="14"/>
  <c r="AD75" i="14"/>
  <c r="AD67" i="14"/>
  <c r="AD59" i="14"/>
  <c r="AD76" i="14"/>
  <c r="AD68" i="14"/>
  <c r="AD65" i="14"/>
  <c r="AD64" i="14"/>
  <c r="AD55" i="14"/>
  <c r="AD47" i="14"/>
  <c r="AD61" i="14"/>
  <c r="AD58" i="14"/>
  <c r="AD50" i="14"/>
  <c r="AD42" i="14"/>
  <c r="AD34" i="14"/>
  <c r="AD69" i="14"/>
  <c r="AD53" i="14"/>
  <c r="AD45" i="14"/>
  <c r="AD37" i="14"/>
  <c r="AD77" i="14"/>
  <c r="AD70" i="14"/>
  <c r="AD62" i="14"/>
  <c r="AD56" i="14"/>
  <c r="AD48" i="14"/>
  <c r="AD40" i="14"/>
  <c r="AD78" i="14"/>
  <c r="AD51" i="14"/>
  <c r="AD43" i="14"/>
  <c r="AD35" i="14"/>
  <c r="AD73" i="14"/>
  <c r="AD60" i="14"/>
  <c r="AD52" i="14"/>
  <c r="AD44" i="14"/>
  <c r="AL71" i="14"/>
  <c r="AL74" i="14"/>
  <c r="AL66" i="14"/>
  <c r="AL72" i="14"/>
  <c r="AL75" i="14"/>
  <c r="AL67" i="14"/>
  <c r="AL59" i="14"/>
  <c r="AL76" i="14"/>
  <c r="AL68" i="14"/>
  <c r="AL77" i="14"/>
  <c r="AL70" i="14"/>
  <c r="AL63" i="14"/>
  <c r="AL55" i="14"/>
  <c r="AL47" i="14"/>
  <c r="AL78" i="14"/>
  <c r="AL60" i="14"/>
  <c r="AL50" i="14"/>
  <c r="AL42" i="14"/>
  <c r="AL34" i="14"/>
  <c r="AL64" i="14"/>
  <c r="AL58" i="14"/>
  <c r="AL53" i="14"/>
  <c r="AL45" i="14"/>
  <c r="AL37" i="14"/>
  <c r="AL65" i="14"/>
  <c r="AL61" i="14"/>
  <c r="AL56" i="14"/>
  <c r="AL48" i="14"/>
  <c r="AL40" i="14"/>
  <c r="AL73" i="14"/>
  <c r="AL51" i="14"/>
  <c r="AL43" i="14"/>
  <c r="AL35" i="14"/>
  <c r="AL69" i="14"/>
  <c r="AL57" i="14"/>
  <c r="AL52" i="14"/>
  <c r="AL44" i="14"/>
  <c r="AT71" i="14"/>
  <c r="AT74" i="14"/>
  <c r="AT66" i="14"/>
  <c r="AT72" i="14"/>
  <c r="AT75" i="14"/>
  <c r="AT67" i="14"/>
  <c r="AT59" i="14"/>
  <c r="AT76" i="14"/>
  <c r="AT68" i="14"/>
  <c r="AT57" i="14"/>
  <c r="AT55" i="14"/>
  <c r="AT47" i="14"/>
  <c r="AT73" i="14"/>
  <c r="AT50" i="14"/>
  <c r="AT42" i="14"/>
  <c r="AT34" i="14"/>
  <c r="AT63" i="14"/>
  <c r="AT53" i="14"/>
  <c r="AT45" i="14"/>
  <c r="AT37" i="14"/>
  <c r="AT60" i="14"/>
  <c r="AT58" i="14"/>
  <c r="AT56" i="14"/>
  <c r="AT48" i="14"/>
  <c r="AT40" i="14"/>
  <c r="AT69" i="14"/>
  <c r="AT64" i="14"/>
  <c r="AT51" i="14"/>
  <c r="AT43" i="14"/>
  <c r="AT35" i="14"/>
  <c r="AT62" i="14"/>
  <c r="AT52" i="14"/>
  <c r="AT44" i="14"/>
  <c r="BB71" i="14"/>
  <c r="BB74" i="14"/>
  <c r="BB66" i="14"/>
  <c r="BB72" i="14"/>
  <c r="BB75" i="14"/>
  <c r="BB67" i="14"/>
  <c r="BB59" i="14"/>
  <c r="BB76" i="14"/>
  <c r="BB68" i="14"/>
  <c r="BB55" i="14"/>
  <c r="BB47" i="14"/>
  <c r="BB39" i="14"/>
  <c r="BB69" i="14"/>
  <c r="BB65" i="14"/>
  <c r="BB62" i="14"/>
  <c r="BB57" i="14"/>
  <c r="BB50" i="14"/>
  <c r="BB42" i="14"/>
  <c r="BB34" i="14"/>
  <c r="BB77" i="14"/>
  <c r="BB70" i="14"/>
  <c r="BB53" i="14"/>
  <c r="BB45" i="14"/>
  <c r="BB37" i="14"/>
  <c r="BB78" i="14"/>
  <c r="BB56" i="14"/>
  <c r="BB48" i="14"/>
  <c r="BB40" i="14"/>
  <c r="BB63" i="14"/>
  <c r="BB58" i="14"/>
  <c r="BB51" i="14"/>
  <c r="BB43" i="14"/>
  <c r="BB35" i="14"/>
  <c r="BB64" i="14"/>
  <c r="BB61" i="14"/>
  <c r="BB52" i="14"/>
  <c r="BB44" i="14"/>
  <c r="BJ71" i="14"/>
  <c r="BJ74" i="14"/>
  <c r="BJ66" i="14"/>
  <c r="BJ72" i="14"/>
  <c r="BJ75" i="14"/>
  <c r="BJ67" i="14"/>
  <c r="BJ59" i="14"/>
  <c r="BJ76" i="14"/>
  <c r="BJ68" i="14"/>
  <c r="BJ78" i="14"/>
  <c r="BJ55" i="14"/>
  <c r="BJ47" i="14"/>
  <c r="BJ39" i="14"/>
  <c r="BJ61" i="14"/>
  <c r="BJ50" i="14"/>
  <c r="BJ42" i="14"/>
  <c r="BJ34" i="14"/>
  <c r="BJ64" i="14"/>
  <c r="BJ57" i="14"/>
  <c r="BJ53" i="14"/>
  <c r="BJ45" i="14"/>
  <c r="BJ37" i="14"/>
  <c r="BJ73" i="14"/>
  <c r="BJ62" i="14"/>
  <c r="BJ56" i="14"/>
  <c r="BJ48" i="14"/>
  <c r="BJ40" i="14"/>
  <c r="BJ65" i="14"/>
  <c r="BJ51" i="14"/>
  <c r="BJ43" i="14"/>
  <c r="BJ35" i="14"/>
  <c r="BJ77" i="14"/>
  <c r="BJ70" i="14"/>
  <c r="BJ60" i="14"/>
  <c r="BJ52" i="14"/>
  <c r="BJ44" i="14"/>
  <c r="I134" i="14"/>
  <c r="I126" i="14"/>
  <c r="I137" i="14"/>
  <c r="I129" i="14"/>
  <c r="I140" i="14"/>
  <c r="I135" i="14"/>
  <c r="I127" i="14"/>
  <c r="I136" i="14"/>
  <c r="I128" i="14"/>
  <c r="I132" i="14"/>
  <c r="I123" i="14"/>
  <c r="I115" i="14"/>
  <c r="I107" i="14"/>
  <c r="I139" i="14"/>
  <c r="I118" i="14"/>
  <c r="I110" i="14"/>
  <c r="I102" i="14"/>
  <c r="I94" i="14"/>
  <c r="I133" i="14"/>
  <c r="I121" i="14"/>
  <c r="I113" i="14"/>
  <c r="I105" i="14"/>
  <c r="I141" i="14"/>
  <c r="I124" i="14"/>
  <c r="I116" i="14"/>
  <c r="I108" i="14"/>
  <c r="I125" i="14"/>
  <c r="I119" i="14"/>
  <c r="I111" i="14"/>
  <c r="I103" i="14"/>
  <c r="I95" i="14"/>
  <c r="I130" i="14"/>
  <c r="I117" i="14"/>
  <c r="I96" i="14"/>
  <c r="I90" i="14"/>
  <c r="I82" i="14"/>
  <c r="I93" i="14"/>
  <c r="I85" i="14"/>
  <c r="I104" i="14"/>
  <c r="I100" i="14"/>
  <c r="I97" i="14"/>
  <c r="I88" i="14"/>
  <c r="I112" i="14"/>
  <c r="I106" i="14"/>
  <c r="I91" i="14"/>
  <c r="I83" i="14"/>
  <c r="I120" i="14"/>
  <c r="I114" i="14"/>
  <c r="I101" i="14"/>
  <c r="I98" i="14"/>
  <c r="I86" i="14"/>
  <c r="I138" i="14"/>
  <c r="I131" i="14"/>
  <c r="I109" i="14"/>
  <c r="I99" i="14"/>
  <c r="I87" i="14"/>
  <c r="I84" i="14"/>
  <c r="I89" i="14"/>
  <c r="I92" i="14"/>
  <c r="Q134" i="14"/>
  <c r="Q126" i="14"/>
  <c r="Q137" i="14"/>
  <c r="Q129" i="14"/>
  <c r="Q140" i="14"/>
  <c r="Q135" i="14"/>
  <c r="Q127" i="14"/>
  <c r="Q136" i="14"/>
  <c r="Q128" i="14"/>
  <c r="Q123" i="14"/>
  <c r="Q115" i="14"/>
  <c r="Q107" i="14"/>
  <c r="Q141" i="14"/>
  <c r="Q130" i="14"/>
  <c r="Q118" i="14"/>
  <c r="Q110" i="14"/>
  <c r="Q102" i="14"/>
  <c r="Q94" i="14"/>
  <c r="Q121" i="14"/>
  <c r="Q113" i="14"/>
  <c r="Q105" i="14"/>
  <c r="Q131" i="14"/>
  <c r="Q124" i="14"/>
  <c r="Q116" i="14"/>
  <c r="Q108" i="14"/>
  <c r="Q138" i="14"/>
  <c r="Q132" i="14"/>
  <c r="Q119" i="14"/>
  <c r="Q111" i="14"/>
  <c r="Q103" i="14"/>
  <c r="Q95" i="14"/>
  <c r="Q139" i="14"/>
  <c r="Q125" i="14"/>
  <c r="Q112" i="14"/>
  <c r="Q106" i="14"/>
  <c r="Q90" i="14"/>
  <c r="Q82" i="14"/>
  <c r="Q120" i="14"/>
  <c r="Q114" i="14"/>
  <c r="Q99" i="14"/>
  <c r="Q85" i="14"/>
  <c r="Q122" i="14"/>
  <c r="Q96" i="14"/>
  <c r="Q88" i="14"/>
  <c r="Q93" i="14"/>
  <c r="Q91" i="14"/>
  <c r="Q83" i="14"/>
  <c r="Q109" i="14"/>
  <c r="Q97" i="14"/>
  <c r="Q86" i="14"/>
  <c r="Q104" i="14"/>
  <c r="Q101" i="14"/>
  <c r="Q87" i="14"/>
  <c r="Q117" i="14"/>
  <c r="Q89" i="14"/>
  <c r="Q81" i="14"/>
  <c r="Q133" i="14"/>
  <c r="Y134" i="14"/>
  <c r="Y126" i="14"/>
  <c r="Y137" i="14"/>
  <c r="Y129" i="14"/>
  <c r="Y140" i="14"/>
  <c r="Y135" i="14"/>
  <c r="Y127" i="14"/>
  <c r="Y136" i="14"/>
  <c r="Y128" i="14"/>
  <c r="Y132" i="14"/>
  <c r="Y125" i="14"/>
  <c r="Y123" i="14"/>
  <c r="Y115" i="14"/>
  <c r="Y107" i="14"/>
  <c r="Y138" i="14"/>
  <c r="Y118" i="14"/>
  <c r="Y110" i="14"/>
  <c r="Y102" i="14"/>
  <c r="Y94" i="14"/>
  <c r="Y133" i="14"/>
  <c r="Y121" i="14"/>
  <c r="Y113" i="14"/>
  <c r="Y105" i="14"/>
  <c r="Y139" i="14"/>
  <c r="Y124" i="14"/>
  <c r="Y116" i="14"/>
  <c r="Y108" i="14"/>
  <c r="Y119" i="14"/>
  <c r="Y111" i="14"/>
  <c r="Y103" i="14"/>
  <c r="Y95" i="14"/>
  <c r="Y130" i="14"/>
  <c r="Y100" i="14"/>
  <c r="Y98" i="14"/>
  <c r="Y90" i="14"/>
  <c r="Y82" i="14"/>
  <c r="Y109" i="14"/>
  <c r="Y85" i="14"/>
  <c r="Y117" i="14"/>
  <c r="Y101" i="14"/>
  <c r="Y88" i="14"/>
  <c r="Y99" i="14"/>
  <c r="Y91" i="14"/>
  <c r="Y83" i="14"/>
  <c r="Y104" i="14"/>
  <c r="Y96" i="14"/>
  <c r="Y86" i="14"/>
  <c r="Y141" i="14"/>
  <c r="Y122" i="14"/>
  <c r="Y87" i="14"/>
  <c r="Y106" i="14"/>
  <c r="Y89" i="14"/>
  <c r="Y120" i="14"/>
  <c r="Y131" i="14"/>
  <c r="Y114" i="14"/>
  <c r="Y92" i="14"/>
  <c r="Y84" i="14"/>
  <c r="Y93" i="14"/>
  <c r="Y97" i="14"/>
  <c r="Y81" i="14"/>
  <c r="AG134" i="14"/>
  <c r="AG126" i="14"/>
  <c r="AG137" i="14"/>
  <c r="AG129" i="14"/>
  <c r="AG140" i="14"/>
  <c r="AG135" i="14"/>
  <c r="AG127" i="14"/>
  <c r="AG136" i="14"/>
  <c r="AG128" i="14"/>
  <c r="AG139" i="14"/>
  <c r="AG123" i="14"/>
  <c r="AG115" i="14"/>
  <c r="AG107" i="14"/>
  <c r="AG130" i="14"/>
  <c r="AG118" i="14"/>
  <c r="AG110" i="14"/>
  <c r="AG102" i="14"/>
  <c r="AG94" i="14"/>
  <c r="AG125" i="14"/>
  <c r="AG121" i="14"/>
  <c r="AG113" i="14"/>
  <c r="AG105" i="14"/>
  <c r="AG131" i="14"/>
  <c r="AG124" i="14"/>
  <c r="AG116" i="14"/>
  <c r="AG108" i="14"/>
  <c r="AG132" i="14"/>
  <c r="AG119" i="14"/>
  <c r="AG111" i="14"/>
  <c r="AG103" i="14"/>
  <c r="AG95" i="14"/>
  <c r="AG141" i="14"/>
  <c r="AG97" i="14"/>
  <c r="AG90" i="14"/>
  <c r="AG82" i="14"/>
  <c r="AG104" i="14"/>
  <c r="AG85" i="14"/>
  <c r="AG112" i="14"/>
  <c r="AG106" i="14"/>
  <c r="AG98" i="14"/>
  <c r="AG88" i="14"/>
  <c r="AG120" i="14"/>
  <c r="AG114" i="14"/>
  <c r="AG100" i="14"/>
  <c r="AG91" i="14"/>
  <c r="AG83" i="14"/>
  <c r="AG138" i="14"/>
  <c r="AG133" i="14"/>
  <c r="AG122" i="14"/>
  <c r="AG86" i="14"/>
  <c r="AG117" i="14"/>
  <c r="AG93" i="14"/>
  <c r="AG87" i="14"/>
  <c r="AG84" i="14"/>
  <c r="AG96" i="14"/>
  <c r="AG92" i="14"/>
  <c r="AG101" i="14"/>
  <c r="AG81" i="14"/>
  <c r="AG109" i="14"/>
  <c r="AO134" i="14"/>
  <c r="AO126" i="14"/>
  <c r="AO137" i="14"/>
  <c r="AO129" i="14"/>
  <c r="AO140" i="14"/>
  <c r="AO135" i="14"/>
  <c r="AO127" i="14"/>
  <c r="AO136" i="14"/>
  <c r="AO128" i="14"/>
  <c r="AO132" i="14"/>
  <c r="AO123" i="14"/>
  <c r="AO115" i="14"/>
  <c r="AO107" i="14"/>
  <c r="AO118" i="14"/>
  <c r="AO110" i="14"/>
  <c r="AO102" i="14"/>
  <c r="AO94" i="14"/>
  <c r="AO133" i="14"/>
  <c r="AO121" i="14"/>
  <c r="AO113" i="14"/>
  <c r="AO105" i="14"/>
  <c r="AO141" i="14"/>
  <c r="AO138" i="14"/>
  <c r="AO116" i="14"/>
  <c r="AO108" i="14"/>
  <c r="AO125" i="14"/>
  <c r="AO124" i="14"/>
  <c r="AO119" i="14"/>
  <c r="AO111" i="14"/>
  <c r="AO103" i="14"/>
  <c r="AO95" i="14"/>
  <c r="AO139" i="14"/>
  <c r="AO130" i="14"/>
  <c r="AO120" i="14"/>
  <c r="AO114" i="14"/>
  <c r="AO101" i="14"/>
  <c r="AO96" i="14"/>
  <c r="AO90" i="14"/>
  <c r="AO82" i="14"/>
  <c r="AO122" i="14"/>
  <c r="AO93" i="14"/>
  <c r="AO85" i="14"/>
  <c r="AO97" i="14"/>
  <c r="AO88" i="14"/>
  <c r="AO131" i="14"/>
  <c r="AO109" i="14"/>
  <c r="AO91" i="14"/>
  <c r="AO83" i="14"/>
  <c r="AO117" i="14"/>
  <c r="AO98" i="14"/>
  <c r="AO86" i="14"/>
  <c r="AO112" i="14"/>
  <c r="AO106" i="14"/>
  <c r="AO99" i="14"/>
  <c r="AO87" i="14"/>
  <c r="AO81" i="14"/>
  <c r="AO104" i="14"/>
  <c r="AO100" i="14"/>
  <c r="AO89" i="14"/>
  <c r="AO92" i="14"/>
  <c r="AW134" i="14"/>
  <c r="AW126" i="14"/>
  <c r="AW137" i="14"/>
  <c r="AW129" i="14"/>
  <c r="AW140" i="14"/>
  <c r="AW135" i="14"/>
  <c r="AW127" i="14"/>
  <c r="AW136" i="14"/>
  <c r="AW128" i="14"/>
  <c r="AW138" i="14"/>
  <c r="AW123" i="14"/>
  <c r="AW115" i="14"/>
  <c r="AW107" i="14"/>
  <c r="AW141" i="14"/>
  <c r="AW130" i="14"/>
  <c r="AW118" i="14"/>
  <c r="AW110" i="14"/>
  <c r="AW102" i="14"/>
  <c r="AW94" i="14"/>
  <c r="AW139" i="14"/>
  <c r="AW121" i="14"/>
  <c r="AW113" i="14"/>
  <c r="AW105" i="14"/>
  <c r="AW131" i="14"/>
  <c r="AW116" i="14"/>
  <c r="AW108" i="14"/>
  <c r="AW132" i="14"/>
  <c r="AW119" i="14"/>
  <c r="AW111" i="14"/>
  <c r="AW103" i="14"/>
  <c r="AW95" i="14"/>
  <c r="AW124" i="14"/>
  <c r="AW109" i="14"/>
  <c r="AW90" i="14"/>
  <c r="AW82" i="14"/>
  <c r="AW117" i="14"/>
  <c r="AW100" i="14"/>
  <c r="AW99" i="14"/>
  <c r="AW85" i="14"/>
  <c r="AW133" i="14"/>
  <c r="AW125" i="14"/>
  <c r="AW96" i="14"/>
  <c r="AW88" i="14"/>
  <c r="AW104" i="14"/>
  <c r="AW101" i="14"/>
  <c r="AW93" i="14"/>
  <c r="AW91" i="14"/>
  <c r="AW83" i="14"/>
  <c r="AW112" i="14"/>
  <c r="AW106" i="14"/>
  <c r="AW97" i="14"/>
  <c r="AW86" i="14"/>
  <c r="AW87" i="14"/>
  <c r="AW114" i="14"/>
  <c r="AW89" i="14"/>
  <c r="AW84" i="14"/>
  <c r="AW122" i="14"/>
  <c r="AW98" i="14"/>
  <c r="BE134" i="14"/>
  <c r="BE126" i="14"/>
  <c r="BE137" i="14"/>
  <c r="BE129" i="14"/>
  <c r="BE140" i="14"/>
  <c r="BE135" i="14"/>
  <c r="BE127" i="14"/>
  <c r="BE136" i="14"/>
  <c r="BE128" i="14"/>
  <c r="BE132" i="14"/>
  <c r="BE123" i="14"/>
  <c r="BE115" i="14"/>
  <c r="BE107" i="14"/>
  <c r="BE125" i="14"/>
  <c r="BE118" i="14"/>
  <c r="BE110" i="14"/>
  <c r="BE102" i="14"/>
  <c r="BE94" i="14"/>
  <c r="BE133" i="14"/>
  <c r="BE121" i="14"/>
  <c r="BE113" i="14"/>
  <c r="BE105" i="14"/>
  <c r="BE116" i="14"/>
  <c r="BE108" i="14"/>
  <c r="BE119" i="14"/>
  <c r="BE111" i="14"/>
  <c r="BE103" i="14"/>
  <c r="BE95" i="14"/>
  <c r="BE138" i="14"/>
  <c r="BE130" i="14"/>
  <c r="BE104" i="14"/>
  <c r="BE98" i="14"/>
  <c r="BE90" i="14"/>
  <c r="BE82" i="14"/>
  <c r="BE131" i="14"/>
  <c r="BE112" i="14"/>
  <c r="BE106" i="14"/>
  <c r="BE85" i="14"/>
  <c r="BE120" i="14"/>
  <c r="BE114" i="14"/>
  <c r="BE88" i="14"/>
  <c r="BE122" i="14"/>
  <c r="BE99" i="14"/>
  <c r="BE91" i="14"/>
  <c r="BE83" i="14"/>
  <c r="BE124" i="14"/>
  <c r="BE100" i="14"/>
  <c r="BE96" i="14"/>
  <c r="BE86" i="14"/>
  <c r="BE87" i="14"/>
  <c r="BE89" i="14"/>
  <c r="BE97" i="14"/>
  <c r="BE141" i="14"/>
  <c r="BE92" i="14"/>
  <c r="BE81" i="14"/>
  <c r="BE139" i="14"/>
  <c r="BE109" i="14"/>
  <c r="BE117" i="14"/>
  <c r="BE101" i="14"/>
  <c r="BE84" i="14"/>
  <c r="D197" i="14"/>
  <c r="D200" i="14"/>
  <c r="D203" i="14"/>
  <c r="D204" i="14"/>
  <c r="D194" i="14"/>
  <c r="D201" i="14"/>
  <c r="D192" i="14"/>
  <c r="D195" i="14"/>
  <c r="D202" i="14"/>
  <c r="D190" i="14"/>
  <c r="D191" i="14"/>
  <c r="D187" i="14"/>
  <c r="D182" i="14"/>
  <c r="D174" i="14"/>
  <c r="D185" i="14"/>
  <c r="D177" i="14"/>
  <c r="D199" i="14"/>
  <c r="D188" i="14"/>
  <c r="D180" i="14"/>
  <c r="D183" i="14"/>
  <c r="D198" i="14"/>
  <c r="D196" i="14"/>
  <c r="D189" i="14"/>
  <c r="D178" i="14"/>
  <c r="D193" i="14"/>
  <c r="D179" i="14"/>
  <c r="D176" i="14"/>
  <c r="D173" i="14"/>
  <c r="D171" i="14"/>
  <c r="D166" i="14"/>
  <c r="D158" i="14"/>
  <c r="D169" i="14"/>
  <c r="D161" i="14"/>
  <c r="D172" i="14"/>
  <c r="D164" i="14"/>
  <c r="D181" i="14"/>
  <c r="D167" i="14"/>
  <c r="D186" i="14"/>
  <c r="D184" i="14"/>
  <c r="D168" i="14"/>
  <c r="D160" i="14"/>
  <c r="D150" i="14"/>
  <c r="D159" i="14"/>
  <c r="D156" i="14"/>
  <c r="D153" i="14"/>
  <c r="D145" i="14"/>
  <c r="D148" i="14"/>
  <c r="D175" i="14"/>
  <c r="D165" i="14"/>
  <c r="D151" i="14"/>
  <c r="D157" i="14"/>
  <c r="D154" i="14"/>
  <c r="D146" i="14"/>
  <c r="D155" i="14"/>
  <c r="D147" i="14"/>
  <c r="D149" i="14"/>
  <c r="D162" i="14"/>
  <c r="D163" i="14"/>
  <c r="D152" i="14"/>
  <c r="D170" i="14"/>
  <c r="D144" i="14"/>
  <c r="L197" i="14"/>
  <c r="L200" i="14"/>
  <c r="L203" i="14"/>
  <c r="L204" i="14"/>
  <c r="L194" i="14"/>
  <c r="L196" i="14"/>
  <c r="L192" i="14"/>
  <c r="L195" i="14"/>
  <c r="L190" i="14"/>
  <c r="L202" i="14"/>
  <c r="L198" i="14"/>
  <c r="L191" i="14"/>
  <c r="L199" i="14"/>
  <c r="L182" i="14"/>
  <c r="L174" i="14"/>
  <c r="L186" i="14"/>
  <c r="L177" i="14"/>
  <c r="L180" i="14"/>
  <c r="L201" i="14"/>
  <c r="L187" i="14"/>
  <c r="L185" i="14"/>
  <c r="L183" i="14"/>
  <c r="L193" i="14"/>
  <c r="L178" i="14"/>
  <c r="L189" i="14"/>
  <c r="L171" i="14"/>
  <c r="L166" i="14"/>
  <c r="L158" i="14"/>
  <c r="L188" i="14"/>
  <c r="L181" i="14"/>
  <c r="L175" i="14"/>
  <c r="L173" i="14"/>
  <c r="L169" i="14"/>
  <c r="L161" i="14"/>
  <c r="L172" i="14"/>
  <c r="L164" i="14"/>
  <c r="L176" i="14"/>
  <c r="L167" i="14"/>
  <c r="L168" i="14"/>
  <c r="L160" i="14"/>
  <c r="L155" i="14"/>
  <c r="L150" i="14"/>
  <c r="L165" i="14"/>
  <c r="L153" i="14"/>
  <c r="L145" i="14"/>
  <c r="L162" i="14"/>
  <c r="L156" i="14"/>
  <c r="L148" i="14"/>
  <c r="L163" i="14"/>
  <c r="L151" i="14"/>
  <c r="L179" i="14"/>
  <c r="L170" i="14"/>
  <c r="L154" i="14"/>
  <c r="L146" i="14"/>
  <c r="L147" i="14"/>
  <c r="L184" i="14"/>
  <c r="L157" i="14"/>
  <c r="L152" i="14"/>
  <c r="L144" i="14"/>
  <c r="L149" i="14"/>
  <c r="T197" i="14"/>
  <c r="T200" i="14"/>
  <c r="T203" i="14"/>
  <c r="T204" i="14"/>
  <c r="T201" i="14"/>
  <c r="T198" i="14"/>
  <c r="T194" i="14"/>
  <c r="T202" i="14"/>
  <c r="T192" i="14"/>
  <c r="T196" i="14"/>
  <c r="T195" i="14"/>
  <c r="T199" i="14"/>
  <c r="T190" i="14"/>
  <c r="T191" i="14"/>
  <c r="T188" i="14"/>
  <c r="T182" i="14"/>
  <c r="T174" i="14"/>
  <c r="T193" i="14"/>
  <c r="T177" i="14"/>
  <c r="T189" i="14"/>
  <c r="T180" i="14"/>
  <c r="T183" i="14"/>
  <c r="T186" i="14"/>
  <c r="T178" i="14"/>
  <c r="T181" i="14"/>
  <c r="T176" i="14"/>
  <c r="T171" i="14"/>
  <c r="T166" i="14"/>
  <c r="T158" i="14"/>
  <c r="T179" i="14"/>
  <c r="T169" i="14"/>
  <c r="T161" i="14"/>
  <c r="T187" i="14"/>
  <c r="T184" i="14"/>
  <c r="T172" i="14"/>
  <c r="T164" i="14"/>
  <c r="T167" i="14"/>
  <c r="T168" i="14"/>
  <c r="T160" i="14"/>
  <c r="T173" i="14"/>
  <c r="T163" i="14"/>
  <c r="T157" i="14"/>
  <c r="T150" i="14"/>
  <c r="T175" i="14"/>
  <c r="T159" i="14"/>
  <c r="T155" i="14"/>
  <c r="T153" i="14"/>
  <c r="T145" i="14"/>
  <c r="T170" i="14"/>
  <c r="T148" i="14"/>
  <c r="T185" i="14"/>
  <c r="T156" i="14"/>
  <c r="T151" i="14"/>
  <c r="T154" i="14"/>
  <c r="T146" i="14"/>
  <c r="T165" i="14"/>
  <c r="T147" i="14"/>
  <c r="T144" i="14"/>
  <c r="T149" i="14"/>
  <c r="T162" i="14"/>
  <c r="T152" i="14"/>
  <c r="AB197" i="14"/>
  <c r="AB200" i="14"/>
  <c r="AB203" i="14"/>
  <c r="AB204" i="14"/>
  <c r="AB194" i="14"/>
  <c r="AB192" i="14"/>
  <c r="AB201" i="14"/>
  <c r="AB195" i="14"/>
  <c r="AB196" i="14"/>
  <c r="AB190" i="14"/>
  <c r="AB199" i="14"/>
  <c r="AB191" i="14"/>
  <c r="AB182" i="14"/>
  <c r="AB174" i="14"/>
  <c r="AB202" i="14"/>
  <c r="AB187" i="14"/>
  <c r="AB177" i="14"/>
  <c r="AB180" i="14"/>
  <c r="AB188" i="14"/>
  <c r="AB183" i="14"/>
  <c r="AB198" i="14"/>
  <c r="AB178" i="14"/>
  <c r="AB186" i="14"/>
  <c r="AB185" i="14"/>
  <c r="AB184" i="14"/>
  <c r="AB173" i="14"/>
  <c r="AB171" i="14"/>
  <c r="AB193" i="14"/>
  <c r="AB166" i="14"/>
  <c r="AB158" i="14"/>
  <c r="AB175" i="14"/>
  <c r="AB169" i="14"/>
  <c r="AB161" i="14"/>
  <c r="AB164" i="14"/>
  <c r="AB176" i="14"/>
  <c r="AB172" i="14"/>
  <c r="AB167" i="14"/>
  <c r="AB179" i="14"/>
  <c r="AB168" i="14"/>
  <c r="AB160" i="14"/>
  <c r="AB170" i="14"/>
  <c r="AB150" i="14"/>
  <c r="AB189" i="14"/>
  <c r="AB181" i="14"/>
  <c r="AB153" i="14"/>
  <c r="AB145" i="14"/>
  <c r="AB157" i="14"/>
  <c r="AB155" i="14"/>
  <c r="AB148" i="14"/>
  <c r="AB162" i="14"/>
  <c r="AB151" i="14"/>
  <c r="AB156" i="14"/>
  <c r="AB154" i="14"/>
  <c r="AB146" i="14"/>
  <c r="AB147" i="14"/>
  <c r="AB163" i="14"/>
  <c r="AB149" i="14"/>
  <c r="AB159" i="14"/>
  <c r="AB152" i="14"/>
  <c r="AB144" i="14"/>
  <c r="AB165" i="14"/>
  <c r="AJ197" i="14"/>
  <c r="AJ200" i="14"/>
  <c r="AJ203" i="14"/>
  <c r="AJ204" i="14"/>
  <c r="AJ202" i="14"/>
  <c r="AJ194" i="14"/>
  <c r="AJ199" i="14"/>
  <c r="AJ198" i="14"/>
  <c r="AJ192" i="14"/>
  <c r="AJ195" i="14"/>
  <c r="AJ190" i="14"/>
  <c r="AJ191" i="14"/>
  <c r="AJ189" i="14"/>
  <c r="AJ184" i="14"/>
  <c r="AJ182" i="14"/>
  <c r="AJ174" i="14"/>
  <c r="AJ196" i="14"/>
  <c r="AJ185" i="14"/>
  <c r="AJ177" i="14"/>
  <c r="AJ186" i="14"/>
  <c r="AJ180" i="14"/>
  <c r="AJ172" i="14"/>
  <c r="AJ193" i="14"/>
  <c r="AJ183" i="14"/>
  <c r="AJ187" i="14"/>
  <c r="AJ178" i="14"/>
  <c r="AJ176" i="14"/>
  <c r="AJ171" i="14"/>
  <c r="AJ166" i="14"/>
  <c r="AJ158" i="14"/>
  <c r="AJ169" i="14"/>
  <c r="AJ161" i="14"/>
  <c r="AJ201" i="14"/>
  <c r="AJ173" i="14"/>
  <c r="AJ164" i="14"/>
  <c r="AJ181" i="14"/>
  <c r="AJ179" i="14"/>
  <c r="AJ167" i="14"/>
  <c r="AJ188" i="14"/>
  <c r="AJ168" i="14"/>
  <c r="AJ160" i="14"/>
  <c r="AJ162" i="14"/>
  <c r="AJ150" i="14"/>
  <c r="AJ159" i="14"/>
  <c r="AJ153" i="14"/>
  <c r="AJ145" i="14"/>
  <c r="AJ163" i="14"/>
  <c r="AJ148" i="14"/>
  <c r="AJ165" i="14"/>
  <c r="AJ155" i="14"/>
  <c r="AJ151" i="14"/>
  <c r="AJ157" i="14"/>
  <c r="AJ154" i="14"/>
  <c r="AJ146" i="14"/>
  <c r="AJ175" i="14"/>
  <c r="AJ147" i="14"/>
  <c r="AJ156" i="14"/>
  <c r="AJ149" i="14"/>
  <c r="AJ170" i="14"/>
  <c r="AJ152" i="14"/>
  <c r="AJ144" i="14"/>
  <c r="AR197" i="14"/>
  <c r="AR200" i="14"/>
  <c r="AR203" i="14"/>
  <c r="AR204" i="14"/>
  <c r="AR194" i="14"/>
  <c r="AR192" i="14"/>
  <c r="AR184" i="14"/>
  <c r="AR202" i="14"/>
  <c r="AR195" i="14"/>
  <c r="AR198" i="14"/>
  <c r="AR190" i="14"/>
  <c r="AR191" i="14"/>
  <c r="AR199" i="14"/>
  <c r="AR193" i="14"/>
  <c r="AR182" i="14"/>
  <c r="AR174" i="14"/>
  <c r="AR188" i="14"/>
  <c r="AR177" i="14"/>
  <c r="AR180" i="14"/>
  <c r="AR172" i="14"/>
  <c r="AR189" i="14"/>
  <c r="AR185" i="14"/>
  <c r="AR183" i="14"/>
  <c r="AR201" i="14"/>
  <c r="AR178" i="14"/>
  <c r="AR196" i="14"/>
  <c r="AR187" i="14"/>
  <c r="AR186" i="14"/>
  <c r="AR171" i="14"/>
  <c r="AR179" i="14"/>
  <c r="AR166" i="14"/>
  <c r="AR158" i="14"/>
  <c r="AR181" i="14"/>
  <c r="AR175" i="14"/>
  <c r="AR169" i="14"/>
  <c r="AR161" i="14"/>
  <c r="AR164" i="14"/>
  <c r="AR176" i="14"/>
  <c r="AR167" i="14"/>
  <c r="AR173" i="14"/>
  <c r="AR168" i="14"/>
  <c r="AR160" i="14"/>
  <c r="AR150" i="14"/>
  <c r="AR165" i="14"/>
  <c r="AR153" i="14"/>
  <c r="AR145" i="14"/>
  <c r="AR148" i="14"/>
  <c r="AR151" i="14"/>
  <c r="AR170" i="14"/>
  <c r="AR155" i="14"/>
  <c r="AR154" i="14"/>
  <c r="AR146" i="14"/>
  <c r="AR163" i="14"/>
  <c r="AR147" i="14"/>
  <c r="AR152" i="14"/>
  <c r="AR159" i="14"/>
  <c r="AR157" i="14"/>
  <c r="AR144" i="14"/>
  <c r="AR162" i="14"/>
  <c r="AZ197" i="14"/>
  <c r="AZ200" i="14"/>
  <c r="AZ203" i="14"/>
  <c r="AZ204" i="14"/>
  <c r="AZ199" i="14"/>
  <c r="AZ194" i="14"/>
  <c r="AZ192" i="14"/>
  <c r="AZ184" i="14"/>
  <c r="AZ201" i="14"/>
  <c r="AZ195" i="14"/>
  <c r="AZ190" i="14"/>
  <c r="AZ196" i="14"/>
  <c r="AZ191" i="14"/>
  <c r="AZ186" i="14"/>
  <c r="AZ182" i="14"/>
  <c r="AZ174" i="14"/>
  <c r="AZ177" i="14"/>
  <c r="AZ187" i="14"/>
  <c r="AZ180" i="14"/>
  <c r="AZ172" i="14"/>
  <c r="AZ183" i="14"/>
  <c r="AZ202" i="14"/>
  <c r="AZ188" i="14"/>
  <c r="AZ178" i="14"/>
  <c r="AZ181" i="14"/>
  <c r="AZ176" i="14"/>
  <c r="AZ171" i="14"/>
  <c r="AZ185" i="14"/>
  <c r="AZ166" i="14"/>
  <c r="AZ158" i="14"/>
  <c r="AZ169" i="14"/>
  <c r="AZ161" i="14"/>
  <c r="AZ189" i="14"/>
  <c r="AZ173" i="14"/>
  <c r="AZ164" i="14"/>
  <c r="AZ198" i="14"/>
  <c r="AZ167" i="14"/>
  <c r="AZ168" i="14"/>
  <c r="AZ160" i="14"/>
  <c r="AZ150" i="14"/>
  <c r="AZ193" i="14"/>
  <c r="AZ179" i="14"/>
  <c r="AZ159" i="14"/>
  <c r="AZ157" i="14"/>
  <c r="AZ153" i="14"/>
  <c r="AZ145" i="14"/>
  <c r="AZ170" i="14"/>
  <c r="AZ162" i="14"/>
  <c r="AZ148" i="14"/>
  <c r="AZ151" i="14"/>
  <c r="AZ163" i="14"/>
  <c r="AZ154" i="14"/>
  <c r="AZ146" i="14"/>
  <c r="AZ165" i="14"/>
  <c r="AZ156" i="14"/>
  <c r="AZ147" i="14"/>
  <c r="AZ144" i="14"/>
  <c r="AZ155" i="14"/>
  <c r="AZ175" i="14"/>
  <c r="AZ149" i="14"/>
  <c r="AZ152" i="14"/>
  <c r="BH197" i="14"/>
  <c r="BH200" i="14"/>
  <c r="BH203" i="14"/>
  <c r="BH204" i="14"/>
  <c r="BH196" i="14"/>
  <c r="BH194" i="14"/>
  <c r="BH202" i="14"/>
  <c r="BH192" i="14"/>
  <c r="BH184" i="14"/>
  <c r="BH199" i="14"/>
  <c r="BH190" i="14"/>
  <c r="BH201" i="14"/>
  <c r="BH191" i="14"/>
  <c r="BH182" i="14"/>
  <c r="BH174" i="14"/>
  <c r="BH189" i="14"/>
  <c r="BH185" i="14"/>
  <c r="BH177" i="14"/>
  <c r="BH193" i="14"/>
  <c r="BH180" i="14"/>
  <c r="BH172" i="14"/>
  <c r="BH198" i="14"/>
  <c r="BH186" i="14"/>
  <c r="BH183" i="14"/>
  <c r="BH178" i="14"/>
  <c r="BH188" i="14"/>
  <c r="BH171" i="14"/>
  <c r="BH166" i="14"/>
  <c r="BH158" i="14"/>
  <c r="BH195" i="14"/>
  <c r="BH175" i="14"/>
  <c r="BH169" i="14"/>
  <c r="BH161" i="14"/>
  <c r="BH179" i="14"/>
  <c r="BH164" i="14"/>
  <c r="BH187" i="14"/>
  <c r="BH176" i="14"/>
  <c r="BH167" i="14"/>
  <c r="BH173" i="14"/>
  <c r="BH168" i="14"/>
  <c r="BH160" i="14"/>
  <c r="BH170" i="14"/>
  <c r="BH156" i="14"/>
  <c r="BH150" i="14"/>
  <c r="BH163" i="14"/>
  <c r="BH153" i="14"/>
  <c r="BH145" i="14"/>
  <c r="BH148" i="14"/>
  <c r="BH151" i="14"/>
  <c r="BH157" i="14"/>
  <c r="BH154" i="14"/>
  <c r="BH146" i="14"/>
  <c r="BH181" i="14"/>
  <c r="BH162" i="14"/>
  <c r="BH147" i="14"/>
  <c r="BH159" i="14"/>
  <c r="BH155" i="14"/>
  <c r="BH149" i="14"/>
  <c r="BH165" i="14"/>
  <c r="BH152" i="14"/>
  <c r="BH144" i="14"/>
  <c r="G265" i="14"/>
  <c r="G260" i="14"/>
  <c r="G261" i="14"/>
  <c r="G267" i="14"/>
  <c r="G263" i="14"/>
  <c r="G253" i="14"/>
  <c r="G264" i="14"/>
  <c r="G259" i="14"/>
  <c r="G262" i="14"/>
  <c r="G256" i="14"/>
  <c r="G258" i="14"/>
  <c r="G252" i="14"/>
  <c r="G257" i="14"/>
  <c r="G254" i="14"/>
  <c r="G250" i="14"/>
  <c r="G266" i="14"/>
  <c r="G255" i="14"/>
  <c r="G251" i="14"/>
  <c r="G248" i="14"/>
  <c r="G244" i="14"/>
  <c r="G247" i="14"/>
  <c r="G242" i="14"/>
  <c r="G249" i="14"/>
  <c r="G245" i="14"/>
  <c r="G231" i="14"/>
  <c r="G239" i="14"/>
  <c r="G246" i="14"/>
  <c r="G241" i="14"/>
  <c r="G240" i="14"/>
  <c r="G232" i="14"/>
  <c r="G235" i="14"/>
  <c r="G243" i="14"/>
  <c r="G229" i="14"/>
  <c r="G221" i="14"/>
  <c r="G238" i="14"/>
  <c r="G237" i="14"/>
  <c r="G236" i="14"/>
  <c r="G227" i="14"/>
  <c r="G219" i="14"/>
  <c r="G230" i="14"/>
  <c r="G222" i="14"/>
  <c r="G225" i="14"/>
  <c r="G217" i="14"/>
  <c r="G234" i="14"/>
  <c r="G226" i="14"/>
  <c r="G210" i="14"/>
  <c r="G224" i="14"/>
  <c r="G215" i="14"/>
  <c r="G213" i="14"/>
  <c r="G220" i="14"/>
  <c r="G208" i="14"/>
  <c r="G216" i="14"/>
  <c r="G211" i="14"/>
  <c r="G223" i="14"/>
  <c r="G218" i="14"/>
  <c r="G207" i="14"/>
  <c r="G214" i="14"/>
  <c r="G228" i="14"/>
  <c r="G209" i="14"/>
  <c r="G233" i="14"/>
  <c r="G212" i="14"/>
  <c r="O265" i="14"/>
  <c r="O260" i="14"/>
  <c r="O261" i="14"/>
  <c r="O253" i="14"/>
  <c r="O266" i="14"/>
  <c r="O262" i="14"/>
  <c r="O258" i="14"/>
  <c r="O267" i="14"/>
  <c r="O263" i="14"/>
  <c r="O259" i="14"/>
  <c r="O257" i="14"/>
  <c r="O264" i="14"/>
  <c r="O255" i="14"/>
  <c r="O252" i="14"/>
  <c r="O256" i="14"/>
  <c r="O250" i="14"/>
  <c r="O251" i="14"/>
  <c r="O244" i="14"/>
  <c r="O248" i="14"/>
  <c r="O247" i="14"/>
  <c r="O242" i="14"/>
  <c r="O245" i="14"/>
  <c r="O254" i="14"/>
  <c r="O231" i="14"/>
  <c r="O246" i="14"/>
  <c r="O238" i="14"/>
  <c r="O249" i="14"/>
  <c r="O239" i="14"/>
  <c r="O232" i="14"/>
  <c r="O243" i="14"/>
  <c r="O235" i="14"/>
  <c r="O240" i="14"/>
  <c r="O237" i="14"/>
  <c r="O229" i="14"/>
  <c r="O221" i="14"/>
  <c r="O233" i="14"/>
  <c r="O227" i="14"/>
  <c r="O219" i="14"/>
  <c r="O234" i="14"/>
  <c r="O222" i="14"/>
  <c r="O225" i="14"/>
  <c r="O217" i="14"/>
  <c r="O241" i="14"/>
  <c r="O226" i="14"/>
  <c r="O230" i="14"/>
  <c r="O210" i="14"/>
  <c r="O218" i="14"/>
  <c r="O213" i="14"/>
  <c r="O208" i="14"/>
  <c r="O223" i="14"/>
  <c r="O211" i="14"/>
  <c r="O228" i="14"/>
  <c r="O215" i="14"/>
  <c r="O236" i="14"/>
  <c r="O214" i="14"/>
  <c r="O207" i="14"/>
  <c r="O216" i="14"/>
  <c r="O212" i="14"/>
  <c r="O224" i="14"/>
  <c r="O220" i="14"/>
  <c r="O209" i="14"/>
  <c r="W265" i="14"/>
  <c r="W260" i="14"/>
  <c r="W261" i="14"/>
  <c r="W264" i="14"/>
  <c r="W257" i="14"/>
  <c r="W253" i="14"/>
  <c r="W266" i="14"/>
  <c r="W258" i="14"/>
  <c r="W267" i="14"/>
  <c r="W259" i="14"/>
  <c r="W254" i="14"/>
  <c r="W263" i="14"/>
  <c r="W262" i="14"/>
  <c r="W252" i="14"/>
  <c r="W255" i="14"/>
  <c r="W250" i="14"/>
  <c r="W251" i="14"/>
  <c r="W244" i="14"/>
  <c r="W249" i="14"/>
  <c r="W242" i="14"/>
  <c r="W247" i="14"/>
  <c r="W245" i="14"/>
  <c r="W248" i="14"/>
  <c r="W241" i="14"/>
  <c r="W237" i="14"/>
  <c r="W231" i="14"/>
  <c r="W256" i="14"/>
  <c r="W243" i="14"/>
  <c r="W238" i="14"/>
  <c r="W232" i="14"/>
  <c r="W235" i="14"/>
  <c r="W246" i="14"/>
  <c r="W240" i="14"/>
  <c r="W229" i="14"/>
  <c r="W221" i="14"/>
  <c r="W227" i="14"/>
  <c r="W219" i="14"/>
  <c r="W239" i="14"/>
  <c r="W236" i="14"/>
  <c r="W222" i="14"/>
  <c r="W225" i="14"/>
  <c r="W217" i="14"/>
  <c r="W234" i="14"/>
  <c r="W230" i="14"/>
  <c r="W226" i="14"/>
  <c r="W220" i="14"/>
  <c r="W210" i="14"/>
  <c r="W216" i="14"/>
  <c r="W214" i="14"/>
  <c r="W228" i="14"/>
  <c r="W224" i="14"/>
  <c r="W208" i="14"/>
  <c r="W213" i="14"/>
  <c r="W211" i="14"/>
  <c r="W233" i="14"/>
  <c r="W223" i="14"/>
  <c r="W215" i="14"/>
  <c r="W207" i="14"/>
  <c r="W218" i="14"/>
  <c r="W209" i="14"/>
  <c r="W212" i="14"/>
  <c r="AE265" i="14"/>
  <c r="AE260" i="14"/>
  <c r="AE261" i="14"/>
  <c r="AE262" i="14"/>
  <c r="AE253" i="14"/>
  <c r="AE263" i="14"/>
  <c r="AE259" i="14"/>
  <c r="AE267" i="14"/>
  <c r="AE264" i="14"/>
  <c r="AE266" i="14"/>
  <c r="AE256" i="14"/>
  <c r="AE257" i="14"/>
  <c r="AE254" i="14"/>
  <c r="AE252" i="14"/>
  <c r="AE258" i="14"/>
  <c r="AE250" i="14"/>
  <c r="AE251" i="14"/>
  <c r="AE255" i="14"/>
  <c r="AE244" i="14"/>
  <c r="AE242" i="14"/>
  <c r="AE245" i="14"/>
  <c r="AE249" i="14"/>
  <c r="AE247" i="14"/>
  <c r="AE240" i="14"/>
  <c r="AE241" i="14"/>
  <c r="AE231" i="14"/>
  <c r="AE237" i="14"/>
  <c r="AE248" i="14"/>
  <c r="AE232" i="14"/>
  <c r="AE235" i="14"/>
  <c r="AE236" i="14"/>
  <c r="AE229" i="14"/>
  <c r="AE221" i="14"/>
  <c r="AE243" i="14"/>
  <c r="AE233" i="14"/>
  <c r="AE230" i="14"/>
  <c r="AE246" i="14"/>
  <c r="AE239" i="14"/>
  <c r="AE238" i="14"/>
  <c r="AE227" i="14"/>
  <c r="AE219" i="14"/>
  <c r="AE234" i="14"/>
  <c r="AE222" i="14"/>
  <c r="AE225" i="14"/>
  <c r="AE217" i="14"/>
  <c r="AE226" i="14"/>
  <c r="AE228" i="14"/>
  <c r="AE218" i="14"/>
  <c r="AE210" i="14"/>
  <c r="AE215" i="14"/>
  <c r="AE208" i="14"/>
  <c r="AE223" i="14"/>
  <c r="AE220" i="14"/>
  <c r="AE214" i="14"/>
  <c r="AE211" i="14"/>
  <c r="AE216" i="14"/>
  <c r="AE213" i="14"/>
  <c r="AE224" i="14"/>
  <c r="AE207" i="14"/>
  <c r="AE212" i="14"/>
  <c r="AE209" i="14"/>
  <c r="AM265" i="14"/>
  <c r="AM260" i="14"/>
  <c r="AM261" i="14"/>
  <c r="AM258" i="14"/>
  <c r="AM253" i="14"/>
  <c r="AM266" i="14"/>
  <c r="AM257" i="14"/>
  <c r="AM262" i="14"/>
  <c r="AM263" i="14"/>
  <c r="AM267" i="14"/>
  <c r="AM259" i="14"/>
  <c r="AM252" i="14"/>
  <c r="AM256" i="14"/>
  <c r="AM254" i="14"/>
  <c r="AM250" i="14"/>
  <c r="AM255" i="14"/>
  <c r="AM251" i="14"/>
  <c r="AM248" i="14"/>
  <c r="AM244" i="14"/>
  <c r="AM242" i="14"/>
  <c r="AM245" i="14"/>
  <c r="AM240" i="14"/>
  <c r="AM249" i="14"/>
  <c r="AM241" i="14"/>
  <c r="AM231" i="14"/>
  <c r="AM264" i="14"/>
  <c r="AM239" i="14"/>
  <c r="AM229" i="14"/>
  <c r="AM246" i="14"/>
  <c r="AM243" i="14"/>
  <c r="AM232" i="14"/>
  <c r="AM237" i="14"/>
  <c r="AM235" i="14"/>
  <c r="AM221" i="14"/>
  <c r="AM238" i="14"/>
  <c r="AM227" i="14"/>
  <c r="AM219" i="14"/>
  <c r="AM230" i="14"/>
  <c r="AM222" i="14"/>
  <c r="AM225" i="14"/>
  <c r="AM217" i="14"/>
  <c r="AM234" i="14"/>
  <c r="AM226" i="14"/>
  <c r="AM210" i="14"/>
  <c r="AM233" i="14"/>
  <c r="AM208" i="14"/>
  <c r="AM247" i="14"/>
  <c r="AM218" i="14"/>
  <c r="AM211" i="14"/>
  <c r="AM236" i="14"/>
  <c r="AM224" i="14"/>
  <c r="AM223" i="14"/>
  <c r="AM216" i="14"/>
  <c r="AM207" i="14"/>
  <c r="AM215" i="14"/>
  <c r="AM228" i="14"/>
  <c r="AM214" i="14"/>
  <c r="AM209" i="14"/>
  <c r="AM212" i="14"/>
  <c r="AM220" i="14"/>
  <c r="AM213" i="14"/>
  <c r="AU265" i="14"/>
  <c r="AU260" i="14"/>
  <c r="AU261" i="14"/>
  <c r="AU259" i="14"/>
  <c r="AU253" i="14"/>
  <c r="AU264" i="14"/>
  <c r="AU258" i="14"/>
  <c r="AU267" i="14"/>
  <c r="AU263" i="14"/>
  <c r="AU266" i="14"/>
  <c r="AU255" i="14"/>
  <c r="AU257" i="14"/>
  <c r="AU252" i="14"/>
  <c r="AU250" i="14"/>
  <c r="AU262" i="14"/>
  <c r="AU251" i="14"/>
  <c r="AU247" i="14"/>
  <c r="AU244" i="14"/>
  <c r="AU254" i="14"/>
  <c r="AU248" i="14"/>
  <c r="AU242" i="14"/>
  <c r="AU256" i="14"/>
  <c r="AU249" i="14"/>
  <c r="AU245" i="14"/>
  <c r="AU240" i="14"/>
  <c r="AU241" i="14"/>
  <c r="AU243" i="14"/>
  <c r="AU236" i="14"/>
  <c r="AU231" i="14"/>
  <c r="AU246" i="14"/>
  <c r="AU238" i="14"/>
  <c r="AU229" i="14"/>
  <c r="AU239" i="14"/>
  <c r="AU232" i="14"/>
  <c r="AU235" i="14"/>
  <c r="AU221" i="14"/>
  <c r="AU233" i="14"/>
  <c r="AU227" i="14"/>
  <c r="AU219" i="14"/>
  <c r="AU234" i="14"/>
  <c r="AU222" i="14"/>
  <c r="AU225" i="14"/>
  <c r="AU217" i="14"/>
  <c r="AU237" i="14"/>
  <c r="AU226" i="14"/>
  <c r="AU215" i="14"/>
  <c r="AU210" i="14"/>
  <c r="AU224" i="14"/>
  <c r="AU220" i="14"/>
  <c r="AU216" i="14"/>
  <c r="AU208" i="14"/>
  <c r="AU230" i="14"/>
  <c r="AU223" i="14"/>
  <c r="AU211" i="14"/>
  <c r="AU228" i="14"/>
  <c r="AU214" i="14"/>
  <c r="AU207" i="14"/>
  <c r="AU209" i="14"/>
  <c r="AU218" i="14"/>
  <c r="AU212" i="14"/>
  <c r="AU213" i="14"/>
  <c r="BC265" i="14"/>
  <c r="BC260" i="14"/>
  <c r="BC261" i="14"/>
  <c r="BC267" i="14"/>
  <c r="BC266" i="14"/>
  <c r="BC253" i="14"/>
  <c r="BC262" i="14"/>
  <c r="BC263" i="14"/>
  <c r="BC259" i="14"/>
  <c r="BC264" i="14"/>
  <c r="BC258" i="14"/>
  <c r="BC257" i="14"/>
  <c r="BC254" i="14"/>
  <c r="BC256" i="14"/>
  <c r="BC252" i="14"/>
  <c r="BC255" i="14"/>
  <c r="BC250" i="14"/>
  <c r="BC251" i="14"/>
  <c r="BC244" i="14"/>
  <c r="BC247" i="14"/>
  <c r="BC242" i="14"/>
  <c r="BC245" i="14"/>
  <c r="BC248" i="14"/>
  <c r="BC240" i="14"/>
  <c r="BC249" i="14"/>
  <c r="BC241" i="14"/>
  <c r="BC237" i="14"/>
  <c r="BC231" i="14"/>
  <c r="BC236" i="14"/>
  <c r="BC229" i="14"/>
  <c r="BC238" i="14"/>
  <c r="BC232" i="14"/>
  <c r="BC235" i="14"/>
  <c r="BC246" i="14"/>
  <c r="BC221" i="14"/>
  <c r="BC213" i="14"/>
  <c r="BC230" i="14"/>
  <c r="BC227" i="14"/>
  <c r="BC219" i="14"/>
  <c r="BC222" i="14"/>
  <c r="BC239" i="14"/>
  <c r="BC225" i="14"/>
  <c r="BC217" i="14"/>
  <c r="BC234" i="14"/>
  <c r="BC226" i="14"/>
  <c r="BC233" i="14"/>
  <c r="BC210" i="14"/>
  <c r="BC218" i="14"/>
  <c r="BC214" i="14"/>
  <c r="BC228" i="14"/>
  <c r="BC208" i="14"/>
  <c r="BC215" i="14"/>
  <c r="BC211" i="14"/>
  <c r="BC220" i="14"/>
  <c r="BC243" i="14"/>
  <c r="BC223" i="14"/>
  <c r="BC207" i="14"/>
  <c r="BC224" i="14"/>
  <c r="BC216" i="14"/>
  <c r="BC209" i="14"/>
  <c r="BC212" i="14"/>
  <c r="G19" i="14"/>
  <c r="O19" i="14"/>
  <c r="W19" i="14"/>
  <c r="AE19" i="14"/>
  <c r="AM19" i="14"/>
  <c r="AU19" i="14"/>
  <c r="BC19" i="14"/>
  <c r="B20" i="14"/>
  <c r="J20" i="14"/>
  <c r="R20" i="14"/>
  <c r="Z20" i="14"/>
  <c r="AH20" i="14"/>
  <c r="AP20" i="14"/>
  <c r="AX20" i="14"/>
  <c r="BF20" i="14"/>
  <c r="E21" i="14"/>
  <c r="M21" i="14"/>
  <c r="U21" i="14"/>
  <c r="AC21" i="14"/>
  <c r="AK21" i="14"/>
  <c r="AS21" i="14"/>
  <c r="BA21" i="14"/>
  <c r="BI21" i="14"/>
  <c r="H22" i="14"/>
  <c r="P22" i="14"/>
  <c r="X22" i="14"/>
  <c r="AF22" i="14"/>
  <c r="AN22" i="14"/>
  <c r="AV22" i="14"/>
  <c r="BD22" i="14"/>
  <c r="C23" i="14"/>
  <c r="K23" i="14"/>
  <c r="S23" i="14"/>
  <c r="AA23" i="14"/>
  <c r="AI23" i="14"/>
  <c r="AQ23" i="14"/>
  <c r="AY23" i="14"/>
  <c r="BG23" i="14"/>
  <c r="F24" i="14"/>
  <c r="N24" i="14"/>
  <c r="V24" i="14"/>
  <c r="AD24" i="14"/>
  <c r="AL24" i="14"/>
  <c r="AT24" i="14"/>
  <c r="BB24" i="14"/>
  <c r="BJ24" i="14"/>
  <c r="I25" i="14"/>
  <c r="Q25" i="14"/>
  <c r="Y25" i="14"/>
  <c r="AG25" i="14"/>
  <c r="AO25" i="14"/>
  <c r="AW25" i="14"/>
  <c r="BE25" i="14"/>
  <c r="G27" i="14"/>
  <c r="O27" i="14"/>
  <c r="W27" i="14"/>
  <c r="AE27" i="14"/>
  <c r="AM27" i="14"/>
  <c r="BC27" i="14"/>
  <c r="B28" i="14"/>
  <c r="J28" i="14"/>
  <c r="R28" i="14"/>
  <c r="Z28" i="14"/>
  <c r="AH28" i="14"/>
  <c r="AP28" i="14"/>
  <c r="AX28" i="14"/>
  <c r="BF28" i="14"/>
  <c r="E29" i="14"/>
  <c r="M29" i="14"/>
  <c r="U29" i="14"/>
  <c r="AC29" i="14"/>
  <c r="AK29" i="14"/>
  <c r="AS29" i="14"/>
  <c r="BA29" i="14"/>
  <c r="BI29" i="14"/>
  <c r="H30" i="14"/>
  <c r="P30" i="14"/>
  <c r="X30" i="14"/>
  <c r="AF30" i="14"/>
  <c r="AN30" i="14"/>
  <c r="AV30" i="14"/>
  <c r="BD30" i="14"/>
  <c r="C31" i="14"/>
  <c r="K31" i="14"/>
  <c r="S31" i="14"/>
  <c r="AA31" i="14"/>
  <c r="AI31" i="14"/>
  <c r="BB31" i="14"/>
  <c r="B32" i="14"/>
  <c r="K32" i="14"/>
  <c r="AC32" i="14"/>
  <c r="AL32" i="14"/>
  <c r="AW32" i="14"/>
  <c r="BG32" i="14"/>
  <c r="W33" i="14"/>
  <c r="AK33" i="14"/>
  <c r="AW33" i="14"/>
  <c r="BJ33" i="14"/>
  <c r="O34" i="14"/>
  <c r="Z34" i="14"/>
  <c r="AN34" i="14"/>
  <c r="R35" i="14"/>
  <c r="AC35" i="14"/>
  <c r="AQ35" i="14"/>
  <c r="BC35" i="14"/>
  <c r="G36" i="14"/>
  <c r="U36" i="14"/>
  <c r="AF36" i="14"/>
  <c r="AT36" i="14"/>
  <c r="BF36" i="14"/>
  <c r="J37" i="14"/>
  <c r="X37" i="14"/>
  <c r="AI37" i="14"/>
  <c r="AW37" i="14"/>
  <c r="BI37" i="14"/>
  <c r="M38" i="14"/>
  <c r="AA38" i="14"/>
  <c r="AL38" i="14"/>
  <c r="C39" i="14"/>
  <c r="P39" i="14"/>
  <c r="AD39" i="14"/>
  <c r="AO39" i="14"/>
  <c r="J42" i="14"/>
  <c r="AP42" i="14"/>
  <c r="P44" i="14"/>
  <c r="AV44" i="14"/>
  <c r="S45" i="14"/>
  <c r="AY45" i="14"/>
  <c r="V46" i="14"/>
  <c r="BB46" i="14"/>
  <c r="Y47" i="14"/>
  <c r="BE47" i="14"/>
  <c r="AE49" i="14"/>
  <c r="B50" i="14"/>
  <c r="AH50" i="14"/>
  <c r="E51" i="14"/>
  <c r="AK51" i="14"/>
  <c r="H52" i="14"/>
  <c r="AN52" i="14"/>
  <c r="K53" i="14"/>
  <c r="AQ53" i="14"/>
  <c r="N54" i="14"/>
  <c r="AT54" i="14"/>
  <c r="Q55" i="14"/>
  <c r="AW55" i="14"/>
  <c r="BG57" i="14"/>
  <c r="AH58" i="14"/>
  <c r="J59" i="14"/>
  <c r="AY59" i="14"/>
  <c r="AF60" i="14"/>
  <c r="N61" i="14"/>
  <c r="BE61" i="14"/>
  <c r="AL62" i="14"/>
  <c r="B64" i="14"/>
  <c r="AH65" i="14"/>
  <c r="Y66" i="14"/>
  <c r="S68" i="14"/>
  <c r="AQ69" i="14"/>
  <c r="H71" i="14"/>
  <c r="AQ76" i="14"/>
  <c r="F78" i="14"/>
  <c r="F87" i="14"/>
  <c r="N91" i="14"/>
  <c r="BH98" i="14"/>
  <c r="AZ123" i="14"/>
  <c r="M76" i="14"/>
  <c r="M68" i="14"/>
  <c r="M71" i="14"/>
  <c r="M63" i="14"/>
  <c r="M77" i="14"/>
  <c r="M69" i="14"/>
  <c r="M72" i="14"/>
  <c r="M64" i="14"/>
  <c r="M73" i="14"/>
  <c r="M65" i="14"/>
  <c r="M62" i="14"/>
  <c r="M58" i="14"/>
  <c r="M52" i="14"/>
  <c r="M44" i="14"/>
  <c r="M55" i="14"/>
  <c r="M47" i="14"/>
  <c r="M39" i="14"/>
  <c r="M70" i="14"/>
  <c r="M59" i="14"/>
  <c r="M50" i="14"/>
  <c r="M42" i="14"/>
  <c r="M34" i="14"/>
  <c r="M78" i="14"/>
  <c r="M53" i="14"/>
  <c r="M45" i="14"/>
  <c r="M66" i="14"/>
  <c r="M60" i="14"/>
  <c r="M56" i="14"/>
  <c r="M48" i="14"/>
  <c r="M40" i="14"/>
  <c r="M75" i="14"/>
  <c r="M57" i="14"/>
  <c r="M49" i="14"/>
  <c r="M41" i="14"/>
  <c r="AS76" i="14"/>
  <c r="AS68" i="14"/>
  <c r="AS71" i="14"/>
  <c r="AS63" i="14"/>
  <c r="AS77" i="14"/>
  <c r="AS69" i="14"/>
  <c r="AS72" i="14"/>
  <c r="AS64" i="14"/>
  <c r="AS73" i="14"/>
  <c r="AS65" i="14"/>
  <c r="AS66" i="14"/>
  <c r="AS62" i="14"/>
  <c r="AS52" i="14"/>
  <c r="AS44" i="14"/>
  <c r="AS59" i="14"/>
  <c r="AS57" i="14"/>
  <c r="AS55" i="14"/>
  <c r="AS47" i="14"/>
  <c r="AS39" i="14"/>
  <c r="AS31" i="14"/>
  <c r="AS74" i="14"/>
  <c r="AS50" i="14"/>
  <c r="AS42" i="14"/>
  <c r="AS34" i="14"/>
  <c r="AS75" i="14"/>
  <c r="AS67" i="14"/>
  <c r="AS53" i="14"/>
  <c r="AS45" i="14"/>
  <c r="AS60" i="14"/>
  <c r="AS58" i="14"/>
  <c r="AS56" i="14"/>
  <c r="AS48" i="14"/>
  <c r="AS40" i="14"/>
  <c r="AS32" i="14"/>
  <c r="AS78" i="14"/>
  <c r="AS49" i="14"/>
  <c r="AS41" i="14"/>
  <c r="AF139" i="14"/>
  <c r="AF131" i="14"/>
  <c r="AF134" i="14"/>
  <c r="AF137" i="14"/>
  <c r="AF140" i="14"/>
  <c r="AF132" i="14"/>
  <c r="AF141" i="14"/>
  <c r="AF133" i="14"/>
  <c r="AF129" i="14"/>
  <c r="AF120" i="14"/>
  <c r="AF112" i="14"/>
  <c r="AF104" i="14"/>
  <c r="AF123" i="14"/>
  <c r="AF115" i="14"/>
  <c r="AF107" i="14"/>
  <c r="AF99" i="14"/>
  <c r="AF130" i="14"/>
  <c r="AF126" i="14"/>
  <c r="AF118" i="14"/>
  <c r="AF110" i="14"/>
  <c r="AF102" i="14"/>
  <c r="AF135" i="14"/>
  <c r="AF125" i="14"/>
  <c r="AF121" i="14"/>
  <c r="AF113" i="14"/>
  <c r="AF105" i="14"/>
  <c r="AF124" i="14"/>
  <c r="AF116" i="14"/>
  <c r="AF108" i="14"/>
  <c r="AF100" i="14"/>
  <c r="AF136" i="14"/>
  <c r="AF127" i="14"/>
  <c r="AF117" i="14"/>
  <c r="AF111" i="14"/>
  <c r="AF93" i="14"/>
  <c r="AF87" i="14"/>
  <c r="AF119" i="14"/>
  <c r="AF97" i="14"/>
  <c r="AF90" i="14"/>
  <c r="AF82" i="14"/>
  <c r="AF94" i="14"/>
  <c r="AF128" i="14"/>
  <c r="AF106" i="14"/>
  <c r="AF98" i="14"/>
  <c r="AF88" i="14"/>
  <c r="AF114" i="14"/>
  <c r="AF95" i="14"/>
  <c r="AF91" i="14"/>
  <c r="AF83" i="14"/>
  <c r="AF109" i="14"/>
  <c r="AF103" i="14"/>
  <c r="AF96" i="14"/>
  <c r="AF92" i="14"/>
  <c r="AF84" i="14"/>
  <c r="AF85" i="14"/>
  <c r="AF86" i="14"/>
  <c r="AF101" i="14"/>
  <c r="AF122" i="14"/>
  <c r="AF89" i="14"/>
  <c r="K202" i="14"/>
  <c r="K201" i="14"/>
  <c r="K198" i="14"/>
  <c r="K191" i="14"/>
  <c r="K199" i="14"/>
  <c r="K189" i="14"/>
  <c r="K203" i="14"/>
  <c r="K200" i="14"/>
  <c r="K196" i="14"/>
  <c r="K192" i="14"/>
  <c r="K195" i="14"/>
  <c r="K187" i="14"/>
  <c r="K188" i="14"/>
  <c r="K179" i="14"/>
  <c r="K190" i="14"/>
  <c r="K182" i="14"/>
  <c r="K174" i="14"/>
  <c r="K186" i="14"/>
  <c r="K177" i="14"/>
  <c r="K180" i="14"/>
  <c r="K204" i="14"/>
  <c r="K185" i="14"/>
  <c r="K183" i="14"/>
  <c r="K175" i="14"/>
  <c r="K184" i="14"/>
  <c r="K168" i="14"/>
  <c r="K171" i="14"/>
  <c r="K163" i="14"/>
  <c r="K155" i="14"/>
  <c r="K193" i="14"/>
  <c r="K166" i="14"/>
  <c r="K158" i="14"/>
  <c r="K181" i="14"/>
  <c r="K173" i="14"/>
  <c r="K169" i="14"/>
  <c r="K161" i="14"/>
  <c r="K197" i="14"/>
  <c r="K172" i="14"/>
  <c r="K164" i="14"/>
  <c r="K178" i="14"/>
  <c r="K165" i="14"/>
  <c r="K157" i="14"/>
  <c r="K194" i="14"/>
  <c r="K160" i="14"/>
  <c r="K147" i="14"/>
  <c r="K150" i="14"/>
  <c r="K176" i="14"/>
  <c r="K167" i="14"/>
  <c r="K153" i="14"/>
  <c r="K145" i="14"/>
  <c r="K162" i="14"/>
  <c r="K156" i="14"/>
  <c r="K148" i="14"/>
  <c r="K151" i="14"/>
  <c r="K152" i="14"/>
  <c r="K144" i="14"/>
  <c r="K154" i="14"/>
  <c r="K170" i="14"/>
  <c r="K146" i="14"/>
  <c r="K149" i="14"/>
  <c r="K159" i="14"/>
  <c r="AY202" i="14"/>
  <c r="AY201" i="14"/>
  <c r="AY196" i="14"/>
  <c r="AY191" i="14"/>
  <c r="AY200" i="14"/>
  <c r="AY197" i="14"/>
  <c r="AY189" i="14"/>
  <c r="AY192" i="14"/>
  <c r="AY187" i="14"/>
  <c r="AY203" i="14"/>
  <c r="AY198" i="14"/>
  <c r="AY188" i="14"/>
  <c r="AY195" i="14"/>
  <c r="AY190" i="14"/>
  <c r="AY179" i="14"/>
  <c r="AY186" i="14"/>
  <c r="AY182" i="14"/>
  <c r="AY174" i="14"/>
  <c r="AY177" i="14"/>
  <c r="AY180" i="14"/>
  <c r="AY184" i="14"/>
  <c r="AY183" i="14"/>
  <c r="AY175" i="14"/>
  <c r="AY199" i="14"/>
  <c r="AY194" i="14"/>
  <c r="AY185" i="14"/>
  <c r="AY204" i="14"/>
  <c r="AY168" i="14"/>
  <c r="AY181" i="14"/>
  <c r="AY176" i="14"/>
  <c r="AY171" i="14"/>
  <c r="AY163" i="14"/>
  <c r="AY155" i="14"/>
  <c r="AY172" i="14"/>
  <c r="AY166" i="14"/>
  <c r="AY158" i="14"/>
  <c r="AY169" i="14"/>
  <c r="AY161" i="14"/>
  <c r="AY178" i="14"/>
  <c r="AY173" i="14"/>
  <c r="AY164" i="14"/>
  <c r="AY193" i="14"/>
  <c r="AY165" i="14"/>
  <c r="AY157" i="14"/>
  <c r="AY167" i="14"/>
  <c r="AY156" i="14"/>
  <c r="AY147" i="14"/>
  <c r="AY150" i="14"/>
  <c r="AY159" i="14"/>
  <c r="AY153" i="14"/>
  <c r="AY145" i="14"/>
  <c r="AY170" i="14"/>
  <c r="AY162" i="14"/>
  <c r="AY148" i="14"/>
  <c r="AY160" i="14"/>
  <c r="AY151" i="14"/>
  <c r="AY152" i="14"/>
  <c r="AY144" i="14"/>
  <c r="AY154" i="14"/>
  <c r="AY146" i="14"/>
  <c r="AY149" i="14"/>
  <c r="V262" i="14"/>
  <c r="V265" i="14"/>
  <c r="V266" i="14"/>
  <c r="V258" i="14"/>
  <c r="V267" i="14"/>
  <c r="V259" i="14"/>
  <c r="V264" i="14"/>
  <c r="V256" i="14"/>
  <c r="V261" i="14"/>
  <c r="V263" i="14"/>
  <c r="V253" i="14"/>
  <c r="V251" i="14"/>
  <c r="V254" i="14"/>
  <c r="V249" i="14"/>
  <c r="V252" i="14"/>
  <c r="V255" i="14"/>
  <c r="V241" i="14"/>
  <c r="V260" i="14"/>
  <c r="V239" i="14"/>
  <c r="V250" i="14"/>
  <c r="V242" i="14"/>
  <c r="V247" i="14"/>
  <c r="V245" i="14"/>
  <c r="V246" i="14"/>
  <c r="V240" i="14"/>
  <c r="V236" i="14"/>
  <c r="V237" i="14"/>
  <c r="V243" i="14"/>
  <c r="V234" i="14"/>
  <c r="V244" i="14"/>
  <c r="V248" i="14"/>
  <c r="V238" i="14"/>
  <c r="V232" i="14"/>
  <c r="V257" i="14"/>
  <c r="V235" i="14"/>
  <c r="V231" i="14"/>
  <c r="V230" i="14"/>
  <c r="V226" i="14"/>
  <c r="V218" i="14"/>
  <c r="V229" i="14"/>
  <c r="V224" i="14"/>
  <c r="V216" i="14"/>
  <c r="V227" i="14"/>
  <c r="V222" i="14"/>
  <c r="V223" i="14"/>
  <c r="V215" i="14"/>
  <c r="V220" i="14"/>
  <c r="V214" i="14"/>
  <c r="V228" i="14"/>
  <c r="V225" i="14"/>
  <c r="V217" i="14"/>
  <c r="V208" i="14"/>
  <c r="V213" i="14"/>
  <c r="V211" i="14"/>
  <c r="V219" i="14"/>
  <c r="V212" i="14"/>
  <c r="V221" i="14"/>
  <c r="V209" i="14"/>
  <c r="V210" i="14"/>
  <c r="V233" i="14"/>
  <c r="V207" i="14"/>
  <c r="AT262" i="14"/>
  <c r="AT265" i="14"/>
  <c r="AT266" i="14"/>
  <c r="AT258" i="14"/>
  <c r="AT263" i="14"/>
  <c r="AT264" i="14"/>
  <c r="AT260" i="14"/>
  <c r="AT256" i="14"/>
  <c r="AT267" i="14"/>
  <c r="AT261" i="14"/>
  <c r="AT257" i="14"/>
  <c r="AT251" i="14"/>
  <c r="AT255" i="14"/>
  <c r="AT249" i="14"/>
  <c r="AT252" i="14"/>
  <c r="AT247" i="14"/>
  <c r="AT259" i="14"/>
  <c r="AT254" i="14"/>
  <c r="AT241" i="14"/>
  <c r="AT250" i="14"/>
  <c r="AT239" i="14"/>
  <c r="AT248" i="14"/>
  <c r="AT242" i="14"/>
  <c r="AT253" i="14"/>
  <c r="AT245" i="14"/>
  <c r="AT246" i="14"/>
  <c r="AT240" i="14"/>
  <c r="AT243" i="14"/>
  <c r="AT236" i="14"/>
  <c r="AT244" i="14"/>
  <c r="AT238" i="14"/>
  <c r="AT234" i="14"/>
  <c r="AT232" i="14"/>
  <c r="AT237" i="14"/>
  <c r="AT226" i="14"/>
  <c r="AT218" i="14"/>
  <c r="AT231" i="14"/>
  <c r="AT233" i="14"/>
  <c r="AT224" i="14"/>
  <c r="AT216" i="14"/>
  <c r="AT227" i="14"/>
  <c r="AT235" i="14"/>
  <c r="AT229" i="14"/>
  <c r="AT222" i="14"/>
  <c r="AT230" i="14"/>
  <c r="AT219" i="14"/>
  <c r="AT214" i="14"/>
  <c r="AT207" i="14"/>
  <c r="AT221" i="14"/>
  <c r="AT215" i="14"/>
  <c r="AT225" i="14"/>
  <c r="AT220" i="14"/>
  <c r="AT208" i="14"/>
  <c r="AT223" i="14"/>
  <c r="AT217" i="14"/>
  <c r="AT211" i="14"/>
  <c r="AT213" i="14"/>
  <c r="AT212" i="14"/>
  <c r="AT228" i="14"/>
  <c r="AT210" i="14"/>
  <c r="AT209" i="14"/>
  <c r="M24" i="14"/>
  <c r="BA24" i="14"/>
  <c r="AK32" i="14"/>
  <c r="AS36" i="14"/>
  <c r="AK38" i="14"/>
  <c r="U46" i="14"/>
  <c r="AK62" i="14"/>
  <c r="G74" i="14"/>
  <c r="G77" i="14"/>
  <c r="G69" i="14"/>
  <c r="G61" i="14"/>
  <c r="G75" i="14"/>
  <c r="G78" i="14"/>
  <c r="G70" i="14"/>
  <c r="G62" i="14"/>
  <c r="G71" i="14"/>
  <c r="G66" i="14"/>
  <c r="G60" i="14"/>
  <c r="G59" i="14"/>
  <c r="G50" i="14"/>
  <c r="G42" i="14"/>
  <c r="G64" i="14"/>
  <c r="G53" i="14"/>
  <c r="G45" i="14"/>
  <c r="G37" i="14"/>
  <c r="G68" i="14"/>
  <c r="G67" i="14"/>
  <c r="G56" i="14"/>
  <c r="G48" i="14"/>
  <c r="G40" i="14"/>
  <c r="G76" i="14"/>
  <c r="G51" i="14"/>
  <c r="G43" i="14"/>
  <c r="G54" i="14"/>
  <c r="G46" i="14"/>
  <c r="G38" i="14"/>
  <c r="G73" i="14"/>
  <c r="G63" i="14"/>
  <c r="G55" i="14"/>
  <c r="G47" i="14"/>
  <c r="O74" i="14"/>
  <c r="O77" i="14"/>
  <c r="O69" i="14"/>
  <c r="O61" i="14"/>
  <c r="O75" i="14"/>
  <c r="O78" i="14"/>
  <c r="O70" i="14"/>
  <c r="O62" i="14"/>
  <c r="O71" i="14"/>
  <c r="O76" i="14"/>
  <c r="O50" i="14"/>
  <c r="O42" i="14"/>
  <c r="O65" i="14"/>
  <c r="O63" i="14"/>
  <c r="O59" i="14"/>
  <c r="O53" i="14"/>
  <c r="O45" i="14"/>
  <c r="O37" i="14"/>
  <c r="O60" i="14"/>
  <c r="O56" i="14"/>
  <c r="O48" i="14"/>
  <c r="O40" i="14"/>
  <c r="O72" i="14"/>
  <c r="O66" i="14"/>
  <c r="O64" i="14"/>
  <c r="O51" i="14"/>
  <c r="O43" i="14"/>
  <c r="O73" i="14"/>
  <c r="O54" i="14"/>
  <c r="O46" i="14"/>
  <c r="O38" i="14"/>
  <c r="O68" i="14"/>
  <c r="O55" i="14"/>
  <c r="O47" i="14"/>
  <c r="W74" i="14"/>
  <c r="W77" i="14"/>
  <c r="W69" i="14"/>
  <c r="W61" i="14"/>
  <c r="W75" i="14"/>
  <c r="W78" i="14"/>
  <c r="W70" i="14"/>
  <c r="W62" i="14"/>
  <c r="W71" i="14"/>
  <c r="W72" i="14"/>
  <c r="W67" i="14"/>
  <c r="W50" i="14"/>
  <c r="W42" i="14"/>
  <c r="W73" i="14"/>
  <c r="W53" i="14"/>
  <c r="W45" i="14"/>
  <c r="W37" i="14"/>
  <c r="W59" i="14"/>
  <c r="W56" i="14"/>
  <c r="W48" i="14"/>
  <c r="W40" i="14"/>
  <c r="W63" i="14"/>
  <c r="W51" i="14"/>
  <c r="W43" i="14"/>
  <c r="W68" i="14"/>
  <c r="W65" i="14"/>
  <c r="W60" i="14"/>
  <c r="W54" i="14"/>
  <c r="W46" i="14"/>
  <c r="W38" i="14"/>
  <c r="W58" i="14"/>
  <c r="W55" i="14"/>
  <c r="W47" i="14"/>
  <c r="AE74" i="14"/>
  <c r="AE77" i="14"/>
  <c r="AE69" i="14"/>
  <c r="AE61" i="14"/>
  <c r="AE75" i="14"/>
  <c r="AE78" i="14"/>
  <c r="AE70" i="14"/>
  <c r="AE62" i="14"/>
  <c r="AE71" i="14"/>
  <c r="AE58" i="14"/>
  <c r="AE50" i="14"/>
  <c r="AE42" i="14"/>
  <c r="AE68" i="14"/>
  <c r="AE66" i="14"/>
  <c r="AE53" i="14"/>
  <c r="AE45" i="14"/>
  <c r="AE37" i="14"/>
  <c r="AE76" i="14"/>
  <c r="AE56" i="14"/>
  <c r="AE48" i="14"/>
  <c r="AE40" i="14"/>
  <c r="AE67" i="14"/>
  <c r="AE51" i="14"/>
  <c r="AE43" i="14"/>
  <c r="AE59" i="14"/>
  <c r="AE54" i="14"/>
  <c r="AE46" i="14"/>
  <c r="AE38" i="14"/>
  <c r="AE65" i="14"/>
  <c r="AE64" i="14"/>
  <c r="AE55" i="14"/>
  <c r="AE47" i="14"/>
  <c r="AM74" i="14"/>
  <c r="AM77" i="14"/>
  <c r="AM69" i="14"/>
  <c r="AM61" i="14"/>
  <c r="AM75" i="14"/>
  <c r="AM67" i="14"/>
  <c r="AM78" i="14"/>
  <c r="AM70" i="14"/>
  <c r="AM62" i="14"/>
  <c r="AM71" i="14"/>
  <c r="AM60" i="14"/>
  <c r="AM50" i="14"/>
  <c r="AM42" i="14"/>
  <c r="AM64" i="14"/>
  <c r="AM58" i="14"/>
  <c r="AM53" i="14"/>
  <c r="AM45" i="14"/>
  <c r="AM37" i="14"/>
  <c r="AM72" i="14"/>
  <c r="AM65" i="14"/>
  <c r="AM56" i="14"/>
  <c r="AM48" i="14"/>
  <c r="AM40" i="14"/>
  <c r="AM73" i="14"/>
  <c r="AM51" i="14"/>
  <c r="AM43" i="14"/>
  <c r="AM66" i="14"/>
  <c r="AM54" i="14"/>
  <c r="AM46" i="14"/>
  <c r="AM38" i="14"/>
  <c r="AM76" i="14"/>
  <c r="AM63" i="14"/>
  <c r="AM55" i="14"/>
  <c r="AM47" i="14"/>
  <c r="AU74" i="14"/>
  <c r="AU77" i="14"/>
  <c r="AU69" i="14"/>
  <c r="AU61" i="14"/>
  <c r="AU75" i="14"/>
  <c r="AU67" i="14"/>
  <c r="AU78" i="14"/>
  <c r="AU70" i="14"/>
  <c r="AU62" i="14"/>
  <c r="AU71" i="14"/>
  <c r="AU73" i="14"/>
  <c r="AU59" i="14"/>
  <c r="AU50" i="14"/>
  <c r="AU42" i="14"/>
  <c r="AU63" i="14"/>
  <c r="AU53" i="14"/>
  <c r="AU45" i="14"/>
  <c r="AU37" i="14"/>
  <c r="AU60" i="14"/>
  <c r="AU58" i="14"/>
  <c r="AU56" i="14"/>
  <c r="AU48" i="14"/>
  <c r="AU40" i="14"/>
  <c r="AU68" i="14"/>
  <c r="AU64" i="14"/>
  <c r="AU51" i="14"/>
  <c r="AU43" i="14"/>
  <c r="AU76" i="14"/>
  <c r="AU54" i="14"/>
  <c r="AU46" i="14"/>
  <c r="AU38" i="14"/>
  <c r="AU72" i="14"/>
  <c r="AU66" i="14"/>
  <c r="AU57" i="14"/>
  <c r="AU55" i="14"/>
  <c r="AU47" i="14"/>
  <c r="AU39" i="14"/>
  <c r="BC74" i="14"/>
  <c r="BC77" i="14"/>
  <c r="BC69" i="14"/>
  <c r="BC61" i="14"/>
  <c r="BC75" i="14"/>
  <c r="BC67" i="14"/>
  <c r="BC78" i="14"/>
  <c r="BC70" i="14"/>
  <c r="BC62" i="14"/>
  <c r="BC71" i="14"/>
  <c r="BC68" i="14"/>
  <c r="BC65" i="14"/>
  <c r="BC57" i="14"/>
  <c r="BC50" i="14"/>
  <c r="BC42" i="14"/>
  <c r="BC76" i="14"/>
  <c r="BC53" i="14"/>
  <c r="BC45" i="14"/>
  <c r="BC37" i="14"/>
  <c r="BC66" i="14"/>
  <c r="BC59" i="14"/>
  <c r="BC56" i="14"/>
  <c r="BC48" i="14"/>
  <c r="BC40" i="14"/>
  <c r="BC63" i="14"/>
  <c r="BC58" i="14"/>
  <c r="BC51" i="14"/>
  <c r="BC43" i="14"/>
  <c r="BC72" i="14"/>
  <c r="BC60" i="14"/>
  <c r="BC54" i="14"/>
  <c r="BC46" i="14"/>
  <c r="BC38" i="14"/>
  <c r="BC55" i="14"/>
  <c r="BC47" i="14"/>
  <c r="BC39" i="14"/>
  <c r="B137" i="14"/>
  <c r="B129" i="14"/>
  <c r="B140" i="14"/>
  <c r="B132" i="14"/>
  <c r="B138" i="14"/>
  <c r="B130" i="14"/>
  <c r="B139" i="14"/>
  <c r="B131" i="14"/>
  <c r="B136" i="14"/>
  <c r="B135" i="14"/>
  <c r="B118" i="14"/>
  <c r="B110" i="14"/>
  <c r="B125" i="14"/>
  <c r="B121" i="14"/>
  <c r="B113" i="14"/>
  <c r="B105" i="14"/>
  <c r="B97" i="14"/>
  <c r="B124" i="14"/>
  <c r="B116" i="14"/>
  <c r="B108" i="14"/>
  <c r="B100" i="14"/>
  <c r="B119" i="14"/>
  <c r="B111" i="14"/>
  <c r="B103" i="14"/>
  <c r="B141" i="14"/>
  <c r="B122" i="14"/>
  <c r="B114" i="14"/>
  <c r="B106" i="14"/>
  <c r="B98" i="14"/>
  <c r="B133" i="14"/>
  <c r="B126" i="14"/>
  <c r="B107" i="14"/>
  <c r="B101" i="14"/>
  <c r="B93" i="14"/>
  <c r="B85" i="14"/>
  <c r="B134" i="14"/>
  <c r="B115" i="14"/>
  <c r="B109" i="14"/>
  <c r="B94" i="14"/>
  <c r="B88" i="14"/>
  <c r="B123" i="14"/>
  <c r="B117" i="14"/>
  <c r="B91" i="14"/>
  <c r="B102" i="14"/>
  <c r="B95" i="14"/>
  <c r="B86" i="14"/>
  <c r="B104" i="14"/>
  <c r="B99" i="14"/>
  <c r="B89" i="14"/>
  <c r="B81" i="14"/>
  <c r="B127" i="14"/>
  <c r="B90" i="14"/>
  <c r="B82" i="14"/>
  <c r="B112" i="14"/>
  <c r="B92" i="14"/>
  <c r="B128" i="14"/>
  <c r="B83" i="14"/>
  <c r="B120" i="14"/>
  <c r="B84" i="14"/>
  <c r="B87" i="14"/>
  <c r="J137" i="14"/>
  <c r="J129" i="14"/>
  <c r="J140" i="14"/>
  <c r="J132" i="14"/>
  <c r="J138" i="14"/>
  <c r="J130" i="14"/>
  <c r="J139" i="14"/>
  <c r="J131" i="14"/>
  <c r="J126" i="14"/>
  <c r="J118" i="14"/>
  <c r="J110" i="14"/>
  <c r="J133" i="14"/>
  <c r="J121" i="14"/>
  <c r="J113" i="14"/>
  <c r="J105" i="14"/>
  <c r="J97" i="14"/>
  <c r="J141" i="14"/>
  <c r="J128" i="14"/>
  <c r="J127" i="14"/>
  <c r="J124" i="14"/>
  <c r="J116" i="14"/>
  <c r="J108" i="14"/>
  <c r="J100" i="14"/>
  <c r="J134" i="14"/>
  <c r="J125" i="14"/>
  <c r="J119" i="14"/>
  <c r="J111" i="14"/>
  <c r="J103" i="14"/>
  <c r="J135" i="14"/>
  <c r="J122" i="14"/>
  <c r="J114" i="14"/>
  <c r="J106" i="14"/>
  <c r="J98" i="14"/>
  <c r="J136" i="14"/>
  <c r="J93" i="14"/>
  <c r="J85" i="14"/>
  <c r="J104" i="14"/>
  <c r="J88" i="14"/>
  <c r="J112" i="14"/>
  <c r="J91" i="14"/>
  <c r="J120" i="14"/>
  <c r="J101" i="14"/>
  <c r="J94" i="14"/>
  <c r="J86" i="14"/>
  <c r="J89" i="14"/>
  <c r="J81" i="14"/>
  <c r="J123" i="14"/>
  <c r="J117" i="14"/>
  <c r="J96" i="14"/>
  <c r="J90" i="14"/>
  <c r="J82" i="14"/>
  <c r="J95" i="14"/>
  <c r="J84" i="14"/>
  <c r="J109" i="14"/>
  <c r="J99" i="14"/>
  <c r="J107" i="14"/>
  <c r="J87" i="14"/>
  <c r="J115" i="14"/>
  <c r="J83" i="14"/>
  <c r="R137" i="14"/>
  <c r="R129" i="14"/>
  <c r="R140" i="14"/>
  <c r="R132" i="14"/>
  <c r="R135" i="14"/>
  <c r="R138" i="14"/>
  <c r="R130" i="14"/>
  <c r="R139" i="14"/>
  <c r="R131" i="14"/>
  <c r="R141" i="14"/>
  <c r="R118" i="14"/>
  <c r="R110" i="14"/>
  <c r="R121" i="14"/>
  <c r="R113" i="14"/>
  <c r="R105" i="14"/>
  <c r="R97" i="14"/>
  <c r="R136" i="14"/>
  <c r="R124" i="14"/>
  <c r="R116" i="14"/>
  <c r="R108" i="14"/>
  <c r="R100" i="14"/>
  <c r="R126" i="14"/>
  <c r="R119" i="14"/>
  <c r="R111" i="14"/>
  <c r="R103" i="14"/>
  <c r="R122" i="14"/>
  <c r="R114" i="14"/>
  <c r="R106" i="14"/>
  <c r="R98" i="14"/>
  <c r="R133" i="14"/>
  <c r="R127" i="14"/>
  <c r="R125" i="14"/>
  <c r="R120" i="14"/>
  <c r="R99" i="14"/>
  <c r="R85" i="14"/>
  <c r="R102" i="14"/>
  <c r="R96" i="14"/>
  <c r="R88" i="14"/>
  <c r="R107" i="14"/>
  <c r="R93" i="14"/>
  <c r="R91" i="14"/>
  <c r="R115" i="14"/>
  <c r="R109" i="14"/>
  <c r="R86" i="14"/>
  <c r="R128" i="14"/>
  <c r="R123" i="14"/>
  <c r="R117" i="14"/>
  <c r="R89" i="14"/>
  <c r="R81" i="14"/>
  <c r="R134" i="14"/>
  <c r="R112" i="14"/>
  <c r="R95" i="14"/>
  <c r="R90" i="14"/>
  <c r="R82" i="14"/>
  <c r="R87" i="14"/>
  <c r="R94" i="14"/>
  <c r="R92" i="14"/>
  <c r="R83" i="14"/>
  <c r="Z137" i="14"/>
  <c r="Z129" i="14"/>
  <c r="Z140" i="14"/>
  <c r="Z132" i="14"/>
  <c r="Z135" i="14"/>
  <c r="Z138" i="14"/>
  <c r="Z130" i="14"/>
  <c r="Z139" i="14"/>
  <c r="Z131" i="14"/>
  <c r="Z127" i="14"/>
  <c r="Z118" i="14"/>
  <c r="Z110" i="14"/>
  <c r="Z133" i="14"/>
  <c r="Z121" i="14"/>
  <c r="Z113" i="14"/>
  <c r="Z105" i="14"/>
  <c r="Z97" i="14"/>
  <c r="Z128" i="14"/>
  <c r="Z124" i="14"/>
  <c r="Z116" i="14"/>
  <c r="Z108" i="14"/>
  <c r="Z100" i="14"/>
  <c r="Z134" i="14"/>
  <c r="Z119" i="14"/>
  <c r="Z111" i="14"/>
  <c r="Z103" i="14"/>
  <c r="Z122" i="14"/>
  <c r="Z114" i="14"/>
  <c r="Z106" i="14"/>
  <c r="Z98" i="14"/>
  <c r="Z115" i="14"/>
  <c r="Z109" i="14"/>
  <c r="Z85" i="14"/>
  <c r="Z136" i="14"/>
  <c r="Z123" i="14"/>
  <c r="Z117" i="14"/>
  <c r="Z101" i="14"/>
  <c r="Z95" i="14"/>
  <c r="Z88" i="14"/>
  <c r="Z99" i="14"/>
  <c r="Z91" i="14"/>
  <c r="Z104" i="14"/>
  <c r="Z96" i="14"/>
  <c r="Z86" i="14"/>
  <c r="Z126" i="14"/>
  <c r="Z112" i="14"/>
  <c r="Z102" i="14"/>
  <c r="Z93" i="14"/>
  <c r="Z89" i="14"/>
  <c r="Z81" i="14"/>
  <c r="Z125" i="14"/>
  <c r="Z107" i="14"/>
  <c r="Z94" i="14"/>
  <c r="Z90" i="14"/>
  <c r="Z82" i="14"/>
  <c r="Z120" i="14"/>
  <c r="Z83" i="14"/>
  <c r="Z92" i="14"/>
  <c r="Z84" i="14"/>
  <c r="Z141" i="14"/>
  <c r="Z87" i="14"/>
  <c r="AH137" i="14"/>
  <c r="AH129" i="14"/>
  <c r="AH140" i="14"/>
  <c r="AH132" i="14"/>
  <c r="AH135" i="14"/>
  <c r="AH138" i="14"/>
  <c r="AH130" i="14"/>
  <c r="AH139" i="14"/>
  <c r="AH131" i="14"/>
  <c r="AH118" i="14"/>
  <c r="AH110" i="14"/>
  <c r="AH126" i="14"/>
  <c r="AH125" i="14"/>
  <c r="AH121" i="14"/>
  <c r="AH113" i="14"/>
  <c r="AH105" i="14"/>
  <c r="AH97" i="14"/>
  <c r="AH124" i="14"/>
  <c r="AH116" i="14"/>
  <c r="AH108" i="14"/>
  <c r="AH100" i="14"/>
  <c r="AH119" i="14"/>
  <c r="AH111" i="14"/>
  <c r="AH103" i="14"/>
  <c r="AH141" i="14"/>
  <c r="AH136" i="14"/>
  <c r="AH127" i="14"/>
  <c r="AH122" i="14"/>
  <c r="AH114" i="14"/>
  <c r="AH106" i="14"/>
  <c r="AH98" i="14"/>
  <c r="AH133" i="14"/>
  <c r="AH104" i="14"/>
  <c r="AH85" i="14"/>
  <c r="AH112" i="14"/>
  <c r="AH94" i="14"/>
  <c r="AH88" i="14"/>
  <c r="AH128" i="14"/>
  <c r="AH120" i="14"/>
  <c r="AH91" i="14"/>
  <c r="AH95" i="14"/>
  <c r="AH86" i="14"/>
  <c r="AH107" i="14"/>
  <c r="AH101" i="14"/>
  <c r="AH99" i="14"/>
  <c r="AH89" i="14"/>
  <c r="AH81" i="14"/>
  <c r="AH102" i="14"/>
  <c r="AH90" i="14"/>
  <c r="AH82" i="14"/>
  <c r="AH96" i="14"/>
  <c r="AH92" i="14"/>
  <c r="AH117" i="14"/>
  <c r="AH93" i="14"/>
  <c r="AH134" i="14"/>
  <c r="AH115" i="14"/>
  <c r="AH123" i="14"/>
  <c r="AH84" i="14"/>
  <c r="AP137" i="14"/>
  <c r="AP129" i="14"/>
  <c r="AP140" i="14"/>
  <c r="AP132" i="14"/>
  <c r="AP135" i="14"/>
  <c r="AP138" i="14"/>
  <c r="AP130" i="14"/>
  <c r="AP139" i="14"/>
  <c r="AP131" i="14"/>
  <c r="AP127" i="14"/>
  <c r="AP118" i="14"/>
  <c r="AP110" i="14"/>
  <c r="AP136" i="14"/>
  <c r="AP133" i="14"/>
  <c r="AP121" i="14"/>
  <c r="AP113" i="14"/>
  <c r="AP105" i="14"/>
  <c r="AP97" i="14"/>
  <c r="AP141" i="14"/>
  <c r="AP128" i="14"/>
  <c r="AP116" i="14"/>
  <c r="AP108" i="14"/>
  <c r="AP100" i="14"/>
  <c r="AP134" i="14"/>
  <c r="AP125" i="14"/>
  <c r="AP124" i="14"/>
  <c r="AP119" i="14"/>
  <c r="AP111" i="14"/>
  <c r="AP103" i="14"/>
  <c r="AP126" i="14"/>
  <c r="AP122" i="14"/>
  <c r="AP114" i="14"/>
  <c r="AP106" i="14"/>
  <c r="AP98" i="14"/>
  <c r="AP93" i="14"/>
  <c r="AP85" i="14"/>
  <c r="AP107" i="14"/>
  <c r="AP88" i="14"/>
  <c r="AP115" i="14"/>
  <c r="AP109" i="14"/>
  <c r="AP102" i="14"/>
  <c r="AP91" i="14"/>
  <c r="AP123" i="14"/>
  <c r="AP117" i="14"/>
  <c r="AP94" i="14"/>
  <c r="AP86" i="14"/>
  <c r="AP89" i="14"/>
  <c r="AP81" i="14"/>
  <c r="AP120" i="14"/>
  <c r="AP101" i="14"/>
  <c r="AP96" i="14"/>
  <c r="AP90" i="14"/>
  <c r="AP82" i="14"/>
  <c r="AP104" i="14"/>
  <c r="AP95" i="14"/>
  <c r="AP87" i="14"/>
  <c r="AP83" i="14"/>
  <c r="AP84" i="14"/>
  <c r="AX137" i="14"/>
  <c r="AX129" i="14"/>
  <c r="AX140" i="14"/>
  <c r="AX132" i="14"/>
  <c r="AX135" i="14"/>
  <c r="AX138" i="14"/>
  <c r="AX130" i="14"/>
  <c r="AX139" i="14"/>
  <c r="AX131" i="14"/>
  <c r="AX141" i="14"/>
  <c r="AX118" i="14"/>
  <c r="AX110" i="14"/>
  <c r="AX121" i="14"/>
  <c r="AX113" i="14"/>
  <c r="AX105" i="14"/>
  <c r="AX97" i="14"/>
  <c r="AX116" i="14"/>
  <c r="AX108" i="14"/>
  <c r="AX100" i="14"/>
  <c r="AX119" i="14"/>
  <c r="AX111" i="14"/>
  <c r="AX103" i="14"/>
  <c r="AX127" i="14"/>
  <c r="AX124" i="14"/>
  <c r="AX122" i="14"/>
  <c r="AX114" i="14"/>
  <c r="AX106" i="14"/>
  <c r="AX98" i="14"/>
  <c r="AX133" i="14"/>
  <c r="AX125" i="14"/>
  <c r="AX128" i="14"/>
  <c r="AX123" i="14"/>
  <c r="AX117" i="14"/>
  <c r="AX99" i="14"/>
  <c r="AX85" i="14"/>
  <c r="AX126" i="14"/>
  <c r="AX96" i="14"/>
  <c r="AX88" i="14"/>
  <c r="AX104" i="14"/>
  <c r="AX101" i="14"/>
  <c r="AX93" i="14"/>
  <c r="AX91" i="14"/>
  <c r="AX134" i="14"/>
  <c r="AX112" i="14"/>
  <c r="AX86" i="14"/>
  <c r="AX120" i="14"/>
  <c r="AX89" i="14"/>
  <c r="AX81" i="14"/>
  <c r="AX115" i="14"/>
  <c r="AX109" i="14"/>
  <c r="AX95" i="14"/>
  <c r="AX90" i="14"/>
  <c r="AX82" i="14"/>
  <c r="AX83" i="14"/>
  <c r="AX136" i="14"/>
  <c r="AX107" i="14"/>
  <c r="AX87" i="14"/>
  <c r="AX84" i="14"/>
  <c r="AX94" i="14"/>
  <c r="AX92" i="14"/>
  <c r="BF137" i="14"/>
  <c r="BF129" i="14"/>
  <c r="BF140" i="14"/>
  <c r="BF132" i="14"/>
  <c r="BF135" i="14"/>
  <c r="BF138" i="14"/>
  <c r="BF130" i="14"/>
  <c r="BF139" i="14"/>
  <c r="BF131" i="14"/>
  <c r="BF127" i="14"/>
  <c r="BF125" i="14"/>
  <c r="BF118" i="14"/>
  <c r="BF110" i="14"/>
  <c r="BF133" i="14"/>
  <c r="BF121" i="14"/>
  <c r="BF113" i="14"/>
  <c r="BF105" i="14"/>
  <c r="BF97" i="14"/>
  <c r="BF128" i="14"/>
  <c r="BF126" i="14"/>
  <c r="BF116" i="14"/>
  <c r="BF108" i="14"/>
  <c r="BF100" i="14"/>
  <c r="BF136" i="14"/>
  <c r="BF134" i="14"/>
  <c r="BF119" i="14"/>
  <c r="BF111" i="14"/>
  <c r="BF103" i="14"/>
  <c r="BF122" i="14"/>
  <c r="BF114" i="14"/>
  <c r="BF106" i="14"/>
  <c r="BF98" i="14"/>
  <c r="BF124" i="14"/>
  <c r="BF112" i="14"/>
  <c r="BF102" i="14"/>
  <c r="BF85" i="14"/>
  <c r="BF120" i="14"/>
  <c r="BF95" i="14"/>
  <c r="BF88" i="14"/>
  <c r="BF99" i="14"/>
  <c r="BF91" i="14"/>
  <c r="BF107" i="14"/>
  <c r="BF96" i="14"/>
  <c r="BF86" i="14"/>
  <c r="BF141" i="14"/>
  <c r="BF115" i="14"/>
  <c r="BF109" i="14"/>
  <c r="BF93" i="14"/>
  <c r="BF89" i="14"/>
  <c r="BF81" i="14"/>
  <c r="BF104" i="14"/>
  <c r="BF94" i="14"/>
  <c r="BF90" i="14"/>
  <c r="BF82" i="14"/>
  <c r="BF92" i="14"/>
  <c r="BF123" i="14"/>
  <c r="BF87" i="14"/>
  <c r="E200" i="14"/>
  <c r="E203" i="14"/>
  <c r="E199" i="14"/>
  <c r="E204" i="14"/>
  <c r="E196" i="14"/>
  <c r="E195" i="14"/>
  <c r="E187" i="14"/>
  <c r="E202" i="14"/>
  <c r="E197" i="14"/>
  <c r="E193" i="14"/>
  <c r="E185" i="14"/>
  <c r="E194" i="14"/>
  <c r="E186" i="14"/>
  <c r="E177" i="14"/>
  <c r="E188" i="14"/>
  <c r="E180" i="14"/>
  <c r="E183" i="14"/>
  <c r="E175" i="14"/>
  <c r="E198" i="14"/>
  <c r="E189" i="14"/>
  <c r="E181" i="14"/>
  <c r="E191" i="14"/>
  <c r="E182" i="14"/>
  <c r="E190" i="14"/>
  <c r="E166" i="14"/>
  <c r="E192" i="14"/>
  <c r="E169" i="14"/>
  <c r="E161" i="14"/>
  <c r="E178" i="14"/>
  <c r="E172" i="14"/>
  <c r="E164" i="14"/>
  <c r="E167" i="14"/>
  <c r="E159" i="14"/>
  <c r="E201" i="14"/>
  <c r="E170" i="14"/>
  <c r="E179" i="14"/>
  <c r="E176" i="14"/>
  <c r="E173" i="14"/>
  <c r="E171" i="14"/>
  <c r="E163" i="14"/>
  <c r="E158" i="14"/>
  <c r="E156" i="14"/>
  <c r="E153" i="14"/>
  <c r="E145" i="14"/>
  <c r="E148" i="14"/>
  <c r="E174" i="14"/>
  <c r="E165" i="14"/>
  <c r="E151" i="14"/>
  <c r="E160" i="14"/>
  <c r="E157" i="14"/>
  <c r="E154" i="14"/>
  <c r="E146" i="14"/>
  <c r="E149" i="14"/>
  <c r="E184" i="14"/>
  <c r="E150" i="14"/>
  <c r="E162" i="14"/>
  <c r="E152" i="14"/>
  <c r="E168" i="14"/>
  <c r="E144" i="14"/>
  <c r="E155" i="14"/>
  <c r="E147" i="14"/>
  <c r="M200" i="14"/>
  <c r="M203" i="14"/>
  <c r="M199" i="14"/>
  <c r="M195" i="14"/>
  <c r="M187" i="14"/>
  <c r="M204" i="14"/>
  <c r="M201" i="14"/>
  <c r="M197" i="14"/>
  <c r="M193" i="14"/>
  <c r="M185" i="14"/>
  <c r="M194" i="14"/>
  <c r="M186" i="14"/>
  <c r="M190" i="14"/>
  <c r="M177" i="14"/>
  <c r="M198" i="14"/>
  <c r="M196" i="14"/>
  <c r="M180" i="14"/>
  <c r="M183" i="14"/>
  <c r="M175" i="14"/>
  <c r="M192" i="14"/>
  <c r="M191" i="14"/>
  <c r="M188" i="14"/>
  <c r="M181" i="14"/>
  <c r="M182" i="14"/>
  <c r="M202" i="14"/>
  <c r="M166" i="14"/>
  <c r="M189" i="14"/>
  <c r="M174" i="14"/>
  <c r="M173" i="14"/>
  <c r="M169" i="14"/>
  <c r="M161" i="14"/>
  <c r="M172" i="14"/>
  <c r="M164" i="14"/>
  <c r="M176" i="14"/>
  <c r="M167" i="14"/>
  <c r="M159" i="14"/>
  <c r="M184" i="14"/>
  <c r="M179" i="14"/>
  <c r="M170" i="14"/>
  <c r="M171" i="14"/>
  <c r="M163" i="14"/>
  <c r="M165" i="14"/>
  <c r="M153" i="14"/>
  <c r="M145" i="14"/>
  <c r="M162" i="14"/>
  <c r="M156" i="14"/>
  <c r="M148" i="14"/>
  <c r="M151" i="14"/>
  <c r="M178" i="14"/>
  <c r="M168" i="14"/>
  <c r="M154" i="14"/>
  <c r="M146" i="14"/>
  <c r="M158" i="14"/>
  <c r="M149" i="14"/>
  <c r="M160" i="14"/>
  <c r="M155" i="14"/>
  <c r="M150" i="14"/>
  <c r="M157" i="14"/>
  <c r="M152" i="14"/>
  <c r="M144" i="14"/>
  <c r="M147" i="14"/>
  <c r="U200" i="14"/>
  <c r="U203" i="14"/>
  <c r="U199" i="14"/>
  <c r="U204" i="14"/>
  <c r="U196" i="14"/>
  <c r="U195" i="14"/>
  <c r="U187" i="14"/>
  <c r="U193" i="14"/>
  <c r="U185" i="14"/>
  <c r="U201" i="14"/>
  <c r="U198" i="14"/>
  <c r="U194" i="14"/>
  <c r="U186" i="14"/>
  <c r="U192" i="14"/>
  <c r="U177" i="14"/>
  <c r="U189" i="14"/>
  <c r="U180" i="14"/>
  <c r="U172" i="14"/>
  <c r="U197" i="14"/>
  <c r="U183" i="14"/>
  <c r="U175" i="14"/>
  <c r="U202" i="14"/>
  <c r="U190" i="14"/>
  <c r="U181" i="14"/>
  <c r="U191" i="14"/>
  <c r="U188" i="14"/>
  <c r="U182" i="14"/>
  <c r="U166" i="14"/>
  <c r="U179" i="14"/>
  <c r="U169" i="14"/>
  <c r="U161" i="14"/>
  <c r="U184" i="14"/>
  <c r="U178" i="14"/>
  <c r="U164" i="14"/>
  <c r="U167" i="14"/>
  <c r="U159" i="14"/>
  <c r="U173" i="14"/>
  <c r="U170" i="14"/>
  <c r="U162" i="14"/>
  <c r="U176" i="14"/>
  <c r="U171" i="14"/>
  <c r="U163" i="14"/>
  <c r="U174" i="14"/>
  <c r="U158" i="14"/>
  <c r="U155" i="14"/>
  <c r="U153" i="14"/>
  <c r="U145" i="14"/>
  <c r="U168" i="14"/>
  <c r="U148" i="14"/>
  <c r="U156" i="14"/>
  <c r="U151" i="14"/>
  <c r="U160" i="14"/>
  <c r="U154" i="14"/>
  <c r="U146" i="14"/>
  <c r="U149" i="14"/>
  <c r="U157" i="14"/>
  <c r="U150" i="14"/>
  <c r="U144" i="14"/>
  <c r="U147" i="14"/>
  <c r="U152" i="14"/>
  <c r="U165" i="14"/>
  <c r="AC200" i="14"/>
  <c r="AC203" i="14"/>
  <c r="AC199" i="14"/>
  <c r="AC198" i="14"/>
  <c r="AC201" i="14"/>
  <c r="AC195" i="14"/>
  <c r="AC187" i="14"/>
  <c r="AC196" i="14"/>
  <c r="AC204" i="14"/>
  <c r="AC202" i="14"/>
  <c r="AC193" i="14"/>
  <c r="AC185" i="14"/>
  <c r="AC194" i="14"/>
  <c r="AC186" i="14"/>
  <c r="AC197" i="14"/>
  <c r="AC177" i="14"/>
  <c r="AC180" i="14"/>
  <c r="AC172" i="14"/>
  <c r="AC188" i="14"/>
  <c r="AC183" i="14"/>
  <c r="AC175" i="14"/>
  <c r="AC191" i="14"/>
  <c r="AC189" i="14"/>
  <c r="AC181" i="14"/>
  <c r="AC182" i="14"/>
  <c r="AC166" i="14"/>
  <c r="AC184" i="14"/>
  <c r="AC174" i="14"/>
  <c r="AC169" i="14"/>
  <c r="AC161" i="14"/>
  <c r="AC164" i="14"/>
  <c r="AC176" i="14"/>
  <c r="AC167" i="14"/>
  <c r="AC159" i="14"/>
  <c r="AC170" i="14"/>
  <c r="AC162" i="14"/>
  <c r="AC173" i="14"/>
  <c r="AC171" i="14"/>
  <c r="AC163" i="14"/>
  <c r="AC153" i="14"/>
  <c r="AC145" i="14"/>
  <c r="AC178" i="14"/>
  <c r="AC157" i="14"/>
  <c r="AC155" i="14"/>
  <c r="AC148" i="14"/>
  <c r="AC151" i="14"/>
  <c r="AC192" i="14"/>
  <c r="AC179" i="14"/>
  <c r="AC156" i="14"/>
  <c r="AC154" i="14"/>
  <c r="AC146" i="14"/>
  <c r="AC165" i="14"/>
  <c r="AC158" i="14"/>
  <c r="AC149" i="14"/>
  <c r="AC168" i="14"/>
  <c r="AC160" i="14"/>
  <c r="AC150" i="14"/>
  <c r="AC147" i="14"/>
  <c r="AC152" i="14"/>
  <c r="AC190" i="14"/>
  <c r="AC144" i="14"/>
  <c r="AK200" i="14"/>
  <c r="AK203" i="14"/>
  <c r="AK199" i="14"/>
  <c r="AK204" i="14"/>
  <c r="AK195" i="14"/>
  <c r="AK187" i="14"/>
  <c r="AK196" i="14"/>
  <c r="AK193" i="14"/>
  <c r="AK185" i="14"/>
  <c r="AK202" i="14"/>
  <c r="AK197" i="14"/>
  <c r="AK194" i="14"/>
  <c r="AK186" i="14"/>
  <c r="AK177" i="14"/>
  <c r="AK198" i="14"/>
  <c r="AK191" i="14"/>
  <c r="AK190" i="14"/>
  <c r="AK180" i="14"/>
  <c r="AK172" i="14"/>
  <c r="AK192" i="14"/>
  <c r="AK183" i="14"/>
  <c r="AK175" i="14"/>
  <c r="AK181" i="14"/>
  <c r="AK173" i="14"/>
  <c r="AK189" i="14"/>
  <c r="AK184" i="14"/>
  <c r="AK182" i="14"/>
  <c r="AK166" i="14"/>
  <c r="AK169" i="14"/>
  <c r="AK161" i="14"/>
  <c r="AK201" i="14"/>
  <c r="AK178" i="14"/>
  <c r="AK164" i="14"/>
  <c r="AK179" i="14"/>
  <c r="AK167" i="14"/>
  <c r="AK159" i="14"/>
  <c r="AK170" i="14"/>
  <c r="AK162" i="14"/>
  <c r="AK176" i="14"/>
  <c r="AK171" i="14"/>
  <c r="AK163" i="14"/>
  <c r="AK158" i="14"/>
  <c r="AK153" i="14"/>
  <c r="AK145" i="14"/>
  <c r="AK148" i="14"/>
  <c r="AK165" i="14"/>
  <c r="AK155" i="14"/>
  <c r="AK151" i="14"/>
  <c r="AK188" i="14"/>
  <c r="AK160" i="14"/>
  <c r="AK157" i="14"/>
  <c r="AK154" i="14"/>
  <c r="AK146" i="14"/>
  <c r="AK156" i="14"/>
  <c r="AK149" i="14"/>
  <c r="AK150" i="14"/>
  <c r="AK168" i="14"/>
  <c r="AK152" i="14"/>
  <c r="AK144" i="14"/>
  <c r="AK147" i="14"/>
  <c r="AK174" i="14"/>
  <c r="AS200" i="14"/>
  <c r="AS203" i="14"/>
  <c r="AS199" i="14"/>
  <c r="AS201" i="14"/>
  <c r="AS197" i="14"/>
  <c r="AS202" i="14"/>
  <c r="AS195" i="14"/>
  <c r="AS187" i="14"/>
  <c r="AS198" i="14"/>
  <c r="AS204" i="14"/>
  <c r="AS193" i="14"/>
  <c r="AS185" i="14"/>
  <c r="AS194" i="14"/>
  <c r="AS186" i="14"/>
  <c r="AS188" i="14"/>
  <c r="AS177" i="14"/>
  <c r="AS184" i="14"/>
  <c r="AS180" i="14"/>
  <c r="AS172" i="14"/>
  <c r="AS189" i="14"/>
  <c r="AS183" i="14"/>
  <c r="AS175" i="14"/>
  <c r="AS178" i="14"/>
  <c r="AS190" i="14"/>
  <c r="AS181" i="14"/>
  <c r="AS173" i="14"/>
  <c r="AS192" i="14"/>
  <c r="AS182" i="14"/>
  <c r="AS179" i="14"/>
  <c r="AS166" i="14"/>
  <c r="AS174" i="14"/>
  <c r="AS169" i="14"/>
  <c r="AS161" i="14"/>
  <c r="AS164" i="14"/>
  <c r="AS191" i="14"/>
  <c r="AS176" i="14"/>
  <c r="AS167" i="14"/>
  <c r="AS159" i="14"/>
  <c r="AS170" i="14"/>
  <c r="AS162" i="14"/>
  <c r="AS196" i="14"/>
  <c r="AS171" i="14"/>
  <c r="AS163" i="14"/>
  <c r="AS165" i="14"/>
  <c r="AS153" i="14"/>
  <c r="AS145" i="14"/>
  <c r="AS148" i="14"/>
  <c r="AS151" i="14"/>
  <c r="AS168" i="14"/>
  <c r="AS155" i="14"/>
  <c r="AS154" i="14"/>
  <c r="AS146" i="14"/>
  <c r="AS158" i="14"/>
  <c r="AS149" i="14"/>
  <c r="AS160" i="14"/>
  <c r="AS150" i="14"/>
  <c r="AS152" i="14"/>
  <c r="AS157" i="14"/>
  <c r="AS144" i="14"/>
  <c r="AS147" i="14"/>
  <c r="AS156" i="14"/>
  <c r="BA200" i="14"/>
  <c r="BA203" i="14"/>
  <c r="BA199" i="14"/>
  <c r="BA204" i="14"/>
  <c r="BA187" i="14"/>
  <c r="BA201" i="14"/>
  <c r="BA195" i="14"/>
  <c r="BA193" i="14"/>
  <c r="BA185" i="14"/>
  <c r="BA194" i="14"/>
  <c r="BA186" i="14"/>
  <c r="BA197" i="14"/>
  <c r="BA177" i="14"/>
  <c r="BA180" i="14"/>
  <c r="BA172" i="14"/>
  <c r="BA183" i="14"/>
  <c r="BA175" i="14"/>
  <c r="BA202" i="14"/>
  <c r="BA191" i="14"/>
  <c r="BA188" i="14"/>
  <c r="BA184" i="14"/>
  <c r="BA178" i="14"/>
  <c r="BA198" i="14"/>
  <c r="BA196" i="14"/>
  <c r="BA192" i="14"/>
  <c r="BA181" i="14"/>
  <c r="BA173" i="14"/>
  <c r="BA190" i="14"/>
  <c r="BA182" i="14"/>
  <c r="BA166" i="14"/>
  <c r="BA169" i="14"/>
  <c r="BA161" i="14"/>
  <c r="BA189" i="14"/>
  <c r="BA164" i="14"/>
  <c r="BA167" i="14"/>
  <c r="BA159" i="14"/>
  <c r="BA170" i="14"/>
  <c r="BA162" i="14"/>
  <c r="BA176" i="14"/>
  <c r="BA171" i="14"/>
  <c r="BA163" i="14"/>
  <c r="BA179" i="14"/>
  <c r="BA158" i="14"/>
  <c r="BA157" i="14"/>
  <c r="BA153" i="14"/>
  <c r="BA145" i="14"/>
  <c r="BA168" i="14"/>
  <c r="BA148" i="14"/>
  <c r="BA151" i="14"/>
  <c r="BA160" i="14"/>
  <c r="BA154" i="14"/>
  <c r="BA146" i="14"/>
  <c r="BA174" i="14"/>
  <c r="BA155" i="14"/>
  <c r="BA149" i="14"/>
  <c r="BA150" i="14"/>
  <c r="BA144" i="14"/>
  <c r="BA147" i="14"/>
  <c r="BA165" i="14"/>
  <c r="BA156" i="14"/>
  <c r="BA152" i="14"/>
  <c r="BI200" i="14"/>
  <c r="BI203" i="14"/>
  <c r="BI199" i="14"/>
  <c r="BI198" i="14"/>
  <c r="BI197" i="14"/>
  <c r="BI187" i="14"/>
  <c r="BI204" i="14"/>
  <c r="BI195" i="14"/>
  <c r="BI193" i="14"/>
  <c r="BI185" i="14"/>
  <c r="BI196" i="14"/>
  <c r="BI194" i="14"/>
  <c r="BI186" i="14"/>
  <c r="BI201" i="14"/>
  <c r="BI191" i="14"/>
  <c r="BI189" i="14"/>
  <c r="BI177" i="14"/>
  <c r="BI192" i="14"/>
  <c r="BI180" i="14"/>
  <c r="BI172" i="14"/>
  <c r="BI202" i="14"/>
  <c r="BI190" i="14"/>
  <c r="BI183" i="14"/>
  <c r="BI175" i="14"/>
  <c r="BI178" i="14"/>
  <c r="BI181" i="14"/>
  <c r="BI173" i="14"/>
  <c r="BI182" i="14"/>
  <c r="BI166" i="14"/>
  <c r="BI174" i="14"/>
  <c r="BI169" i="14"/>
  <c r="BI161" i="14"/>
  <c r="BI184" i="14"/>
  <c r="BI179" i="14"/>
  <c r="BI164" i="14"/>
  <c r="BI188" i="14"/>
  <c r="BI176" i="14"/>
  <c r="BI167" i="14"/>
  <c r="BI159" i="14"/>
  <c r="BI170" i="14"/>
  <c r="BI162" i="14"/>
  <c r="BI171" i="14"/>
  <c r="BI163" i="14"/>
  <c r="BI153" i="14"/>
  <c r="BI145" i="14"/>
  <c r="BI148" i="14"/>
  <c r="BI151" i="14"/>
  <c r="BI157" i="14"/>
  <c r="BI154" i="14"/>
  <c r="BI146" i="14"/>
  <c r="BI165" i="14"/>
  <c r="BI158" i="14"/>
  <c r="BI149" i="14"/>
  <c r="BI168" i="14"/>
  <c r="BI160" i="14"/>
  <c r="BI156" i="14"/>
  <c r="BI150" i="14"/>
  <c r="BI155" i="14"/>
  <c r="BI147" i="14"/>
  <c r="BI152" i="14"/>
  <c r="BI144" i="14"/>
  <c r="H260" i="14"/>
  <c r="H263" i="14"/>
  <c r="H264" i="14"/>
  <c r="H258" i="14"/>
  <c r="H256" i="14"/>
  <c r="H254" i="14"/>
  <c r="H265" i="14"/>
  <c r="H261" i="14"/>
  <c r="H267" i="14"/>
  <c r="H259" i="14"/>
  <c r="H249" i="14"/>
  <c r="H247" i="14"/>
  <c r="H257" i="14"/>
  <c r="H250" i="14"/>
  <c r="H239" i="14"/>
  <c r="H251" i="14"/>
  <c r="H245" i="14"/>
  <c r="H237" i="14"/>
  <c r="H266" i="14"/>
  <c r="H252" i="14"/>
  <c r="H262" i="14"/>
  <c r="H253" i="14"/>
  <c r="H243" i="14"/>
  <c r="H248" i="14"/>
  <c r="H244" i="14"/>
  <c r="H234" i="14"/>
  <c r="H246" i="14"/>
  <c r="H241" i="14"/>
  <c r="H240" i="14"/>
  <c r="H232" i="14"/>
  <c r="H235" i="14"/>
  <c r="H255" i="14"/>
  <c r="H230" i="14"/>
  <c r="H224" i="14"/>
  <c r="H216" i="14"/>
  <c r="H242" i="14"/>
  <c r="H238" i="14"/>
  <c r="H236" i="14"/>
  <c r="H231" i="14"/>
  <c r="H227" i="14"/>
  <c r="H222" i="14"/>
  <c r="H214" i="14"/>
  <c r="H225" i="14"/>
  <c r="H233" i="14"/>
  <c r="H228" i="14"/>
  <c r="H220" i="14"/>
  <c r="H229" i="14"/>
  <c r="H219" i="14"/>
  <c r="H215" i="14"/>
  <c r="H213" i="14"/>
  <c r="H211" i="14"/>
  <c r="H221" i="14"/>
  <c r="H217" i="14"/>
  <c r="H209" i="14"/>
  <c r="H210" i="14"/>
  <c r="H207" i="14"/>
  <c r="H226" i="14"/>
  <c r="H212" i="14"/>
  <c r="H208" i="14"/>
  <c r="H223" i="14"/>
  <c r="H218" i="14"/>
  <c r="P260" i="14"/>
  <c r="P263" i="14"/>
  <c r="P264" i="14"/>
  <c r="P267" i="14"/>
  <c r="P266" i="14"/>
  <c r="P256" i="14"/>
  <c r="P262" i="14"/>
  <c r="P254" i="14"/>
  <c r="P259" i="14"/>
  <c r="P265" i="14"/>
  <c r="P261" i="14"/>
  <c r="P257" i="14"/>
  <c r="P255" i="14"/>
  <c r="P249" i="14"/>
  <c r="P247" i="14"/>
  <c r="P250" i="14"/>
  <c r="P258" i="14"/>
  <c r="P252" i="14"/>
  <c r="P239" i="14"/>
  <c r="P248" i="14"/>
  <c r="P245" i="14"/>
  <c r="P237" i="14"/>
  <c r="P253" i="14"/>
  <c r="P243" i="14"/>
  <c r="P251" i="14"/>
  <c r="P244" i="14"/>
  <c r="P246" i="14"/>
  <c r="P238" i="14"/>
  <c r="P234" i="14"/>
  <c r="P232" i="14"/>
  <c r="P242" i="14"/>
  <c r="P235" i="14"/>
  <c r="P240" i="14"/>
  <c r="P230" i="14"/>
  <c r="P233" i="14"/>
  <c r="P224" i="14"/>
  <c r="P216" i="14"/>
  <c r="P227" i="14"/>
  <c r="P222" i="14"/>
  <c r="P214" i="14"/>
  <c r="P225" i="14"/>
  <c r="P231" i="14"/>
  <c r="P228" i="14"/>
  <c r="P220" i="14"/>
  <c r="P229" i="14"/>
  <c r="P221" i="14"/>
  <c r="P218" i="14"/>
  <c r="P213" i="14"/>
  <c r="P223" i="14"/>
  <c r="P211" i="14"/>
  <c r="P241" i="14"/>
  <c r="P226" i="14"/>
  <c r="P219" i="14"/>
  <c r="P215" i="14"/>
  <c r="P209" i="14"/>
  <c r="P217" i="14"/>
  <c r="P210" i="14"/>
  <c r="P212" i="14"/>
  <c r="P208" i="14"/>
  <c r="P207" i="14"/>
  <c r="P236" i="14"/>
  <c r="X260" i="14"/>
  <c r="X263" i="14"/>
  <c r="X264" i="14"/>
  <c r="X267" i="14"/>
  <c r="X256" i="14"/>
  <c r="X265" i="14"/>
  <c r="X261" i="14"/>
  <c r="X254" i="14"/>
  <c r="X266" i="14"/>
  <c r="X258" i="14"/>
  <c r="X262" i="14"/>
  <c r="X257" i="14"/>
  <c r="X249" i="14"/>
  <c r="X255" i="14"/>
  <c r="X247" i="14"/>
  <c r="X250" i="14"/>
  <c r="X259" i="14"/>
  <c r="X253" i="14"/>
  <c r="X239" i="14"/>
  <c r="X245" i="14"/>
  <c r="X237" i="14"/>
  <c r="X248" i="14"/>
  <c r="X251" i="14"/>
  <c r="X243" i="14"/>
  <c r="X244" i="14"/>
  <c r="X242" i="14"/>
  <c r="X234" i="14"/>
  <c r="X241" i="14"/>
  <c r="X238" i="14"/>
  <c r="X232" i="14"/>
  <c r="X235" i="14"/>
  <c r="X230" i="14"/>
  <c r="X224" i="14"/>
  <c r="X216" i="14"/>
  <c r="X227" i="14"/>
  <c r="X236" i="14"/>
  <c r="X222" i="14"/>
  <c r="X214" i="14"/>
  <c r="X246" i="14"/>
  <c r="X225" i="14"/>
  <c r="X233" i="14"/>
  <c r="X228" i="14"/>
  <c r="X220" i="14"/>
  <c r="X240" i="14"/>
  <c r="X231" i="14"/>
  <c r="X229" i="14"/>
  <c r="X252" i="14"/>
  <c r="X226" i="14"/>
  <c r="X217" i="14"/>
  <c r="X213" i="14"/>
  <c r="X211" i="14"/>
  <c r="X221" i="14"/>
  <c r="X218" i="14"/>
  <c r="X209" i="14"/>
  <c r="X210" i="14"/>
  <c r="X212" i="14"/>
  <c r="X208" i="14"/>
  <c r="X207" i="14"/>
  <c r="X223" i="14"/>
  <c r="X215" i="14"/>
  <c r="X219" i="14"/>
  <c r="AF260" i="14"/>
  <c r="AF263" i="14"/>
  <c r="AF264" i="14"/>
  <c r="AF267" i="14"/>
  <c r="AF257" i="14"/>
  <c r="AF256" i="14"/>
  <c r="AF254" i="14"/>
  <c r="AF262" i="14"/>
  <c r="AF253" i="14"/>
  <c r="AF249" i="14"/>
  <c r="AF261" i="14"/>
  <c r="AF259" i="14"/>
  <c r="AF258" i="14"/>
  <c r="AF247" i="14"/>
  <c r="AF266" i="14"/>
  <c r="AF250" i="14"/>
  <c r="AF265" i="14"/>
  <c r="AF255" i="14"/>
  <c r="AF239" i="14"/>
  <c r="AF251" i="14"/>
  <c r="AF252" i="14"/>
  <c r="AF245" i="14"/>
  <c r="AF237" i="14"/>
  <c r="AF243" i="14"/>
  <c r="AF244" i="14"/>
  <c r="AF234" i="14"/>
  <c r="AF240" i="14"/>
  <c r="AF248" i="14"/>
  <c r="AF232" i="14"/>
  <c r="AF235" i="14"/>
  <c r="AF246" i="14"/>
  <c r="AF238" i="14"/>
  <c r="AF230" i="14"/>
  <c r="AF233" i="14"/>
  <c r="AF224" i="14"/>
  <c r="AF216" i="14"/>
  <c r="AF227" i="14"/>
  <c r="AF231" i="14"/>
  <c r="AF222" i="14"/>
  <c r="AF214" i="14"/>
  <c r="AF225" i="14"/>
  <c r="AF241" i="14"/>
  <c r="AF228" i="14"/>
  <c r="AF220" i="14"/>
  <c r="AF236" i="14"/>
  <c r="AF229" i="14"/>
  <c r="AF221" i="14"/>
  <c r="AF242" i="14"/>
  <c r="AF219" i="14"/>
  <c r="AF215" i="14"/>
  <c r="AF223" i="14"/>
  <c r="AF211" i="14"/>
  <c r="AF213" i="14"/>
  <c r="AF209" i="14"/>
  <c r="AF226" i="14"/>
  <c r="AF218" i="14"/>
  <c r="AF210" i="14"/>
  <c r="AF207" i="14"/>
  <c r="AF212" i="14"/>
  <c r="AF208" i="14"/>
  <c r="AF217" i="14"/>
  <c r="AN260" i="14"/>
  <c r="AN263" i="14"/>
  <c r="AN264" i="14"/>
  <c r="AN267" i="14"/>
  <c r="AN265" i="14"/>
  <c r="AN261" i="14"/>
  <c r="AN256" i="14"/>
  <c r="AN266" i="14"/>
  <c r="AN262" i="14"/>
  <c r="AN254" i="14"/>
  <c r="AN259" i="14"/>
  <c r="AN258" i="14"/>
  <c r="AN249" i="14"/>
  <c r="AN253" i="14"/>
  <c r="AN247" i="14"/>
  <c r="AN250" i="14"/>
  <c r="AN239" i="14"/>
  <c r="AN245" i="14"/>
  <c r="AN237" i="14"/>
  <c r="AN257" i="14"/>
  <c r="AN243" i="14"/>
  <c r="AN255" i="14"/>
  <c r="AN252" i="14"/>
  <c r="AN248" i="14"/>
  <c r="AN244" i="14"/>
  <c r="AN234" i="14"/>
  <c r="AN241" i="14"/>
  <c r="AN246" i="14"/>
  <c r="AN242" i="14"/>
  <c r="AN232" i="14"/>
  <c r="AN251" i="14"/>
  <c r="AN235" i="14"/>
  <c r="AN240" i="14"/>
  <c r="AN230" i="14"/>
  <c r="AN238" i="14"/>
  <c r="AN224" i="14"/>
  <c r="AN216" i="14"/>
  <c r="AN229" i="14"/>
  <c r="AN227" i="14"/>
  <c r="AN222" i="14"/>
  <c r="AN214" i="14"/>
  <c r="AN225" i="14"/>
  <c r="AN236" i="14"/>
  <c r="AN233" i="14"/>
  <c r="AN228" i="14"/>
  <c r="AN220" i="14"/>
  <c r="AN217" i="14"/>
  <c r="AN231" i="14"/>
  <c r="AN218" i="14"/>
  <c r="AN211" i="14"/>
  <c r="AN221" i="14"/>
  <c r="AN219" i="14"/>
  <c r="AN215" i="14"/>
  <c r="AN213" i="14"/>
  <c r="AN209" i="14"/>
  <c r="AN210" i="14"/>
  <c r="AN226" i="14"/>
  <c r="AN223" i="14"/>
  <c r="AN208" i="14"/>
  <c r="AN212" i="14"/>
  <c r="AN207" i="14"/>
  <c r="AV260" i="14"/>
  <c r="AV263" i="14"/>
  <c r="AV264" i="14"/>
  <c r="AV267" i="14"/>
  <c r="AV256" i="14"/>
  <c r="AV257" i="14"/>
  <c r="AV254" i="14"/>
  <c r="AV265" i="14"/>
  <c r="AV261" i="14"/>
  <c r="AV266" i="14"/>
  <c r="AV259" i="14"/>
  <c r="AV255" i="14"/>
  <c r="AV249" i="14"/>
  <c r="AV247" i="14"/>
  <c r="AV250" i="14"/>
  <c r="AV253" i="14"/>
  <c r="AV239" i="14"/>
  <c r="AV248" i="14"/>
  <c r="AV245" i="14"/>
  <c r="AV237" i="14"/>
  <c r="AV262" i="14"/>
  <c r="AV251" i="14"/>
  <c r="AV252" i="14"/>
  <c r="AV243" i="14"/>
  <c r="AV258" i="14"/>
  <c r="AV244" i="14"/>
  <c r="AV246" i="14"/>
  <c r="AV238" i="14"/>
  <c r="AV234" i="14"/>
  <c r="AV232" i="14"/>
  <c r="AV235" i="14"/>
  <c r="AV230" i="14"/>
  <c r="AV242" i="14"/>
  <c r="AV240" i="14"/>
  <c r="AV233" i="14"/>
  <c r="AV231" i="14"/>
  <c r="AV224" i="14"/>
  <c r="AV216" i="14"/>
  <c r="AV227" i="14"/>
  <c r="AV236" i="14"/>
  <c r="AV222" i="14"/>
  <c r="AV214" i="14"/>
  <c r="AV241" i="14"/>
  <c r="AV229" i="14"/>
  <c r="AV225" i="14"/>
  <c r="AV228" i="14"/>
  <c r="AV220" i="14"/>
  <c r="AV221" i="14"/>
  <c r="AV223" i="14"/>
  <c r="AV211" i="14"/>
  <c r="AV226" i="14"/>
  <c r="AV217" i="14"/>
  <c r="AV209" i="14"/>
  <c r="AV219" i="14"/>
  <c r="AV215" i="14"/>
  <c r="AV210" i="14"/>
  <c r="AV218" i="14"/>
  <c r="AV212" i="14"/>
  <c r="AV213" i="14"/>
  <c r="AV208" i="14"/>
  <c r="AV207" i="14"/>
  <c r="BD260" i="14"/>
  <c r="BD263" i="14"/>
  <c r="BD264" i="14"/>
  <c r="BD256" i="14"/>
  <c r="BD267" i="14"/>
  <c r="BD262" i="14"/>
  <c r="BD259" i="14"/>
  <c r="BD254" i="14"/>
  <c r="BD258" i="14"/>
  <c r="BD266" i="14"/>
  <c r="BD249" i="14"/>
  <c r="BD265" i="14"/>
  <c r="BD255" i="14"/>
  <c r="BD247" i="14"/>
  <c r="BD250" i="14"/>
  <c r="BD261" i="14"/>
  <c r="BD251" i="14"/>
  <c r="BD239" i="14"/>
  <c r="BD252" i="14"/>
  <c r="BD245" i="14"/>
  <c r="BD237" i="14"/>
  <c r="BD257" i="14"/>
  <c r="BD253" i="14"/>
  <c r="BD248" i="14"/>
  <c r="BD243" i="14"/>
  <c r="BD244" i="14"/>
  <c r="BD236" i="14"/>
  <c r="BD234" i="14"/>
  <c r="BD240" i="14"/>
  <c r="BD238" i="14"/>
  <c r="BD232" i="14"/>
  <c r="BD241" i="14"/>
  <c r="BD235" i="14"/>
  <c r="BD242" i="14"/>
  <c r="BD230" i="14"/>
  <c r="BD224" i="14"/>
  <c r="BD216" i="14"/>
  <c r="BD246" i="14"/>
  <c r="BD227" i="14"/>
  <c r="BD222" i="14"/>
  <c r="BD214" i="14"/>
  <c r="BD231" i="14"/>
  <c r="BD225" i="14"/>
  <c r="BD233" i="14"/>
  <c r="BD228" i="14"/>
  <c r="BD220" i="14"/>
  <c r="BD218" i="14"/>
  <c r="BD226" i="14"/>
  <c r="BD219" i="14"/>
  <c r="BD215" i="14"/>
  <c r="BD211" i="14"/>
  <c r="BD229" i="14"/>
  <c r="BD221" i="14"/>
  <c r="BD209" i="14"/>
  <c r="BD213" i="14"/>
  <c r="BD210" i="14"/>
  <c r="BD212" i="14"/>
  <c r="BD217" i="14"/>
  <c r="BD207" i="14"/>
  <c r="BD208" i="14"/>
  <c r="BD223" i="14"/>
  <c r="E18" i="14"/>
  <c r="M18" i="14"/>
  <c r="U18" i="14"/>
  <c r="AC18" i="14"/>
  <c r="AK18" i="14"/>
  <c r="AS18" i="14"/>
  <c r="BA18" i="14"/>
  <c r="BI18" i="14"/>
  <c r="H19" i="14"/>
  <c r="P19" i="14"/>
  <c r="X19" i="14"/>
  <c r="AF19" i="14"/>
  <c r="AN19" i="14"/>
  <c r="AV19" i="14"/>
  <c r="BD19" i="14"/>
  <c r="C20" i="14"/>
  <c r="K20" i="14"/>
  <c r="S20" i="14"/>
  <c r="AA20" i="14"/>
  <c r="AI20" i="14"/>
  <c r="AQ20" i="14"/>
  <c r="AY20" i="14"/>
  <c r="BG20" i="14"/>
  <c r="F21" i="14"/>
  <c r="N21" i="14"/>
  <c r="V21" i="14"/>
  <c r="AD21" i="14"/>
  <c r="AL21" i="14"/>
  <c r="AT21" i="14"/>
  <c r="BB21" i="14"/>
  <c r="BJ21" i="14"/>
  <c r="I22" i="14"/>
  <c r="Q22" i="14"/>
  <c r="Y22" i="14"/>
  <c r="AG22" i="14"/>
  <c r="AO22" i="14"/>
  <c r="AW22" i="14"/>
  <c r="BE22" i="14"/>
  <c r="G24" i="14"/>
  <c r="O24" i="14"/>
  <c r="W24" i="14"/>
  <c r="AE24" i="14"/>
  <c r="AM24" i="14"/>
  <c r="AU24" i="14"/>
  <c r="BC24" i="14"/>
  <c r="B25" i="14"/>
  <c r="J25" i="14"/>
  <c r="R25" i="14"/>
  <c r="Z25" i="14"/>
  <c r="AH25" i="14"/>
  <c r="AP25" i="14"/>
  <c r="AX25" i="14"/>
  <c r="BF25" i="14"/>
  <c r="E26" i="14"/>
  <c r="M26" i="14"/>
  <c r="U26" i="14"/>
  <c r="AC26" i="14"/>
  <c r="AK26" i="14"/>
  <c r="AS26" i="14"/>
  <c r="BA26" i="14"/>
  <c r="BI26" i="14"/>
  <c r="H27" i="14"/>
  <c r="P27" i="14"/>
  <c r="X27" i="14"/>
  <c r="AF27" i="14"/>
  <c r="AN27" i="14"/>
  <c r="AV27" i="14"/>
  <c r="BD27" i="14"/>
  <c r="C28" i="14"/>
  <c r="K28" i="14"/>
  <c r="S28" i="14"/>
  <c r="AA28" i="14"/>
  <c r="AI28" i="14"/>
  <c r="AQ28" i="14"/>
  <c r="AY28" i="14"/>
  <c r="BG28" i="14"/>
  <c r="F29" i="14"/>
  <c r="N29" i="14"/>
  <c r="V29" i="14"/>
  <c r="AD29" i="14"/>
  <c r="AL29" i="14"/>
  <c r="AT29" i="14"/>
  <c r="BB29" i="14"/>
  <c r="BJ29" i="14"/>
  <c r="I30" i="14"/>
  <c r="Q30" i="14"/>
  <c r="Y30" i="14"/>
  <c r="AG30" i="14"/>
  <c r="AO30" i="14"/>
  <c r="AW30" i="14"/>
  <c r="BE30" i="14"/>
  <c r="AT31" i="14"/>
  <c r="BC31" i="14"/>
  <c r="C32" i="14"/>
  <c r="U32" i="14"/>
  <c r="AD32" i="14"/>
  <c r="AM32" i="14"/>
  <c r="AX32" i="14"/>
  <c r="M33" i="14"/>
  <c r="Y33" i="14"/>
  <c r="AL33" i="14"/>
  <c r="B34" i="14"/>
  <c r="AO34" i="14"/>
  <c r="BC34" i="14"/>
  <c r="E35" i="14"/>
  <c r="S35" i="14"/>
  <c r="AE35" i="14"/>
  <c r="BF35" i="14"/>
  <c r="V36" i="14"/>
  <c r="AH36" i="14"/>
  <c r="AU36" i="14"/>
  <c r="BI36" i="14"/>
  <c r="K37" i="14"/>
  <c r="Y37" i="14"/>
  <c r="AK37" i="14"/>
  <c r="AX37" i="14"/>
  <c r="C38" i="14"/>
  <c r="N38" i="14"/>
  <c r="BA38" i="14"/>
  <c r="F39" i="14"/>
  <c r="Q39" i="14"/>
  <c r="AE39" i="14"/>
  <c r="AQ39" i="14"/>
  <c r="K40" i="14"/>
  <c r="AQ40" i="14"/>
  <c r="N41" i="14"/>
  <c r="AT41" i="14"/>
  <c r="Q42" i="14"/>
  <c r="AW42" i="14"/>
  <c r="W44" i="14"/>
  <c r="BC44" i="14"/>
  <c r="Z45" i="14"/>
  <c r="BF45" i="14"/>
  <c r="AC46" i="14"/>
  <c r="BI46" i="14"/>
  <c r="C48" i="14"/>
  <c r="AI48" i="14"/>
  <c r="F49" i="14"/>
  <c r="AL49" i="14"/>
  <c r="I50" i="14"/>
  <c r="AO50" i="14"/>
  <c r="O52" i="14"/>
  <c r="AU52" i="14"/>
  <c r="R53" i="14"/>
  <c r="AX53" i="14"/>
  <c r="BA54" i="14"/>
  <c r="X55" i="14"/>
  <c r="AA56" i="14"/>
  <c r="BG56" i="14"/>
  <c r="AD57" i="14"/>
  <c r="F58" i="14"/>
  <c r="AP58" i="14"/>
  <c r="R59" i="14"/>
  <c r="AP60" i="14"/>
  <c r="E62" i="14"/>
  <c r="AD63" i="14"/>
  <c r="K64" i="14"/>
  <c r="BC64" i="14"/>
  <c r="AT65" i="14"/>
  <c r="Z67" i="14"/>
  <c r="AM68" i="14"/>
  <c r="BJ69" i="14"/>
  <c r="Y71" i="14"/>
  <c r="AY72" i="14"/>
  <c r="M74" i="14"/>
  <c r="AK75" i="14"/>
  <c r="B77" i="14"/>
  <c r="Y78" i="14"/>
  <c r="AW81" i="14"/>
  <c r="N83" i="14"/>
  <c r="AK84" i="14"/>
  <c r="AG89" i="14"/>
  <c r="BE93" i="14"/>
  <c r="AG99" i="14"/>
  <c r="AX102" i="14"/>
  <c r="M108" i="14"/>
  <c r="AT113" i="14"/>
  <c r="U76" i="14"/>
  <c r="U68" i="14"/>
  <c r="U71" i="14"/>
  <c r="U63" i="14"/>
  <c r="U77" i="14"/>
  <c r="U69" i="14"/>
  <c r="U72" i="14"/>
  <c r="U64" i="14"/>
  <c r="U73" i="14"/>
  <c r="U65" i="14"/>
  <c r="U78" i="14"/>
  <c r="U61" i="14"/>
  <c r="U52" i="14"/>
  <c r="U44" i="14"/>
  <c r="U67" i="14"/>
  <c r="U58" i="14"/>
  <c r="U55" i="14"/>
  <c r="U47" i="14"/>
  <c r="U39" i="14"/>
  <c r="U62" i="14"/>
  <c r="U50" i="14"/>
  <c r="U42" i="14"/>
  <c r="U34" i="14"/>
  <c r="U74" i="14"/>
  <c r="U59" i="14"/>
  <c r="U53" i="14"/>
  <c r="U45" i="14"/>
  <c r="U75" i="14"/>
  <c r="U56" i="14"/>
  <c r="U48" i="14"/>
  <c r="U40" i="14"/>
  <c r="U70" i="14"/>
  <c r="U66" i="14"/>
  <c r="U57" i="14"/>
  <c r="U49" i="14"/>
  <c r="U41" i="14"/>
  <c r="H139" i="14"/>
  <c r="H131" i="14"/>
  <c r="H134" i="14"/>
  <c r="H137" i="14"/>
  <c r="H140" i="14"/>
  <c r="H132" i="14"/>
  <c r="H141" i="14"/>
  <c r="H133" i="14"/>
  <c r="H138" i="14"/>
  <c r="H120" i="14"/>
  <c r="H112" i="14"/>
  <c r="H104" i="14"/>
  <c r="H126" i="14"/>
  <c r="H123" i="14"/>
  <c r="H115" i="14"/>
  <c r="H107" i="14"/>
  <c r="H99" i="14"/>
  <c r="H118" i="14"/>
  <c r="H110" i="14"/>
  <c r="H102" i="14"/>
  <c r="H128" i="14"/>
  <c r="H127" i="14"/>
  <c r="H121" i="14"/>
  <c r="H113" i="14"/>
  <c r="H105" i="14"/>
  <c r="H129" i="14"/>
  <c r="H124" i="14"/>
  <c r="H116" i="14"/>
  <c r="H108" i="14"/>
  <c r="H100" i="14"/>
  <c r="H135" i="14"/>
  <c r="H125" i="14"/>
  <c r="H109" i="14"/>
  <c r="H87" i="14"/>
  <c r="H117" i="14"/>
  <c r="H111" i="14"/>
  <c r="H103" i="14"/>
  <c r="H96" i="14"/>
  <c r="H90" i="14"/>
  <c r="H82" i="14"/>
  <c r="H136" i="14"/>
  <c r="H119" i="14"/>
  <c r="H93" i="14"/>
  <c r="H97" i="14"/>
  <c r="H88" i="14"/>
  <c r="H106" i="14"/>
  <c r="H94" i="14"/>
  <c r="H91" i="14"/>
  <c r="H83" i="14"/>
  <c r="H92" i="14"/>
  <c r="H84" i="14"/>
  <c r="H95" i="14"/>
  <c r="H85" i="14"/>
  <c r="H86" i="14"/>
  <c r="H114" i="14"/>
  <c r="H122" i="14"/>
  <c r="C202" i="14"/>
  <c r="C201" i="14"/>
  <c r="C200" i="14"/>
  <c r="C196" i="14"/>
  <c r="C189" i="14"/>
  <c r="C192" i="14"/>
  <c r="C197" i="14"/>
  <c r="C195" i="14"/>
  <c r="C187" i="14"/>
  <c r="C203" i="14"/>
  <c r="C199" i="14"/>
  <c r="C198" i="14"/>
  <c r="C188" i="14"/>
  <c r="C193" i="14"/>
  <c r="C191" i="14"/>
  <c r="C179" i="14"/>
  <c r="C194" i="14"/>
  <c r="C182" i="14"/>
  <c r="C174" i="14"/>
  <c r="C185" i="14"/>
  <c r="C177" i="14"/>
  <c r="C180" i="14"/>
  <c r="C183" i="14"/>
  <c r="C175" i="14"/>
  <c r="C186" i="14"/>
  <c r="C184" i="14"/>
  <c r="C168" i="14"/>
  <c r="C190" i="14"/>
  <c r="C176" i="14"/>
  <c r="C173" i="14"/>
  <c r="C171" i="14"/>
  <c r="C163" i="14"/>
  <c r="C166" i="14"/>
  <c r="C204" i="14"/>
  <c r="C178" i="14"/>
  <c r="C169" i="14"/>
  <c r="C161" i="14"/>
  <c r="C172" i="14"/>
  <c r="C164" i="14"/>
  <c r="C165" i="14"/>
  <c r="C155" i="14"/>
  <c r="C147" i="14"/>
  <c r="C158" i="14"/>
  <c r="C150" i="14"/>
  <c r="C181" i="14"/>
  <c r="C159" i="14"/>
  <c r="C156" i="14"/>
  <c r="C153" i="14"/>
  <c r="C145" i="14"/>
  <c r="C148" i="14"/>
  <c r="C167" i="14"/>
  <c r="C160" i="14"/>
  <c r="C151" i="14"/>
  <c r="C170" i="14"/>
  <c r="C162" i="14"/>
  <c r="C152" i="14"/>
  <c r="C144" i="14"/>
  <c r="C149" i="14"/>
  <c r="C157" i="14"/>
  <c r="C154" i="14"/>
  <c r="C146" i="14"/>
  <c r="F262" i="14"/>
  <c r="F265" i="14"/>
  <c r="F266" i="14"/>
  <c r="F258" i="14"/>
  <c r="F267" i="14"/>
  <c r="F263" i="14"/>
  <c r="F256" i="14"/>
  <c r="F264" i="14"/>
  <c r="F260" i="14"/>
  <c r="F259" i="14"/>
  <c r="F257" i="14"/>
  <c r="F255" i="14"/>
  <c r="F251" i="14"/>
  <c r="F249" i="14"/>
  <c r="F252" i="14"/>
  <c r="F254" i="14"/>
  <c r="F241" i="14"/>
  <c r="F250" i="14"/>
  <c r="F248" i="14"/>
  <c r="F247" i="14"/>
  <c r="F239" i="14"/>
  <c r="F242" i="14"/>
  <c r="F245" i="14"/>
  <c r="F261" i="14"/>
  <c r="F246" i="14"/>
  <c r="F243" i="14"/>
  <c r="F238" i="14"/>
  <c r="F236" i="14"/>
  <c r="F244" i="14"/>
  <c r="F253" i="14"/>
  <c r="F234" i="14"/>
  <c r="F240" i="14"/>
  <c r="F232" i="14"/>
  <c r="F235" i="14"/>
  <c r="F226" i="14"/>
  <c r="F218" i="14"/>
  <c r="F229" i="14"/>
  <c r="F231" i="14"/>
  <c r="F224" i="14"/>
  <c r="F216" i="14"/>
  <c r="F237" i="14"/>
  <c r="F227" i="14"/>
  <c r="F230" i="14"/>
  <c r="F222" i="14"/>
  <c r="F223" i="14"/>
  <c r="F225" i="14"/>
  <c r="F219" i="14"/>
  <c r="F215" i="14"/>
  <c r="F213" i="14"/>
  <c r="F220" i="14"/>
  <c r="F208" i="14"/>
  <c r="F211" i="14"/>
  <c r="F233" i="14"/>
  <c r="F228" i="14"/>
  <c r="F212" i="14"/>
  <c r="F209" i="14"/>
  <c r="F217" i="14"/>
  <c r="F221" i="14"/>
  <c r="F207" i="14"/>
  <c r="F214" i="14"/>
  <c r="F210" i="14"/>
  <c r="AD262" i="14"/>
  <c r="AD265" i="14"/>
  <c r="AD266" i="14"/>
  <c r="AD258" i="14"/>
  <c r="AD263" i="14"/>
  <c r="AD257" i="14"/>
  <c r="AD256" i="14"/>
  <c r="AD259" i="14"/>
  <c r="AD267" i="14"/>
  <c r="AD264" i="14"/>
  <c r="AD260" i="14"/>
  <c r="AD251" i="14"/>
  <c r="AD253" i="14"/>
  <c r="AD249" i="14"/>
  <c r="AD261" i="14"/>
  <c r="AD254" i="14"/>
  <c r="AD252" i="14"/>
  <c r="AD250" i="14"/>
  <c r="AD241" i="14"/>
  <c r="AD255" i="14"/>
  <c r="AD239" i="14"/>
  <c r="AD242" i="14"/>
  <c r="AD245" i="14"/>
  <c r="AD248" i="14"/>
  <c r="AD246" i="14"/>
  <c r="AD244" i="14"/>
  <c r="AD236" i="14"/>
  <c r="AD240" i="14"/>
  <c r="AD234" i="14"/>
  <c r="AD237" i="14"/>
  <c r="AD232" i="14"/>
  <c r="AD243" i="14"/>
  <c r="AD226" i="14"/>
  <c r="AD218" i="14"/>
  <c r="AD229" i="14"/>
  <c r="AD233" i="14"/>
  <c r="AD230" i="14"/>
  <c r="AD224" i="14"/>
  <c r="AD216" i="14"/>
  <c r="AD238" i="14"/>
  <c r="AD231" i="14"/>
  <c r="AD227" i="14"/>
  <c r="AD235" i="14"/>
  <c r="AD222" i="14"/>
  <c r="AD247" i="14"/>
  <c r="AD225" i="14"/>
  <c r="AD228" i="14"/>
  <c r="AD221" i="14"/>
  <c r="AD219" i="14"/>
  <c r="AD215" i="14"/>
  <c r="AD208" i="14"/>
  <c r="AD223" i="14"/>
  <c r="AD220" i="14"/>
  <c r="AD214" i="14"/>
  <c r="AD211" i="14"/>
  <c r="AD212" i="14"/>
  <c r="AD213" i="14"/>
  <c r="AD210" i="14"/>
  <c r="AD217" i="14"/>
  <c r="AD209" i="14"/>
  <c r="AD207" i="14"/>
  <c r="H77" i="14"/>
  <c r="H69" i="14"/>
  <c r="H72" i="14"/>
  <c r="H64" i="14"/>
  <c r="H78" i="14"/>
  <c r="H70" i="14"/>
  <c r="H73" i="14"/>
  <c r="H65" i="14"/>
  <c r="H74" i="14"/>
  <c r="H66" i="14"/>
  <c r="H53" i="14"/>
  <c r="H45" i="14"/>
  <c r="H75" i="14"/>
  <c r="H68" i="14"/>
  <c r="H67" i="14"/>
  <c r="H56" i="14"/>
  <c r="H48" i="14"/>
  <c r="H40" i="14"/>
  <c r="H32" i="14"/>
  <c r="H76" i="14"/>
  <c r="H61" i="14"/>
  <c r="H51" i="14"/>
  <c r="H43" i="14"/>
  <c r="H35" i="14"/>
  <c r="H54" i="14"/>
  <c r="H46" i="14"/>
  <c r="H62" i="14"/>
  <c r="H58" i="14"/>
  <c r="H57" i="14"/>
  <c r="H49" i="14"/>
  <c r="H41" i="14"/>
  <c r="H33" i="14"/>
  <c r="H60" i="14"/>
  <c r="H59" i="14"/>
  <c r="H50" i="14"/>
  <c r="H42" i="14"/>
  <c r="P77" i="14"/>
  <c r="P69" i="14"/>
  <c r="P72" i="14"/>
  <c r="P64" i="14"/>
  <c r="P78" i="14"/>
  <c r="P70" i="14"/>
  <c r="P73" i="14"/>
  <c r="P65" i="14"/>
  <c r="P74" i="14"/>
  <c r="P66" i="14"/>
  <c r="P63" i="14"/>
  <c r="P59" i="14"/>
  <c r="P53" i="14"/>
  <c r="P45" i="14"/>
  <c r="P60" i="14"/>
  <c r="P56" i="14"/>
  <c r="P48" i="14"/>
  <c r="P40" i="14"/>
  <c r="P32" i="14"/>
  <c r="P71" i="14"/>
  <c r="P51" i="14"/>
  <c r="P43" i="14"/>
  <c r="P35" i="14"/>
  <c r="P54" i="14"/>
  <c r="P46" i="14"/>
  <c r="P67" i="14"/>
  <c r="P61" i="14"/>
  <c r="P57" i="14"/>
  <c r="P49" i="14"/>
  <c r="P41" i="14"/>
  <c r="P33" i="14"/>
  <c r="P76" i="14"/>
  <c r="P50" i="14"/>
  <c r="P42" i="14"/>
  <c r="X77" i="14"/>
  <c r="X69" i="14"/>
  <c r="X72" i="14"/>
  <c r="X64" i="14"/>
  <c r="X78" i="14"/>
  <c r="X70" i="14"/>
  <c r="X73" i="14"/>
  <c r="X65" i="14"/>
  <c r="X74" i="14"/>
  <c r="X66" i="14"/>
  <c r="X62" i="14"/>
  <c r="X53" i="14"/>
  <c r="X45" i="14"/>
  <c r="X59" i="14"/>
  <c r="X56" i="14"/>
  <c r="X48" i="14"/>
  <c r="X40" i="14"/>
  <c r="X32" i="14"/>
  <c r="X63" i="14"/>
  <c r="X51" i="14"/>
  <c r="X43" i="14"/>
  <c r="X35" i="14"/>
  <c r="X75" i="14"/>
  <c r="X68" i="14"/>
  <c r="X60" i="14"/>
  <c r="X54" i="14"/>
  <c r="X46" i="14"/>
  <c r="X76" i="14"/>
  <c r="X57" i="14"/>
  <c r="X49" i="14"/>
  <c r="X41" i="14"/>
  <c r="X33" i="14"/>
  <c r="X71" i="14"/>
  <c r="X67" i="14"/>
  <c r="X50" i="14"/>
  <c r="X42" i="14"/>
  <c r="AF77" i="14"/>
  <c r="AF69" i="14"/>
  <c r="AF72" i="14"/>
  <c r="AF64" i="14"/>
  <c r="AF78" i="14"/>
  <c r="AF70" i="14"/>
  <c r="AF73" i="14"/>
  <c r="AF65" i="14"/>
  <c r="AF57" i="14"/>
  <c r="AF74" i="14"/>
  <c r="AF66" i="14"/>
  <c r="AF75" i="14"/>
  <c r="AF68" i="14"/>
  <c r="AF61" i="14"/>
  <c r="AF53" i="14"/>
  <c r="AF45" i="14"/>
  <c r="AF76" i="14"/>
  <c r="AF56" i="14"/>
  <c r="AF48" i="14"/>
  <c r="AF40" i="14"/>
  <c r="AF32" i="14"/>
  <c r="AF67" i="14"/>
  <c r="AF62" i="14"/>
  <c r="AF51" i="14"/>
  <c r="AF43" i="14"/>
  <c r="AF35" i="14"/>
  <c r="AF59" i="14"/>
  <c r="AF54" i="14"/>
  <c r="AF46" i="14"/>
  <c r="AF71" i="14"/>
  <c r="AF63" i="14"/>
  <c r="AF49" i="14"/>
  <c r="AF41" i="14"/>
  <c r="AF33" i="14"/>
  <c r="AF58" i="14"/>
  <c r="AF50" i="14"/>
  <c r="AF42" i="14"/>
  <c r="AN77" i="14"/>
  <c r="AN69" i="14"/>
  <c r="AN72" i="14"/>
  <c r="AN64" i="14"/>
  <c r="AN78" i="14"/>
  <c r="AN70" i="14"/>
  <c r="AN73" i="14"/>
  <c r="AN65" i="14"/>
  <c r="AN57" i="14"/>
  <c r="AN74" i="14"/>
  <c r="AN66" i="14"/>
  <c r="AN58" i="14"/>
  <c r="AN53" i="14"/>
  <c r="AN45" i="14"/>
  <c r="AN71" i="14"/>
  <c r="AN56" i="14"/>
  <c r="AN48" i="14"/>
  <c r="AN40" i="14"/>
  <c r="AN32" i="14"/>
  <c r="AN61" i="14"/>
  <c r="AN51" i="14"/>
  <c r="AN43" i="14"/>
  <c r="AN35" i="14"/>
  <c r="AN54" i="14"/>
  <c r="AN46" i="14"/>
  <c r="AN62" i="14"/>
  <c r="AN49" i="14"/>
  <c r="AN41" i="14"/>
  <c r="AN33" i="14"/>
  <c r="AN60" i="14"/>
  <c r="AN50" i="14"/>
  <c r="AN42" i="14"/>
  <c r="AV77" i="14"/>
  <c r="AV69" i="14"/>
  <c r="AV72" i="14"/>
  <c r="AV64" i="14"/>
  <c r="AV78" i="14"/>
  <c r="AV70" i="14"/>
  <c r="AV73" i="14"/>
  <c r="AV65" i="14"/>
  <c r="AV57" i="14"/>
  <c r="AV74" i="14"/>
  <c r="AV66" i="14"/>
  <c r="AV63" i="14"/>
  <c r="AV53" i="14"/>
  <c r="AV45" i="14"/>
  <c r="AV60" i="14"/>
  <c r="AV58" i="14"/>
  <c r="AV56" i="14"/>
  <c r="AV48" i="14"/>
  <c r="AV40" i="14"/>
  <c r="AV32" i="14"/>
  <c r="AV75" i="14"/>
  <c r="AV68" i="14"/>
  <c r="AV67" i="14"/>
  <c r="AV51" i="14"/>
  <c r="AV43" i="14"/>
  <c r="AV35" i="14"/>
  <c r="AV76" i="14"/>
  <c r="AV54" i="14"/>
  <c r="AV46" i="14"/>
  <c r="AV61" i="14"/>
  <c r="AV49" i="14"/>
  <c r="AV41" i="14"/>
  <c r="AV33" i="14"/>
  <c r="AV59" i="14"/>
  <c r="AV50" i="14"/>
  <c r="AV42" i="14"/>
  <c r="BD77" i="14"/>
  <c r="BD69" i="14"/>
  <c r="BD72" i="14"/>
  <c r="BD64" i="14"/>
  <c r="BD78" i="14"/>
  <c r="BD70" i="14"/>
  <c r="BD73" i="14"/>
  <c r="BD65" i="14"/>
  <c r="BD57" i="14"/>
  <c r="BD74" i="14"/>
  <c r="BD66" i="14"/>
  <c r="BD76" i="14"/>
  <c r="BD62" i="14"/>
  <c r="BD53" i="14"/>
  <c r="BD45" i="14"/>
  <c r="BD59" i="14"/>
  <c r="BD56" i="14"/>
  <c r="BD48" i="14"/>
  <c r="BD40" i="14"/>
  <c r="BD32" i="14"/>
  <c r="BD63" i="14"/>
  <c r="BD58" i="14"/>
  <c r="BD51" i="14"/>
  <c r="BD43" i="14"/>
  <c r="BD35" i="14"/>
  <c r="BD71" i="14"/>
  <c r="BD60" i="14"/>
  <c r="BD54" i="14"/>
  <c r="BD46" i="14"/>
  <c r="BD49" i="14"/>
  <c r="BD41" i="14"/>
  <c r="BD33" i="14"/>
  <c r="BD75" i="14"/>
  <c r="BD68" i="14"/>
  <c r="BD50" i="14"/>
  <c r="BD42" i="14"/>
  <c r="C140" i="14"/>
  <c r="C132" i="14"/>
  <c r="C135" i="14"/>
  <c r="C138" i="14"/>
  <c r="C141" i="14"/>
  <c r="C133" i="14"/>
  <c r="C125" i="14"/>
  <c r="C134" i="14"/>
  <c r="C126" i="14"/>
  <c r="C130" i="14"/>
  <c r="C121" i="14"/>
  <c r="C113" i="14"/>
  <c r="C105" i="14"/>
  <c r="C137" i="14"/>
  <c r="C124" i="14"/>
  <c r="C116" i="14"/>
  <c r="C108" i="14"/>
  <c r="C100" i="14"/>
  <c r="C131" i="14"/>
  <c r="C119" i="14"/>
  <c r="C111" i="14"/>
  <c r="C103" i="14"/>
  <c r="C139" i="14"/>
  <c r="C122" i="14"/>
  <c r="C114" i="14"/>
  <c r="C106" i="14"/>
  <c r="C117" i="14"/>
  <c r="C109" i="14"/>
  <c r="C101" i="14"/>
  <c r="C128" i="14"/>
  <c r="C115" i="14"/>
  <c r="C94" i="14"/>
  <c r="C88" i="14"/>
  <c r="C123" i="14"/>
  <c r="C98" i="14"/>
  <c r="C91" i="14"/>
  <c r="C83" i="14"/>
  <c r="C102" i="14"/>
  <c r="C95" i="14"/>
  <c r="C136" i="14"/>
  <c r="C110" i="14"/>
  <c r="C104" i="14"/>
  <c r="C99" i="14"/>
  <c r="C89" i="14"/>
  <c r="C81" i="14"/>
  <c r="C118" i="14"/>
  <c r="C112" i="14"/>
  <c r="C96" i="14"/>
  <c r="C92" i="14"/>
  <c r="C84" i="14"/>
  <c r="C129" i="14"/>
  <c r="C107" i="14"/>
  <c r="C97" i="14"/>
  <c r="C93" i="14"/>
  <c r="C85" i="14"/>
  <c r="C82" i="14"/>
  <c r="C120" i="14"/>
  <c r="C127" i="14"/>
  <c r="C90" i="14"/>
  <c r="K140" i="14"/>
  <c r="K132" i="14"/>
  <c r="K135" i="14"/>
  <c r="K138" i="14"/>
  <c r="K141" i="14"/>
  <c r="K133" i="14"/>
  <c r="K125" i="14"/>
  <c r="K134" i="14"/>
  <c r="K126" i="14"/>
  <c r="K139" i="14"/>
  <c r="K121" i="14"/>
  <c r="K113" i="14"/>
  <c r="K105" i="14"/>
  <c r="K128" i="14"/>
  <c r="K127" i="14"/>
  <c r="K124" i="14"/>
  <c r="K116" i="14"/>
  <c r="K108" i="14"/>
  <c r="K100" i="14"/>
  <c r="K119" i="14"/>
  <c r="K111" i="14"/>
  <c r="K103" i="14"/>
  <c r="K129" i="14"/>
  <c r="K122" i="14"/>
  <c r="K114" i="14"/>
  <c r="K106" i="14"/>
  <c r="K136" i="14"/>
  <c r="K130" i="14"/>
  <c r="K117" i="14"/>
  <c r="K109" i="14"/>
  <c r="K101" i="14"/>
  <c r="K93" i="14"/>
  <c r="K110" i="14"/>
  <c r="K104" i="14"/>
  <c r="K88" i="14"/>
  <c r="K118" i="14"/>
  <c r="K112" i="14"/>
  <c r="K97" i="14"/>
  <c r="K91" i="14"/>
  <c r="K83" i="14"/>
  <c r="K120" i="14"/>
  <c r="K94" i="14"/>
  <c r="K98" i="14"/>
  <c r="K89" i="14"/>
  <c r="K81" i="14"/>
  <c r="K137" i="14"/>
  <c r="K107" i="14"/>
  <c r="K95" i="14"/>
  <c r="K92" i="14"/>
  <c r="K84" i="14"/>
  <c r="K85" i="14"/>
  <c r="K123" i="14"/>
  <c r="K99" i="14"/>
  <c r="K86" i="14"/>
  <c r="K131" i="14"/>
  <c r="K87" i="14"/>
  <c r="K102" i="14"/>
  <c r="S140" i="14"/>
  <c r="S132" i="14"/>
  <c r="S135" i="14"/>
  <c r="S138" i="14"/>
  <c r="S141" i="14"/>
  <c r="S133" i="14"/>
  <c r="S125" i="14"/>
  <c r="S134" i="14"/>
  <c r="S126" i="14"/>
  <c r="S130" i="14"/>
  <c r="S121" i="14"/>
  <c r="S113" i="14"/>
  <c r="S105" i="14"/>
  <c r="S136" i="14"/>
  <c r="S124" i="14"/>
  <c r="S116" i="14"/>
  <c r="S108" i="14"/>
  <c r="S100" i="14"/>
  <c r="S131" i="14"/>
  <c r="S119" i="14"/>
  <c r="S111" i="14"/>
  <c r="S103" i="14"/>
  <c r="S137" i="14"/>
  <c r="S122" i="14"/>
  <c r="S114" i="14"/>
  <c r="S106" i="14"/>
  <c r="S127" i="14"/>
  <c r="S117" i="14"/>
  <c r="S109" i="14"/>
  <c r="S101" i="14"/>
  <c r="S93" i="14"/>
  <c r="S139" i="14"/>
  <c r="S128" i="14"/>
  <c r="S102" i="14"/>
  <c r="S96" i="14"/>
  <c r="S88" i="14"/>
  <c r="S107" i="14"/>
  <c r="S91" i="14"/>
  <c r="S83" i="14"/>
  <c r="S115" i="14"/>
  <c r="S123" i="14"/>
  <c r="S97" i="14"/>
  <c r="S89" i="14"/>
  <c r="S81" i="14"/>
  <c r="S94" i="14"/>
  <c r="S92" i="14"/>
  <c r="S84" i="14"/>
  <c r="S120" i="14"/>
  <c r="S99" i="14"/>
  <c r="S85" i="14"/>
  <c r="S87" i="14"/>
  <c r="S110" i="14"/>
  <c r="S90" i="14"/>
  <c r="S82" i="14"/>
  <c r="S104" i="14"/>
  <c r="S98" i="14"/>
  <c r="S112" i="14"/>
  <c r="S95" i="14"/>
  <c r="S86" i="14"/>
  <c r="AA140" i="14"/>
  <c r="AA132" i="14"/>
  <c r="AA135" i="14"/>
  <c r="AA127" i="14"/>
  <c r="AA138" i="14"/>
  <c r="AA141" i="14"/>
  <c r="AA133" i="14"/>
  <c r="AA125" i="14"/>
  <c r="AA134" i="14"/>
  <c r="AA126" i="14"/>
  <c r="AA137" i="14"/>
  <c r="AA121" i="14"/>
  <c r="AA113" i="14"/>
  <c r="AA105" i="14"/>
  <c r="AA128" i="14"/>
  <c r="AA124" i="14"/>
  <c r="AA116" i="14"/>
  <c r="AA108" i="14"/>
  <c r="AA100" i="14"/>
  <c r="AA139" i="14"/>
  <c r="AA119" i="14"/>
  <c r="AA111" i="14"/>
  <c r="AA103" i="14"/>
  <c r="AA129" i="14"/>
  <c r="AA122" i="14"/>
  <c r="AA114" i="14"/>
  <c r="AA106" i="14"/>
  <c r="AA130" i="14"/>
  <c r="AA117" i="14"/>
  <c r="AA109" i="14"/>
  <c r="AA101" i="14"/>
  <c r="AA93" i="14"/>
  <c r="AA136" i="14"/>
  <c r="AA123" i="14"/>
  <c r="AA95" i="14"/>
  <c r="AA88" i="14"/>
  <c r="AA99" i="14"/>
  <c r="AA91" i="14"/>
  <c r="AA83" i="14"/>
  <c r="AA110" i="14"/>
  <c r="AA104" i="14"/>
  <c r="AA96" i="14"/>
  <c r="AA118" i="14"/>
  <c r="AA112" i="14"/>
  <c r="AA102" i="14"/>
  <c r="AA89" i="14"/>
  <c r="AA81" i="14"/>
  <c r="AA131" i="14"/>
  <c r="AA120" i="14"/>
  <c r="AA92" i="14"/>
  <c r="AA84" i="14"/>
  <c r="AA115" i="14"/>
  <c r="AA98" i="14"/>
  <c r="AA85" i="14"/>
  <c r="AA82" i="14"/>
  <c r="AA94" i="14"/>
  <c r="AA90" i="14"/>
  <c r="AA107" i="14"/>
  <c r="AA86" i="14"/>
  <c r="AI140" i="14"/>
  <c r="AI132" i="14"/>
  <c r="AI135" i="14"/>
  <c r="AI127" i="14"/>
  <c r="AI138" i="14"/>
  <c r="AI141" i="14"/>
  <c r="AI133" i="14"/>
  <c r="AI125" i="14"/>
  <c r="AI134" i="14"/>
  <c r="AI126" i="14"/>
  <c r="AI130" i="14"/>
  <c r="AI121" i="14"/>
  <c r="AI113" i="14"/>
  <c r="AI105" i="14"/>
  <c r="AI124" i="14"/>
  <c r="AI116" i="14"/>
  <c r="AI108" i="14"/>
  <c r="AI100" i="14"/>
  <c r="AI131" i="14"/>
  <c r="AI119" i="14"/>
  <c r="AI111" i="14"/>
  <c r="AI103" i="14"/>
  <c r="AI136" i="14"/>
  <c r="AI122" i="14"/>
  <c r="AI114" i="14"/>
  <c r="AI106" i="14"/>
  <c r="AI117" i="14"/>
  <c r="AI109" i="14"/>
  <c r="AI101" i="14"/>
  <c r="AI93" i="14"/>
  <c r="AI137" i="14"/>
  <c r="AI128" i="14"/>
  <c r="AI118" i="14"/>
  <c r="AI112" i="14"/>
  <c r="AI94" i="14"/>
  <c r="AI88" i="14"/>
  <c r="AI120" i="14"/>
  <c r="AI98" i="14"/>
  <c r="AI91" i="14"/>
  <c r="AI83" i="14"/>
  <c r="AI95" i="14"/>
  <c r="AI129" i="14"/>
  <c r="AI107" i="14"/>
  <c r="AI99" i="14"/>
  <c r="AI89" i="14"/>
  <c r="AI81" i="14"/>
  <c r="AI115" i="14"/>
  <c r="AI96" i="14"/>
  <c r="AI92" i="14"/>
  <c r="AI84" i="14"/>
  <c r="AI139" i="14"/>
  <c r="AI110" i="14"/>
  <c r="AI104" i="14"/>
  <c r="AI97" i="14"/>
  <c r="AI85" i="14"/>
  <c r="AI102" i="14"/>
  <c r="AI86" i="14"/>
  <c r="AI87" i="14"/>
  <c r="AI90" i="14"/>
  <c r="AQ140" i="14"/>
  <c r="AQ132" i="14"/>
  <c r="AQ135" i="14"/>
  <c r="AQ127" i="14"/>
  <c r="AQ138" i="14"/>
  <c r="AQ141" i="14"/>
  <c r="AQ133" i="14"/>
  <c r="AQ125" i="14"/>
  <c r="AQ134" i="14"/>
  <c r="AQ126" i="14"/>
  <c r="AQ136" i="14"/>
  <c r="AQ121" i="14"/>
  <c r="AQ113" i="14"/>
  <c r="AQ105" i="14"/>
  <c r="AQ128" i="14"/>
  <c r="AQ116" i="14"/>
  <c r="AQ108" i="14"/>
  <c r="AQ100" i="14"/>
  <c r="AQ137" i="14"/>
  <c r="AQ124" i="14"/>
  <c r="AQ119" i="14"/>
  <c r="AQ111" i="14"/>
  <c r="AQ103" i="14"/>
  <c r="AQ129" i="14"/>
  <c r="AQ122" i="14"/>
  <c r="AQ114" i="14"/>
  <c r="AQ106" i="14"/>
  <c r="AQ139" i="14"/>
  <c r="AQ130" i="14"/>
  <c r="AQ117" i="14"/>
  <c r="AQ109" i="14"/>
  <c r="AQ101" i="14"/>
  <c r="AQ93" i="14"/>
  <c r="AQ107" i="14"/>
  <c r="AQ88" i="14"/>
  <c r="AQ115" i="14"/>
  <c r="AQ102" i="14"/>
  <c r="AQ97" i="14"/>
  <c r="AQ91" i="14"/>
  <c r="AQ83" i="14"/>
  <c r="AQ131" i="14"/>
  <c r="AQ123" i="14"/>
  <c r="AQ94" i="14"/>
  <c r="AQ98" i="14"/>
  <c r="AQ89" i="14"/>
  <c r="AQ81" i="14"/>
  <c r="AQ110" i="14"/>
  <c r="AQ104" i="14"/>
  <c r="AQ95" i="14"/>
  <c r="AQ92" i="14"/>
  <c r="AQ84" i="14"/>
  <c r="AQ85" i="14"/>
  <c r="AQ118" i="14"/>
  <c r="AQ87" i="14"/>
  <c r="AQ82" i="14"/>
  <c r="AQ112" i="14"/>
  <c r="AQ99" i="14"/>
  <c r="AQ120" i="14"/>
  <c r="AQ96" i="14"/>
  <c r="AY140" i="14"/>
  <c r="AY132" i="14"/>
  <c r="AY135" i="14"/>
  <c r="AY127" i="14"/>
  <c r="AY138" i="14"/>
  <c r="AY141" i="14"/>
  <c r="AY133" i="14"/>
  <c r="AY125" i="14"/>
  <c r="AY134" i="14"/>
  <c r="AY126" i="14"/>
  <c r="AY130" i="14"/>
  <c r="AY121" i="14"/>
  <c r="AY113" i="14"/>
  <c r="AY105" i="14"/>
  <c r="AY139" i="14"/>
  <c r="AY116" i="14"/>
  <c r="AY108" i="14"/>
  <c r="AY100" i="14"/>
  <c r="AY131" i="14"/>
  <c r="AY119" i="14"/>
  <c r="AY111" i="14"/>
  <c r="AY103" i="14"/>
  <c r="AY124" i="14"/>
  <c r="AY122" i="14"/>
  <c r="AY114" i="14"/>
  <c r="AY106" i="14"/>
  <c r="AY117" i="14"/>
  <c r="AY109" i="14"/>
  <c r="AY101" i="14"/>
  <c r="AY93" i="14"/>
  <c r="AY136" i="14"/>
  <c r="AY128" i="14"/>
  <c r="AY96" i="14"/>
  <c r="AY88" i="14"/>
  <c r="AY137" i="14"/>
  <c r="AY129" i="14"/>
  <c r="AY110" i="14"/>
  <c r="AY104" i="14"/>
  <c r="AY91" i="14"/>
  <c r="AY83" i="14"/>
  <c r="AY118" i="14"/>
  <c r="AY112" i="14"/>
  <c r="AY120" i="14"/>
  <c r="AY97" i="14"/>
  <c r="AY89" i="14"/>
  <c r="AY81" i="14"/>
  <c r="AY102" i="14"/>
  <c r="AY94" i="14"/>
  <c r="AY92" i="14"/>
  <c r="AY84" i="14"/>
  <c r="AY123" i="14"/>
  <c r="AY99" i="14"/>
  <c r="AY85" i="14"/>
  <c r="AY107" i="14"/>
  <c r="AY87" i="14"/>
  <c r="AY95" i="14"/>
  <c r="AY115" i="14"/>
  <c r="AY90" i="14"/>
  <c r="AY86" i="14"/>
  <c r="AY82" i="14"/>
  <c r="BG140" i="14"/>
  <c r="BG132" i="14"/>
  <c r="BG124" i="14"/>
  <c r="BG135" i="14"/>
  <c r="BG127" i="14"/>
  <c r="BG138" i="14"/>
  <c r="BG141" i="14"/>
  <c r="BG133" i="14"/>
  <c r="BG125" i="14"/>
  <c r="BG134" i="14"/>
  <c r="BG126" i="14"/>
  <c r="BG121" i="14"/>
  <c r="BG113" i="14"/>
  <c r="BG105" i="14"/>
  <c r="BG128" i="14"/>
  <c r="BG116" i="14"/>
  <c r="BG108" i="14"/>
  <c r="BG100" i="14"/>
  <c r="BG136" i="14"/>
  <c r="BG119" i="14"/>
  <c r="BG111" i="14"/>
  <c r="BG103" i="14"/>
  <c r="BG129" i="14"/>
  <c r="BG122" i="14"/>
  <c r="BG114" i="14"/>
  <c r="BG106" i="14"/>
  <c r="BG137" i="14"/>
  <c r="BG130" i="14"/>
  <c r="BG117" i="14"/>
  <c r="BG109" i="14"/>
  <c r="BG101" i="14"/>
  <c r="BG93" i="14"/>
  <c r="BG131" i="14"/>
  <c r="BG120" i="14"/>
  <c r="BG95" i="14"/>
  <c r="BG88" i="14"/>
  <c r="BG99" i="14"/>
  <c r="BG91" i="14"/>
  <c r="BG83" i="14"/>
  <c r="BG107" i="14"/>
  <c r="BG96" i="14"/>
  <c r="BG115" i="14"/>
  <c r="BG89" i="14"/>
  <c r="BG81" i="14"/>
  <c r="BG139" i="14"/>
  <c r="BG123" i="14"/>
  <c r="BG92" i="14"/>
  <c r="BG84" i="14"/>
  <c r="BG118" i="14"/>
  <c r="BG112" i="14"/>
  <c r="BG102" i="14"/>
  <c r="BG98" i="14"/>
  <c r="BG85" i="14"/>
  <c r="BG97" i="14"/>
  <c r="BG86" i="14"/>
  <c r="BG104" i="14"/>
  <c r="BG90" i="14"/>
  <c r="BG94" i="14"/>
  <c r="BG82" i="14"/>
  <c r="BG110" i="14"/>
  <c r="F203" i="14"/>
  <c r="F202" i="14"/>
  <c r="F201" i="14"/>
  <c r="F192" i="14"/>
  <c r="F197" i="14"/>
  <c r="F190" i="14"/>
  <c r="F193" i="14"/>
  <c r="F198" i="14"/>
  <c r="F188" i="14"/>
  <c r="F204" i="14"/>
  <c r="F200" i="14"/>
  <c r="F196" i="14"/>
  <c r="F189" i="14"/>
  <c r="F194" i="14"/>
  <c r="F185" i="14"/>
  <c r="F180" i="14"/>
  <c r="F199" i="14"/>
  <c r="F195" i="14"/>
  <c r="F183" i="14"/>
  <c r="F175" i="14"/>
  <c r="F178" i="14"/>
  <c r="F181" i="14"/>
  <c r="F184" i="14"/>
  <c r="F176" i="14"/>
  <c r="F187" i="14"/>
  <c r="F169" i="14"/>
  <c r="F177" i="14"/>
  <c r="F172" i="14"/>
  <c r="F164" i="14"/>
  <c r="F156" i="14"/>
  <c r="F167" i="14"/>
  <c r="F159" i="14"/>
  <c r="F170" i="14"/>
  <c r="F162" i="14"/>
  <c r="F174" i="14"/>
  <c r="F165" i="14"/>
  <c r="F191" i="14"/>
  <c r="F166" i="14"/>
  <c r="F158" i="14"/>
  <c r="F148" i="14"/>
  <c r="F186" i="14"/>
  <c r="F151" i="14"/>
  <c r="F160" i="14"/>
  <c r="F157" i="14"/>
  <c r="F154" i="14"/>
  <c r="F146" i="14"/>
  <c r="F173" i="14"/>
  <c r="F149" i="14"/>
  <c r="F168" i="14"/>
  <c r="F161" i="14"/>
  <c r="F152" i="14"/>
  <c r="F144" i="14"/>
  <c r="F171" i="14"/>
  <c r="F153" i="14"/>
  <c r="F145" i="14"/>
  <c r="F150" i="14"/>
  <c r="F163" i="14"/>
  <c r="F182" i="14"/>
  <c r="F155" i="14"/>
  <c r="F147" i="14"/>
  <c r="F179" i="14"/>
  <c r="N203" i="14"/>
  <c r="N202" i="14"/>
  <c r="N199" i="14"/>
  <c r="N196" i="14"/>
  <c r="N192" i="14"/>
  <c r="N200" i="14"/>
  <c r="N190" i="14"/>
  <c r="N204" i="14"/>
  <c r="N201" i="14"/>
  <c r="N197" i="14"/>
  <c r="N193" i="14"/>
  <c r="N188" i="14"/>
  <c r="N189" i="14"/>
  <c r="N198" i="14"/>
  <c r="N186" i="14"/>
  <c r="N180" i="14"/>
  <c r="N183" i="14"/>
  <c r="N175" i="14"/>
  <c r="N191" i="14"/>
  <c r="N187" i="14"/>
  <c r="N185" i="14"/>
  <c r="N178" i="14"/>
  <c r="N181" i="14"/>
  <c r="N184" i="14"/>
  <c r="N176" i="14"/>
  <c r="N174" i="14"/>
  <c r="N173" i="14"/>
  <c r="N169" i="14"/>
  <c r="N172" i="14"/>
  <c r="N164" i="14"/>
  <c r="N156" i="14"/>
  <c r="N167" i="14"/>
  <c r="N159" i="14"/>
  <c r="N182" i="14"/>
  <c r="N179" i="14"/>
  <c r="N170" i="14"/>
  <c r="N162" i="14"/>
  <c r="N194" i="14"/>
  <c r="N165" i="14"/>
  <c r="N195" i="14"/>
  <c r="N166" i="14"/>
  <c r="N158" i="14"/>
  <c r="N161" i="14"/>
  <c r="N148" i="14"/>
  <c r="N151" i="14"/>
  <c r="N177" i="14"/>
  <c r="N168" i="14"/>
  <c r="N163" i="14"/>
  <c r="N154" i="14"/>
  <c r="N146" i="14"/>
  <c r="N149" i="14"/>
  <c r="N157" i="14"/>
  <c r="N152" i="14"/>
  <c r="N144" i="14"/>
  <c r="N153" i="14"/>
  <c r="N145" i="14"/>
  <c r="N171" i="14"/>
  <c r="N155" i="14"/>
  <c r="N147" i="14"/>
  <c r="N160" i="14"/>
  <c r="N150" i="14"/>
  <c r="V203" i="14"/>
  <c r="V202" i="14"/>
  <c r="V192" i="14"/>
  <c r="V190" i="14"/>
  <c r="V199" i="14"/>
  <c r="V193" i="14"/>
  <c r="V197" i="14"/>
  <c r="V188" i="14"/>
  <c r="V204" i="14"/>
  <c r="V189" i="14"/>
  <c r="V180" i="14"/>
  <c r="V201" i="14"/>
  <c r="V183" i="14"/>
  <c r="V175" i="14"/>
  <c r="V194" i="14"/>
  <c r="V178" i="14"/>
  <c r="V195" i="14"/>
  <c r="V186" i="14"/>
  <c r="V181" i="14"/>
  <c r="V185" i="14"/>
  <c r="V184" i="14"/>
  <c r="V176" i="14"/>
  <c r="V200" i="14"/>
  <c r="V179" i="14"/>
  <c r="V169" i="14"/>
  <c r="V196" i="14"/>
  <c r="V182" i="14"/>
  <c r="V177" i="14"/>
  <c r="V164" i="14"/>
  <c r="V156" i="14"/>
  <c r="V187" i="14"/>
  <c r="V172" i="14"/>
  <c r="V167" i="14"/>
  <c r="V159" i="14"/>
  <c r="V173" i="14"/>
  <c r="V170" i="14"/>
  <c r="V162" i="14"/>
  <c r="V174" i="14"/>
  <c r="V165" i="14"/>
  <c r="V198" i="14"/>
  <c r="V166" i="14"/>
  <c r="V158" i="14"/>
  <c r="V168" i="14"/>
  <c r="V148" i="14"/>
  <c r="V151" i="14"/>
  <c r="V160" i="14"/>
  <c r="V154" i="14"/>
  <c r="V146" i="14"/>
  <c r="V171" i="14"/>
  <c r="V149" i="14"/>
  <c r="V191" i="14"/>
  <c r="V161" i="14"/>
  <c r="V152" i="14"/>
  <c r="V144" i="14"/>
  <c r="V163" i="14"/>
  <c r="V155" i="14"/>
  <c r="V153" i="14"/>
  <c r="V145" i="14"/>
  <c r="V147" i="14"/>
  <c r="V150" i="14"/>
  <c r="V157" i="14"/>
  <c r="AD203" i="14"/>
  <c r="AD202" i="14"/>
  <c r="AD200" i="14"/>
  <c r="AD192" i="14"/>
  <c r="AD196" i="14"/>
  <c r="AD190" i="14"/>
  <c r="AD204" i="14"/>
  <c r="AD193" i="14"/>
  <c r="AD188" i="14"/>
  <c r="AD198" i="14"/>
  <c r="AD189" i="14"/>
  <c r="AD195" i="14"/>
  <c r="AD187" i="14"/>
  <c r="AD180" i="14"/>
  <c r="AD183" i="14"/>
  <c r="AD175" i="14"/>
  <c r="AD178" i="14"/>
  <c r="AD191" i="14"/>
  <c r="AD181" i="14"/>
  <c r="AD199" i="14"/>
  <c r="AD176" i="14"/>
  <c r="AD201" i="14"/>
  <c r="AD197" i="14"/>
  <c r="AD194" i="14"/>
  <c r="AD184" i="14"/>
  <c r="AD174" i="14"/>
  <c r="AD169" i="14"/>
  <c r="AD164" i="14"/>
  <c r="AD156" i="14"/>
  <c r="AD167" i="14"/>
  <c r="AD159" i="14"/>
  <c r="AD186" i="14"/>
  <c r="AD172" i="14"/>
  <c r="AD170" i="14"/>
  <c r="AD162" i="14"/>
  <c r="AD165" i="14"/>
  <c r="AD182" i="14"/>
  <c r="AD166" i="14"/>
  <c r="AD158" i="14"/>
  <c r="AD177" i="14"/>
  <c r="AD161" i="14"/>
  <c r="AD157" i="14"/>
  <c r="AD155" i="14"/>
  <c r="AD148" i="14"/>
  <c r="AD171" i="14"/>
  <c r="AD151" i="14"/>
  <c r="AD185" i="14"/>
  <c r="AD179" i="14"/>
  <c r="AD154" i="14"/>
  <c r="AD146" i="14"/>
  <c r="AD149" i="14"/>
  <c r="AD163" i="14"/>
  <c r="AD152" i="14"/>
  <c r="AD144" i="14"/>
  <c r="AD173" i="14"/>
  <c r="AD153" i="14"/>
  <c r="AD145" i="14"/>
  <c r="AD147" i="14"/>
  <c r="AD168" i="14"/>
  <c r="AD150" i="14"/>
  <c r="AD160" i="14"/>
  <c r="AL203" i="14"/>
  <c r="AL202" i="14"/>
  <c r="AL198" i="14"/>
  <c r="AL192" i="14"/>
  <c r="AL190" i="14"/>
  <c r="AL200" i="14"/>
  <c r="AL196" i="14"/>
  <c r="AL193" i="14"/>
  <c r="AL201" i="14"/>
  <c r="AL188" i="14"/>
  <c r="AL204" i="14"/>
  <c r="AL189" i="14"/>
  <c r="AL191" i="14"/>
  <c r="AL185" i="14"/>
  <c r="AL180" i="14"/>
  <c r="AL186" i="14"/>
  <c r="AL183" i="14"/>
  <c r="AL175" i="14"/>
  <c r="AL199" i="14"/>
  <c r="AL178" i="14"/>
  <c r="AL187" i="14"/>
  <c r="AL181" i="14"/>
  <c r="AL194" i="14"/>
  <c r="AL176" i="14"/>
  <c r="AL169" i="14"/>
  <c r="AL177" i="14"/>
  <c r="AL164" i="14"/>
  <c r="AL156" i="14"/>
  <c r="AL197" i="14"/>
  <c r="AL179" i="14"/>
  <c r="AL173" i="14"/>
  <c r="AL167" i="14"/>
  <c r="AL159" i="14"/>
  <c r="AL170" i="14"/>
  <c r="AL162" i="14"/>
  <c r="AL195" i="14"/>
  <c r="AL174" i="14"/>
  <c r="AL165" i="14"/>
  <c r="AL184" i="14"/>
  <c r="AL166" i="14"/>
  <c r="AL158" i="14"/>
  <c r="AL172" i="14"/>
  <c r="AL148" i="14"/>
  <c r="AL163" i="14"/>
  <c r="AL155" i="14"/>
  <c r="AL151" i="14"/>
  <c r="AL160" i="14"/>
  <c r="AL157" i="14"/>
  <c r="AL154" i="14"/>
  <c r="AL146" i="14"/>
  <c r="AL149" i="14"/>
  <c r="AL182" i="14"/>
  <c r="AL168" i="14"/>
  <c r="AL161" i="14"/>
  <c r="AL152" i="14"/>
  <c r="AL144" i="14"/>
  <c r="AL171" i="14"/>
  <c r="AL153" i="14"/>
  <c r="AL145" i="14"/>
  <c r="AL150" i="14"/>
  <c r="AL147" i="14"/>
  <c r="AT203" i="14"/>
  <c r="AT195" i="14"/>
  <c r="AT202" i="14"/>
  <c r="AT192" i="14"/>
  <c r="AT198" i="14"/>
  <c r="AT190" i="14"/>
  <c r="AT204" i="14"/>
  <c r="AT193" i="14"/>
  <c r="AT199" i="14"/>
  <c r="AT196" i="14"/>
  <c r="AT188" i="14"/>
  <c r="AT201" i="14"/>
  <c r="AT197" i="14"/>
  <c r="AT189" i="14"/>
  <c r="AT184" i="14"/>
  <c r="AT180" i="14"/>
  <c r="AT194" i="14"/>
  <c r="AT183" i="14"/>
  <c r="AT175" i="14"/>
  <c r="AT200" i="14"/>
  <c r="AT185" i="14"/>
  <c r="AT178" i="14"/>
  <c r="AT181" i="14"/>
  <c r="AT186" i="14"/>
  <c r="AT176" i="14"/>
  <c r="AT174" i="14"/>
  <c r="AT169" i="14"/>
  <c r="AT164" i="14"/>
  <c r="AT156" i="14"/>
  <c r="AT191" i="14"/>
  <c r="AT167" i="14"/>
  <c r="AT159" i="14"/>
  <c r="AT182" i="14"/>
  <c r="AT170" i="14"/>
  <c r="AT162" i="14"/>
  <c r="AT165" i="14"/>
  <c r="AT187" i="14"/>
  <c r="AT179" i="14"/>
  <c r="AT172" i="14"/>
  <c r="AT166" i="14"/>
  <c r="AT158" i="14"/>
  <c r="AT161" i="14"/>
  <c r="AT148" i="14"/>
  <c r="AT151" i="14"/>
  <c r="AT168" i="14"/>
  <c r="AT155" i="14"/>
  <c r="AT154" i="14"/>
  <c r="AT146" i="14"/>
  <c r="AT149" i="14"/>
  <c r="AT157" i="14"/>
  <c r="AT152" i="14"/>
  <c r="AT144" i="14"/>
  <c r="AT153" i="14"/>
  <c r="AT145" i="14"/>
  <c r="AT173" i="14"/>
  <c r="AT177" i="14"/>
  <c r="AT160" i="14"/>
  <c r="AT147" i="14"/>
  <c r="AT150" i="14"/>
  <c r="AT163" i="14"/>
  <c r="AT171" i="14"/>
  <c r="BB203" i="14"/>
  <c r="BB195" i="14"/>
  <c r="BB198" i="14"/>
  <c r="BB202" i="14"/>
  <c r="BB197" i="14"/>
  <c r="BB192" i="14"/>
  <c r="BB201" i="14"/>
  <c r="BB190" i="14"/>
  <c r="BB193" i="14"/>
  <c r="BB188" i="14"/>
  <c r="BB204" i="14"/>
  <c r="BB199" i="14"/>
  <c r="BB189" i="14"/>
  <c r="BB200" i="14"/>
  <c r="BB180" i="14"/>
  <c r="BB187" i="14"/>
  <c r="BB183" i="14"/>
  <c r="BB175" i="14"/>
  <c r="BB191" i="14"/>
  <c r="BB184" i="14"/>
  <c r="BB178" i="14"/>
  <c r="BB196" i="14"/>
  <c r="BB181" i="14"/>
  <c r="BB176" i="14"/>
  <c r="BB186" i="14"/>
  <c r="BB185" i="14"/>
  <c r="BB169" i="14"/>
  <c r="BB194" i="14"/>
  <c r="BB182" i="14"/>
  <c r="BB177" i="14"/>
  <c r="BB172" i="14"/>
  <c r="BB164" i="14"/>
  <c r="BB156" i="14"/>
  <c r="BB173" i="14"/>
  <c r="BB167" i="14"/>
  <c r="BB159" i="14"/>
  <c r="BB170" i="14"/>
  <c r="BB162" i="14"/>
  <c r="BB179" i="14"/>
  <c r="BB174" i="14"/>
  <c r="BB165" i="14"/>
  <c r="BB166" i="14"/>
  <c r="BB158" i="14"/>
  <c r="BB168" i="14"/>
  <c r="BB148" i="14"/>
  <c r="BB151" i="14"/>
  <c r="BB160" i="14"/>
  <c r="BB154" i="14"/>
  <c r="BB146" i="14"/>
  <c r="BB171" i="14"/>
  <c r="BB163" i="14"/>
  <c r="BB155" i="14"/>
  <c r="BB149" i="14"/>
  <c r="BB161" i="14"/>
  <c r="BB152" i="14"/>
  <c r="BB144" i="14"/>
  <c r="BB157" i="14"/>
  <c r="BB153" i="14"/>
  <c r="BB145" i="14"/>
  <c r="BB147" i="14"/>
  <c r="BB150" i="14"/>
  <c r="BJ203" i="14"/>
  <c r="BJ195" i="14"/>
  <c r="BJ198" i="14"/>
  <c r="BJ202" i="14"/>
  <c r="BJ192" i="14"/>
  <c r="BJ199" i="14"/>
  <c r="BJ190" i="14"/>
  <c r="BJ204" i="14"/>
  <c r="BJ193" i="14"/>
  <c r="BJ200" i="14"/>
  <c r="BJ188" i="14"/>
  <c r="BJ189" i="14"/>
  <c r="BJ185" i="14"/>
  <c r="BJ180" i="14"/>
  <c r="BJ196" i="14"/>
  <c r="BJ183" i="14"/>
  <c r="BJ175" i="14"/>
  <c r="BJ186" i="14"/>
  <c r="BJ178" i="14"/>
  <c r="BJ194" i="14"/>
  <c r="BJ181" i="14"/>
  <c r="BJ187" i="14"/>
  <c r="BJ184" i="14"/>
  <c r="BJ176" i="14"/>
  <c r="BJ201" i="14"/>
  <c r="BJ191" i="14"/>
  <c r="BJ197" i="14"/>
  <c r="BJ174" i="14"/>
  <c r="BJ169" i="14"/>
  <c r="BJ179" i="14"/>
  <c r="BJ164" i="14"/>
  <c r="BJ156" i="14"/>
  <c r="BJ167" i="14"/>
  <c r="BJ159" i="14"/>
  <c r="BJ172" i="14"/>
  <c r="BJ170" i="14"/>
  <c r="BJ162" i="14"/>
  <c r="BJ165" i="14"/>
  <c r="BJ182" i="14"/>
  <c r="BJ166" i="14"/>
  <c r="BJ158" i="14"/>
  <c r="BJ163" i="14"/>
  <c r="BJ161" i="14"/>
  <c r="BJ148" i="14"/>
  <c r="BJ171" i="14"/>
  <c r="BJ151" i="14"/>
  <c r="BJ157" i="14"/>
  <c r="BJ154" i="14"/>
  <c r="BJ146" i="14"/>
  <c r="BJ173" i="14"/>
  <c r="BJ149" i="14"/>
  <c r="BJ177" i="14"/>
  <c r="BJ155" i="14"/>
  <c r="BJ152" i="14"/>
  <c r="BJ144" i="14"/>
  <c r="BJ153" i="14"/>
  <c r="BJ145" i="14"/>
  <c r="BJ147" i="14"/>
  <c r="BJ168" i="14"/>
  <c r="BJ160" i="14"/>
  <c r="BJ150" i="14"/>
  <c r="I263" i="14"/>
  <c r="I266" i="14"/>
  <c r="I267" i="14"/>
  <c r="I259" i="14"/>
  <c r="I264" i="14"/>
  <c r="I260" i="14"/>
  <c r="I265" i="14"/>
  <c r="I261" i="14"/>
  <c r="I257" i="14"/>
  <c r="I258" i="14"/>
  <c r="I256" i="14"/>
  <c r="I252" i="14"/>
  <c r="I250" i="14"/>
  <c r="I254" i="14"/>
  <c r="I262" i="14"/>
  <c r="I253" i="14"/>
  <c r="I248" i="14"/>
  <c r="I247" i="14"/>
  <c r="I242" i="14"/>
  <c r="I251" i="14"/>
  <c r="I245" i="14"/>
  <c r="I249" i="14"/>
  <c r="I240" i="14"/>
  <c r="I243" i="14"/>
  <c r="I255" i="14"/>
  <c r="I246" i="14"/>
  <c r="I244" i="14"/>
  <c r="I239" i="14"/>
  <c r="I241" i="14"/>
  <c r="I235" i="14"/>
  <c r="I237" i="14"/>
  <c r="I233" i="14"/>
  <c r="I238" i="14"/>
  <c r="I236" i="14"/>
  <c r="I231" i="14"/>
  <c r="I227" i="14"/>
  <c r="I219" i="14"/>
  <c r="I230" i="14"/>
  <c r="I225" i="14"/>
  <c r="I217" i="14"/>
  <c r="I232" i="14"/>
  <c r="I228" i="14"/>
  <c r="I223" i="14"/>
  <c r="I215" i="14"/>
  <c r="I224" i="14"/>
  <c r="I208" i="14"/>
  <c r="I220" i="14"/>
  <c r="I216" i="14"/>
  <c r="I221" i="14"/>
  <c r="I209" i="14"/>
  <c r="I226" i="14"/>
  <c r="I214" i="14"/>
  <c r="I212" i="14"/>
  <c r="I234" i="14"/>
  <c r="I229" i="14"/>
  <c r="I213" i="14"/>
  <c r="I218" i="14"/>
  <c r="I210" i="14"/>
  <c r="I222" i="14"/>
  <c r="I207" i="14"/>
  <c r="I211" i="14"/>
  <c r="Q263" i="14"/>
  <c r="Q266" i="14"/>
  <c r="Q258" i="14"/>
  <c r="Q267" i="14"/>
  <c r="Q259" i="14"/>
  <c r="Q262" i="14"/>
  <c r="Q264" i="14"/>
  <c r="Q252" i="14"/>
  <c r="Q256" i="14"/>
  <c r="Q250" i="14"/>
  <c r="Q248" i="14"/>
  <c r="Q265" i="14"/>
  <c r="Q260" i="14"/>
  <c r="Q257" i="14"/>
  <c r="Q255" i="14"/>
  <c r="Q242" i="14"/>
  <c r="Q247" i="14"/>
  <c r="Q245" i="14"/>
  <c r="Q253" i="14"/>
  <c r="Q240" i="14"/>
  <c r="Q243" i="14"/>
  <c r="Q246" i="14"/>
  <c r="Q249" i="14"/>
  <c r="Q239" i="14"/>
  <c r="Q235" i="14"/>
  <c r="Q261" i="14"/>
  <c r="Q241" i="14"/>
  <c r="Q233" i="14"/>
  <c r="Q254" i="14"/>
  <c r="Q227" i="14"/>
  <c r="Q219" i="14"/>
  <c r="Q234" i="14"/>
  <c r="Q225" i="14"/>
  <c r="Q217" i="14"/>
  <c r="Q231" i="14"/>
  <c r="Q228" i="14"/>
  <c r="Q244" i="14"/>
  <c r="Q236" i="14"/>
  <c r="Q230" i="14"/>
  <c r="Q223" i="14"/>
  <c r="Q215" i="14"/>
  <c r="Q238" i="14"/>
  <c r="Q237" i="14"/>
  <c r="Q232" i="14"/>
  <c r="Q224" i="14"/>
  <c r="Q218" i="14"/>
  <c r="Q213" i="14"/>
  <c r="Q208" i="14"/>
  <c r="Q251" i="14"/>
  <c r="Q222" i="14"/>
  <c r="Q226" i="14"/>
  <c r="Q209" i="14"/>
  <c r="Q220" i="14"/>
  <c r="Q212" i="14"/>
  <c r="Q221" i="14"/>
  <c r="Q216" i="14"/>
  <c r="Q207" i="14"/>
  <c r="Q214" i="14"/>
  <c r="Q229" i="14"/>
  <c r="Q210" i="14"/>
  <c r="Q211" i="14"/>
  <c r="Y263" i="14"/>
  <c r="Y266" i="14"/>
  <c r="Y258" i="14"/>
  <c r="Y267" i="14"/>
  <c r="Y259" i="14"/>
  <c r="Y260" i="14"/>
  <c r="Y265" i="14"/>
  <c r="Y261" i="14"/>
  <c r="Y262" i="14"/>
  <c r="Y264" i="14"/>
  <c r="Y256" i="14"/>
  <c r="Y252" i="14"/>
  <c r="Y255" i="14"/>
  <c r="Y250" i="14"/>
  <c r="Y257" i="14"/>
  <c r="Y248" i="14"/>
  <c r="Y254" i="14"/>
  <c r="Y249" i="14"/>
  <c r="Y242" i="14"/>
  <c r="Y253" i="14"/>
  <c r="Y245" i="14"/>
  <c r="Y247" i="14"/>
  <c r="Y240" i="14"/>
  <c r="Y251" i="14"/>
  <c r="Y243" i="14"/>
  <c r="Y246" i="14"/>
  <c r="Y241" i="14"/>
  <c r="Y238" i="14"/>
  <c r="Y244" i="14"/>
  <c r="Y235" i="14"/>
  <c r="Y239" i="14"/>
  <c r="Y233" i="14"/>
  <c r="Y227" i="14"/>
  <c r="Y219" i="14"/>
  <c r="Y236" i="14"/>
  <c r="Y225" i="14"/>
  <c r="Y217" i="14"/>
  <c r="Y232" i="14"/>
  <c r="Y228" i="14"/>
  <c r="Y223" i="14"/>
  <c r="Y215" i="14"/>
  <c r="Y224" i="14"/>
  <c r="Y226" i="14"/>
  <c r="Y216" i="14"/>
  <c r="Y214" i="14"/>
  <c r="Y208" i="14"/>
  <c r="Y237" i="14"/>
  <c r="Y213" i="14"/>
  <c r="Y229" i="14"/>
  <c r="Y221" i="14"/>
  <c r="Y218" i="14"/>
  <c r="Y209" i="14"/>
  <c r="Y212" i="14"/>
  <c r="Y230" i="14"/>
  <c r="Y220" i="14"/>
  <c r="Y231" i="14"/>
  <c r="Y234" i="14"/>
  <c r="Y222" i="14"/>
  <c r="Y210" i="14"/>
  <c r="Y211" i="14"/>
  <c r="Y207" i="14"/>
  <c r="AG263" i="14"/>
  <c r="AG266" i="14"/>
  <c r="AG258" i="14"/>
  <c r="AG267" i="14"/>
  <c r="AG259" i="14"/>
  <c r="AG264" i="14"/>
  <c r="AG260" i="14"/>
  <c r="AG265" i="14"/>
  <c r="AG261" i="14"/>
  <c r="AG257" i="14"/>
  <c r="AG256" i="14"/>
  <c r="AG252" i="14"/>
  <c r="AG262" i="14"/>
  <c r="AG254" i="14"/>
  <c r="AG250" i="14"/>
  <c r="AG255" i="14"/>
  <c r="AG248" i="14"/>
  <c r="AG253" i="14"/>
  <c r="AG251" i="14"/>
  <c r="AG242" i="14"/>
  <c r="AG245" i="14"/>
  <c r="AG240" i="14"/>
  <c r="AG249" i="14"/>
  <c r="AG247" i="14"/>
  <c r="AG243" i="14"/>
  <c r="AG246" i="14"/>
  <c r="AG237" i="14"/>
  <c r="AG235" i="14"/>
  <c r="AG238" i="14"/>
  <c r="AG241" i="14"/>
  <c r="AG233" i="14"/>
  <c r="AG244" i="14"/>
  <c r="AG230" i="14"/>
  <c r="AG227" i="14"/>
  <c r="AG219" i="14"/>
  <c r="AG239" i="14"/>
  <c r="AG231" i="14"/>
  <c r="AG234" i="14"/>
  <c r="AG225" i="14"/>
  <c r="AG217" i="14"/>
  <c r="AG228" i="14"/>
  <c r="AG223" i="14"/>
  <c r="AG215" i="14"/>
  <c r="AG232" i="14"/>
  <c r="AG224" i="14"/>
  <c r="AG208" i="14"/>
  <c r="AG229" i="14"/>
  <c r="AG222" i="14"/>
  <c r="AG220" i="14"/>
  <c r="AG214" i="14"/>
  <c r="AG213" i="14"/>
  <c r="AG216" i="14"/>
  <c r="AG209" i="14"/>
  <c r="AG212" i="14"/>
  <c r="AG221" i="14"/>
  <c r="AG211" i="14"/>
  <c r="AG226" i="14"/>
  <c r="AG207" i="14"/>
  <c r="AG210" i="14"/>
  <c r="AG236" i="14"/>
  <c r="AG218" i="14"/>
  <c r="AO263" i="14"/>
  <c r="AO266" i="14"/>
  <c r="AO258" i="14"/>
  <c r="AO267" i="14"/>
  <c r="AO259" i="14"/>
  <c r="AO257" i="14"/>
  <c r="AO262" i="14"/>
  <c r="AO265" i="14"/>
  <c r="AO261" i="14"/>
  <c r="AO256" i="14"/>
  <c r="AO252" i="14"/>
  <c r="AO253" i="14"/>
  <c r="AO250" i="14"/>
  <c r="AO260" i="14"/>
  <c r="AO254" i="14"/>
  <c r="AO264" i="14"/>
  <c r="AO248" i="14"/>
  <c r="AO242" i="14"/>
  <c r="AO245" i="14"/>
  <c r="AO240" i="14"/>
  <c r="AO243" i="14"/>
  <c r="AO246" i="14"/>
  <c r="AO241" i="14"/>
  <c r="AO239" i="14"/>
  <c r="AO251" i="14"/>
  <c r="AO235" i="14"/>
  <c r="AO255" i="14"/>
  <c r="AO237" i="14"/>
  <c r="AO247" i="14"/>
  <c r="AO244" i="14"/>
  <c r="AO233" i="14"/>
  <c r="AO249" i="14"/>
  <c r="AO229" i="14"/>
  <c r="AO227" i="14"/>
  <c r="AO219" i="14"/>
  <c r="AO230" i="14"/>
  <c r="AO225" i="14"/>
  <c r="AO217" i="14"/>
  <c r="AO236" i="14"/>
  <c r="AO232" i="14"/>
  <c r="AO228" i="14"/>
  <c r="AO231" i="14"/>
  <c r="AO223" i="14"/>
  <c r="AO215" i="14"/>
  <c r="AO238" i="14"/>
  <c r="AO224" i="14"/>
  <c r="AO208" i="14"/>
  <c r="AO218" i="14"/>
  <c r="AO234" i="14"/>
  <c r="AO221" i="14"/>
  <c r="AO213" i="14"/>
  <c r="AO209" i="14"/>
  <c r="AO226" i="14"/>
  <c r="AO214" i="14"/>
  <c r="AO212" i="14"/>
  <c r="AO222" i="14"/>
  <c r="AO220" i="14"/>
  <c r="AO207" i="14"/>
  <c r="AO210" i="14"/>
  <c r="AO216" i="14"/>
  <c r="AO211" i="14"/>
  <c r="AW263" i="14"/>
  <c r="AW266" i="14"/>
  <c r="AW258" i="14"/>
  <c r="AW267" i="14"/>
  <c r="AW259" i="14"/>
  <c r="AW264" i="14"/>
  <c r="AW260" i="14"/>
  <c r="AW265" i="14"/>
  <c r="AW261" i="14"/>
  <c r="AW262" i="14"/>
  <c r="AW256" i="14"/>
  <c r="AW252" i="14"/>
  <c r="AW257" i="14"/>
  <c r="AW250" i="14"/>
  <c r="AW253" i="14"/>
  <c r="AW248" i="14"/>
  <c r="AW255" i="14"/>
  <c r="AW254" i="14"/>
  <c r="AW242" i="14"/>
  <c r="AW245" i="14"/>
  <c r="AW251" i="14"/>
  <c r="AW249" i="14"/>
  <c r="AW240" i="14"/>
  <c r="AW243" i="14"/>
  <c r="AW246" i="14"/>
  <c r="AW247" i="14"/>
  <c r="AW244" i="14"/>
  <c r="AW239" i="14"/>
  <c r="AW235" i="14"/>
  <c r="AW233" i="14"/>
  <c r="AW227" i="14"/>
  <c r="AW219" i="14"/>
  <c r="AW236" i="14"/>
  <c r="AW241" i="14"/>
  <c r="AW234" i="14"/>
  <c r="AW229" i="14"/>
  <c r="AW225" i="14"/>
  <c r="AW217" i="14"/>
  <c r="AW228" i="14"/>
  <c r="AW223" i="14"/>
  <c r="AW215" i="14"/>
  <c r="AW232" i="14"/>
  <c r="AW231" i="14"/>
  <c r="AW224" i="14"/>
  <c r="AW220" i="14"/>
  <c r="AW208" i="14"/>
  <c r="AW222" i="14"/>
  <c r="AW216" i="14"/>
  <c r="AW230" i="14"/>
  <c r="AW226" i="14"/>
  <c r="AW238" i="14"/>
  <c r="AW209" i="14"/>
  <c r="AW218" i="14"/>
  <c r="AW213" i="14"/>
  <c r="AW212" i="14"/>
  <c r="AW237" i="14"/>
  <c r="AW221" i="14"/>
  <c r="AW211" i="14"/>
  <c r="AW214" i="14"/>
  <c r="AW210" i="14"/>
  <c r="AW207" i="14"/>
  <c r="BE263" i="14"/>
  <c r="BE266" i="14"/>
  <c r="BE258" i="14"/>
  <c r="BE267" i="14"/>
  <c r="BE259" i="14"/>
  <c r="BE256" i="14"/>
  <c r="BE257" i="14"/>
  <c r="BE264" i="14"/>
  <c r="BE260" i="14"/>
  <c r="BE262" i="14"/>
  <c r="BE265" i="14"/>
  <c r="BE252" i="14"/>
  <c r="BE255" i="14"/>
  <c r="BE250" i="14"/>
  <c r="BE248" i="14"/>
  <c r="BE254" i="14"/>
  <c r="BE242" i="14"/>
  <c r="BE247" i="14"/>
  <c r="BE245" i="14"/>
  <c r="BE253" i="14"/>
  <c r="BE240" i="14"/>
  <c r="BE243" i="14"/>
  <c r="BE246" i="14"/>
  <c r="BE251" i="14"/>
  <c r="BE238" i="14"/>
  <c r="BE261" i="14"/>
  <c r="BE241" i="14"/>
  <c r="BE235" i="14"/>
  <c r="BE239" i="14"/>
  <c r="BE233" i="14"/>
  <c r="BE249" i="14"/>
  <c r="BE230" i="14"/>
  <c r="BE227" i="14"/>
  <c r="BE219" i="14"/>
  <c r="BE244" i="14"/>
  <c r="BE231" i="14"/>
  <c r="BE225" i="14"/>
  <c r="BE217" i="14"/>
  <c r="BE232" i="14"/>
  <c r="BE228" i="14"/>
  <c r="BE229" i="14"/>
  <c r="BE223" i="14"/>
  <c r="BE215" i="14"/>
  <c r="BE236" i="14"/>
  <c r="BE224" i="14"/>
  <c r="BE226" i="14"/>
  <c r="BE214" i="14"/>
  <c r="BE208" i="14"/>
  <c r="BE234" i="14"/>
  <c r="BE211" i="14"/>
  <c r="BE221" i="14"/>
  <c r="BE220" i="14"/>
  <c r="BE209" i="14"/>
  <c r="BE216" i="14"/>
  <c r="BE212" i="14"/>
  <c r="BE218" i="14"/>
  <c r="BE207" i="14"/>
  <c r="BE213" i="14"/>
  <c r="BE237" i="14"/>
  <c r="BE210" i="14"/>
  <c r="BE222" i="14"/>
  <c r="F18" i="14"/>
  <c r="N18" i="14"/>
  <c r="V18" i="14"/>
  <c r="AD18" i="14"/>
  <c r="AL18" i="14"/>
  <c r="AT18" i="14"/>
  <c r="BB18" i="14"/>
  <c r="BJ18" i="14"/>
  <c r="I19" i="14"/>
  <c r="Q19" i="14"/>
  <c r="Y19" i="14"/>
  <c r="AG19" i="14"/>
  <c r="AO19" i="14"/>
  <c r="AW19" i="14"/>
  <c r="BE19" i="14"/>
  <c r="G21" i="14"/>
  <c r="O21" i="14"/>
  <c r="W21" i="14"/>
  <c r="AE21" i="14"/>
  <c r="AM21" i="14"/>
  <c r="AU21" i="14"/>
  <c r="BC21" i="14"/>
  <c r="B22" i="14"/>
  <c r="J22" i="14"/>
  <c r="R22" i="14"/>
  <c r="Z22" i="14"/>
  <c r="AH22" i="14"/>
  <c r="AP22" i="14"/>
  <c r="AX22" i="14"/>
  <c r="BF22" i="14"/>
  <c r="E23" i="14"/>
  <c r="M23" i="14"/>
  <c r="U23" i="14"/>
  <c r="AC23" i="14"/>
  <c r="AK23" i="14"/>
  <c r="AS23" i="14"/>
  <c r="BA23" i="14"/>
  <c r="BI23" i="14"/>
  <c r="H24" i="14"/>
  <c r="P24" i="14"/>
  <c r="X24" i="14"/>
  <c r="AF24" i="14"/>
  <c r="AN24" i="14"/>
  <c r="AV24" i="14"/>
  <c r="BD24" i="14"/>
  <c r="C25" i="14"/>
  <c r="K25" i="14"/>
  <c r="S25" i="14"/>
  <c r="AA25" i="14"/>
  <c r="AI25" i="14"/>
  <c r="AQ25" i="14"/>
  <c r="AY25" i="14"/>
  <c r="BG25" i="14"/>
  <c r="F26" i="14"/>
  <c r="N26" i="14"/>
  <c r="V26" i="14"/>
  <c r="AD26" i="14"/>
  <c r="AL26" i="14"/>
  <c r="AT26" i="14"/>
  <c r="BB26" i="14"/>
  <c r="BJ26" i="14"/>
  <c r="Q27" i="14"/>
  <c r="Y27" i="14"/>
  <c r="AG27" i="14"/>
  <c r="AO27" i="14"/>
  <c r="AW27" i="14"/>
  <c r="BE27" i="14"/>
  <c r="G29" i="14"/>
  <c r="O29" i="14"/>
  <c r="W29" i="14"/>
  <c r="AE29" i="14"/>
  <c r="AM29" i="14"/>
  <c r="AU29" i="14"/>
  <c r="BC29" i="14"/>
  <c r="B30" i="14"/>
  <c r="J30" i="14"/>
  <c r="R30" i="14"/>
  <c r="Z30" i="14"/>
  <c r="AH30" i="14"/>
  <c r="AP30" i="14"/>
  <c r="AX30" i="14"/>
  <c r="BF30" i="14"/>
  <c r="E31" i="14"/>
  <c r="M31" i="14"/>
  <c r="U31" i="14"/>
  <c r="AC31" i="14"/>
  <c r="AL31" i="14"/>
  <c r="AU31" i="14"/>
  <c r="BD31" i="14"/>
  <c r="M32" i="14"/>
  <c r="V32" i="14"/>
  <c r="AE32" i="14"/>
  <c r="AY32" i="14"/>
  <c r="BJ32" i="14"/>
  <c r="N33" i="14"/>
  <c r="AM33" i="14"/>
  <c r="BA33" i="14"/>
  <c r="Q34" i="14"/>
  <c r="AE34" i="14"/>
  <c r="AP34" i="14"/>
  <c r="BD34" i="14"/>
  <c r="G35" i="14"/>
  <c r="AH35" i="14"/>
  <c r="AS35" i="14"/>
  <c r="BG35" i="14"/>
  <c r="J36" i="14"/>
  <c r="W36" i="14"/>
  <c r="AK36" i="14"/>
  <c r="AV36" i="14"/>
  <c r="BJ36" i="14"/>
  <c r="M37" i="14"/>
  <c r="Z37" i="14"/>
  <c r="AN37" i="14"/>
  <c r="AY37" i="14"/>
  <c r="P38" i="14"/>
  <c r="AC38" i="14"/>
  <c r="AQ38" i="14"/>
  <c r="BB38" i="14"/>
  <c r="G39" i="14"/>
  <c r="S39" i="14"/>
  <c r="AF39" i="14"/>
  <c r="AT39" i="14"/>
  <c r="O41" i="14"/>
  <c r="AU41" i="14"/>
  <c r="R42" i="14"/>
  <c r="AX42" i="14"/>
  <c r="U43" i="14"/>
  <c r="BA43" i="14"/>
  <c r="X44" i="14"/>
  <c r="BD44" i="14"/>
  <c r="AA45" i="14"/>
  <c r="BG45" i="14"/>
  <c r="AD46" i="14"/>
  <c r="BJ46" i="14"/>
  <c r="G49" i="14"/>
  <c r="AM49" i="14"/>
  <c r="J50" i="14"/>
  <c r="AP50" i="14"/>
  <c r="M51" i="14"/>
  <c r="AS51" i="14"/>
  <c r="P52" i="14"/>
  <c r="AV52" i="14"/>
  <c r="S53" i="14"/>
  <c r="AY53" i="14"/>
  <c r="V54" i="14"/>
  <c r="BB54" i="14"/>
  <c r="Y55" i="14"/>
  <c r="BE55" i="14"/>
  <c r="AE57" i="14"/>
  <c r="G58" i="14"/>
  <c r="S59" i="14"/>
  <c r="BI59" i="14"/>
  <c r="AQ60" i="14"/>
  <c r="F62" i="14"/>
  <c r="AE63" i="14"/>
  <c r="AU65" i="14"/>
  <c r="AN68" i="14"/>
  <c r="E70" i="14"/>
  <c r="AN75" i="14"/>
  <c r="C77" i="14"/>
  <c r="AC78" i="14"/>
  <c r="AO84" i="14"/>
  <c r="C86" i="14"/>
  <c r="AH87" i="14"/>
  <c r="AN89" i="14"/>
  <c r="AT91" i="14"/>
  <c r="BB96" i="14"/>
  <c r="AP99" i="14"/>
  <c r="AD108" i="14"/>
  <c r="AN119" i="14"/>
  <c r="AR149" i="14"/>
  <c r="AK76" i="14"/>
  <c r="AK68" i="14"/>
  <c r="AK71" i="14"/>
  <c r="AK63" i="14"/>
  <c r="AK77" i="14"/>
  <c r="AK69" i="14"/>
  <c r="AK72" i="14"/>
  <c r="AK64" i="14"/>
  <c r="AK73" i="14"/>
  <c r="AK65" i="14"/>
  <c r="AK57" i="14"/>
  <c r="AK52" i="14"/>
  <c r="AK44" i="14"/>
  <c r="AK70" i="14"/>
  <c r="AK55" i="14"/>
  <c r="AK47" i="14"/>
  <c r="AK39" i="14"/>
  <c r="AK31" i="14"/>
  <c r="AK78" i="14"/>
  <c r="AK60" i="14"/>
  <c r="AK50" i="14"/>
  <c r="AK42" i="14"/>
  <c r="AK34" i="14"/>
  <c r="AK58" i="14"/>
  <c r="AK53" i="14"/>
  <c r="AK45" i="14"/>
  <c r="AK61" i="14"/>
  <c r="AK56" i="14"/>
  <c r="AK48" i="14"/>
  <c r="AK40" i="14"/>
  <c r="AK67" i="14"/>
  <c r="AK59" i="14"/>
  <c r="AK49" i="14"/>
  <c r="AK41" i="14"/>
  <c r="P139" i="14"/>
  <c r="P131" i="14"/>
  <c r="P134" i="14"/>
  <c r="P137" i="14"/>
  <c r="P140" i="14"/>
  <c r="P132" i="14"/>
  <c r="P141" i="14"/>
  <c r="P133" i="14"/>
  <c r="P129" i="14"/>
  <c r="P120" i="14"/>
  <c r="P112" i="14"/>
  <c r="P104" i="14"/>
  <c r="P135" i="14"/>
  <c r="P123" i="14"/>
  <c r="P115" i="14"/>
  <c r="P107" i="14"/>
  <c r="P99" i="14"/>
  <c r="P130" i="14"/>
  <c r="P118" i="14"/>
  <c r="P110" i="14"/>
  <c r="P102" i="14"/>
  <c r="P136" i="14"/>
  <c r="P121" i="14"/>
  <c r="P113" i="14"/>
  <c r="P105" i="14"/>
  <c r="P126" i="14"/>
  <c r="P124" i="14"/>
  <c r="P116" i="14"/>
  <c r="P108" i="14"/>
  <c r="P100" i="14"/>
  <c r="P138" i="14"/>
  <c r="P101" i="14"/>
  <c r="P95" i="14"/>
  <c r="P87" i="14"/>
  <c r="P125" i="14"/>
  <c r="P106" i="14"/>
  <c r="P90" i="14"/>
  <c r="P82" i="14"/>
  <c r="P114" i="14"/>
  <c r="P122" i="14"/>
  <c r="P96" i="14"/>
  <c r="P88" i="14"/>
  <c r="P127" i="14"/>
  <c r="P93" i="14"/>
  <c r="P91" i="14"/>
  <c r="P83" i="14"/>
  <c r="P119" i="14"/>
  <c r="P98" i="14"/>
  <c r="P92" i="14"/>
  <c r="P84" i="14"/>
  <c r="P128" i="14"/>
  <c r="P109" i="14"/>
  <c r="P97" i="14"/>
  <c r="P86" i="14"/>
  <c r="P103" i="14"/>
  <c r="P117" i="14"/>
  <c r="P94" i="14"/>
  <c r="P89" i="14"/>
  <c r="P81" i="14"/>
  <c r="P85" i="14"/>
  <c r="BD139" i="14"/>
  <c r="BD131" i="14"/>
  <c r="BD134" i="14"/>
  <c r="BD137" i="14"/>
  <c r="BD140" i="14"/>
  <c r="BD132" i="14"/>
  <c r="BD124" i="14"/>
  <c r="BD141" i="14"/>
  <c r="BD133" i="14"/>
  <c r="BD125" i="14"/>
  <c r="BD120" i="14"/>
  <c r="BD112" i="14"/>
  <c r="BD104" i="14"/>
  <c r="BD127" i="14"/>
  <c r="BD123" i="14"/>
  <c r="BD115" i="14"/>
  <c r="BD107" i="14"/>
  <c r="BD99" i="14"/>
  <c r="BD135" i="14"/>
  <c r="BD118" i="14"/>
  <c r="BD110" i="14"/>
  <c r="BD102" i="14"/>
  <c r="BD128" i="14"/>
  <c r="BD126" i="14"/>
  <c r="BD121" i="14"/>
  <c r="BD113" i="14"/>
  <c r="BD105" i="14"/>
  <c r="BD136" i="14"/>
  <c r="BD129" i="14"/>
  <c r="BD116" i="14"/>
  <c r="BD108" i="14"/>
  <c r="BD100" i="14"/>
  <c r="BD130" i="14"/>
  <c r="BD119" i="14"/>
  <c r="BD94" i="14"/>
  <c r="BD87" i="14"/>
  <c r="BD98" i="14"/>
  <c r="BD90" i="14"/>
  <c r="BD82" i="14"/>
  <c r="BD138" i="14"/>
  <c r="BD106" i="14"/>
  <c r="BD95" i="14"/>
  <c r="BD114" i="14"/>
  <c r="BD88" i="14"/>
  <c r="BD122" i="14"/>
  <c r="BD91" i="14"/>
  <c r="BD83" i="14"/>
  <c r="BD117" i="14"/>
  <c r="BD111" i="14"/>
  <c r="BD101" i="14"/>
  <c r="BD97" i="14"/>
  <c r="BD92" i="14"/>
  <c r="BD84" i="14"/>
  <c r="BD85" i="14"/>
  <c r="BD89" i="14"/>
  <c r="BD86" i="14"/>
  <c r="BD96" i="14"/>
  <c r="BD81" i="14"/>
  <c r="BD103" i="14"/>
  <c r="BD93" i="14"/>
  <c r="BG202" i="14"/>
  <c r="BG201" i="14"/>
  <c r="BG191" i="14"/>
  <c r="BG198" i="14"/>
  <c r="BG189" i="14"/>
  <c r="BG203" i="14"/>
  <c r="BG197" i="14"/>
  <c r="BG192" i="14"/>
  <c r="BG199" i="14"/>
  <c r="BG187" i="14"/>
  <c r="BG188" i="14"/>
  <c r="BG179" i="14"/>
  <c r="BG182" i="14"/>
  <c r="BG174" i="14"/>
  <c r="BG196" i="14"/>
  <c r="BG185" i="14"/>
  <c r="BG177" i="14"/>
  <c r="BG204" i="14"/>
  <c r="BG193" i="14"/>
  <c r="BG190" i="14"/>
  <c r="BG180" i="14"/>
  <c r="BG194" i="14"/>
  <c r="BG186" i="14"/>
  <c r="BG183" i="14"/>
  <c r="BG175" i="14"/>
  <c r="BG173" i="14"/>
  <c r="BG168" i="14"/>
  <c r="BG178" i="14"/>
  <c r="BG171" i="14"/>
  <c r="BG163" i="14"/>
  <c r="BG155" i="14"/>
  <c r="BG166" i="14"/>
  <c r="BG158" i="14"/>
  <c r="BG195" i="14"/>
  <c r="BG184" i="14"/>
  <c r="BG169" i="14"/>
  <c r="BG161" i="14"/>
  <c r="BG172" i="14"/>
  <c r="BG164" i="14"/>
  <c r="BG181" i="14"/>
  <c r="BG165" i="14"/>
  <c r="BG157" i="14"/>
  <c r="BG200" i="14"/>
  <c r="BG162" i="14"/>
  <c r="BG160" i="14"/>
  <c r="BG147" i="14"/>
  <c r="BG170" i="14"/>
  <c r="BG156" i="14"/>
  <c r="BG150" i="14"/>
  <c r="BG153" i="14"/>
  <c r="BG145" i="14"/>
  <c r="BG148" i="14"/>
  <c r="BG176" i="14"/>
  <c r="BG151" i="14"/>
  <c r="BG152" i="14"/>
  <c r="BG144" i="14"/>
  <c r="BG146" i="14"/>
  <c r="BG159" i="14"/>
  <c r="BG149" i="14"/>
  <c r="BG167" i="14"/>
  <c r="BG154" i="14"/>
  <c r="BJ267" i="14"/>
  <c r="BJ262" i="14"/>
  <c r="BJ265" i="14"/>
  <c r="BJ266" i="14"/>
  <c r="BJ258" i="14"/>
  <c r="BJ264" i="14"/>
  <c r="BJ260" i="14"/>
  <c r="BJ261" i="14"/>
  <c r="BJ259" i="14"/>
  <c r="BJ251" i="14"/>
  <c r="BJ253" i="14"/>
  <c r="BJ249" i="14"/>
  <c r="BJ263" i="14"/>
  <c r="BJ254" i="14"/>
  <c r="BJ252" i="14"/>
  <c r="BJ257" i="14"/>
  <c r="BJ247" i="14"/>
  <c r="BJ241" i="14"/>
  <c r="BJ256" i="14"/>
  <c r="BJ239" i="14"/>
  <c r="BJ255" i="14"/>
  <c r="BJ242" i="14"/>
  <c r="BJ250" i="14"/>
  <c r="BJ245" i="14"/>
  <c r="BJ248" i="14"/>
  <c r="BJ246" i="14"/>
  <c r="BJ234" i="14"/>
  <c r="BJ243" i="14"/>
  <c r="BJ237" i="14"/>
  <c r="BJ236" i="14"/>
  <c r="BJ244" i="14"/>
  <c r="BJ232" i="14"/>
  <c r="BJ229" i="14"/>
  <c r="BJ226" i="14"/>
  <c r="BJ218" i="14"/>
  <c r="BJ240" i="14"/>
  <c r="BJ238" i="14"/>
  <c r="BJ233" i="14"/>
  <c r="BJ224" i="14"/>
  <c r="BJ216" i="14"/>
  <c r="BJ227" i="14"/>
  <c r="BJ235" i="14"/>
  <c r="BJ222" i="14"/>
  <c r="BJ214" i="14"/>
  <c r="BJ231" i="14"/>
  <c r="BJ230" i="14"/>
  <c r="BJ220" i="14"/>
  <c r="BJ207" i="14"/>
  <c r="BJ228" i="14"/>
  <c r="BJ221" i="14"/>
  <c r="BJ217" i="14"/>
  <c r="BJ213" i="14"/>
  <c r="BJ208" i="14"/>
  <c r="BJ223" i="14"/>
  <c r="BJ211" i="14"/>
  <c r="BJ215" i="14"/>
  <c r="BJ212" i="14"/>
  <c r="BJ225" i="14"/>
  <c r="BJ209" i="14"/>
  <c r="BJ210" i="14"/>
  <c r="BJ219" i="14"/>
  <c r="AK24" i="14"/>
  <c r="BA35" i="14"/>
  <c r="U37" i="14"/>
  <c r="AS54" i="14"/>
  <c r="I72" i="14"/>
  <c r="I75" i="14"/>
  <c r="I67" i="14"/>
  <c r="I73" i="14"/>
  <c r="I76" i="14"/>
  <c r="I68" i="14"/>
  <c r="I60" i="14"/>
  <c r="I77" i="14"/>
  <c r="I69" i="14"/>
  <c r="I74" i="14"/>
  <c r="I64" i="14"/>
  <c r="I56" i="14"/>
  <c r="I48" i="14"/>
  <c r="I40" i="14"/>
  <c r="I61" i="14"/>
  <c r="I51" i="14"/>
  <c r="I43" i="14"/>
  <c r="I35" i="14"/>
  <c r="I54" i="14"/>
  <c r="I46" i="14"/>
  <c r="I38" i="14"/>
  <c r="I70" i="14"/>
  <c r="I62" i="14"/>
  <c r="I58" i="14"/>
  <c r="I57" i="14"/>
  <c r="I49" i="14"/>
  <c r="I41" i="14"/>
  <c r="I78" i="14"/>
  <c r="I71" i="14"/>
  <c r="I52" i="14"/>
  <c r="I44" i="14"/>
  <c r="I36" i="14"/>
  <c r="I66" i="14"/>
  <c r="I53" i="14"/>
  <c r="I45" i="14"/>
  <c r="Q72" i="14"/>
  <c r="Q75" i="14"/>
  <c r="Q67" i="14"/>
  <c r="Q73" i="14"/>
  <c r="Q76" i="14"/>
  <c r="Q68" i="14"/>
  <c r="Q60" i="14"/>
  <c r="Q77" i="14"/>
  <c r="Q69" i="14"/>
  <c r="Q70" i="14"/>
  <c r="Q65" i="14"/>
  <c r="Q56" i="14"/>
  <c r="Q48" i="14"/>
  <c r="Q40" i="14"/>
  <c r="Q78" i="14"/>
  <c r="Q71" i="14"/>
  <c r="Q51" i="14"/>
  <c r="Q43" i="14"/>
  <c r="Q35" i="14"/>
  <c r="Q66" i="14"/>
  <c r="Q64" i="14"/>
  <c r="Q54" i="14"/>
  <c r="Q46" i="14"/>
  <c r="Q38" i="14"/>
  <c r="Q61" i="14"/>
  <c r="Q57" i="14"/>
  <c r="Q49" i="14"/>
  <c r="Q41" i="14"/>
  <c r="Q58" i="14"/>
  <c r="Q52" i="14"/>
  <c r="Q44" i="14"/>
  <c r="Q36" i="14"/>
  <c r="Q63" i="14"/>
  <c r="Q59" i="14"/>
  <c r="Q53" i="14"/>
  <c r="Q45" i="14"/>
  <c r="Y72" i="14"/>
  <c r="Y75" i="14"/>
  <c r="Y67" i="14"/>
  <c r="Y59" i="14"/>
  <c r="Y73" i="14"/>
  <c r="Y76" i="14"/>
  <c r="Y68" i="14"/>
  <c r="Y60" i="14"/>
  <c r="Y77" i="14"/>
  <c r="Y69" i="14"/>
  <c r="Y56" i="14"/>
  <c r="Y48" i="14"/>
  <c r="Y40" i="14"/>
  <c r="Y63" i="14"/>
  <c r="Y51" i="14"/>
  <c r="Y43" i="14"/>
  <c r="Y35" i="14"/>
  <c r="Y74" i="14"/>
  <c r="Y54" i="14"/>
  <c r="Y46" i="14"/>
  <c r="Y38" i="14"/>
  <c r="Y65" i="14"/>
  <c r="Y57" i="14"/>
  <c r="Y49" i="14"/>
  <c r="Y41" i="14"/>
  <c r="Y64" i="14"/>
  <c r="Y52" i="14"/>
  <c r="Y44" i="14"/>
  <c r="Y36" i="14"/>
  <c r="Y62" i="14"/>
  <c r="Y53" i="14"/>
  <c r="Y45" i="14"/>
  <c r="AG72" i="14"/>
  <c r="AG75" i="14"/>
  <c r="AG67" i="14"/>
  <c r="AG59" i="14"/>
  <c r="AG73" i="14"/>
  <c r="AG76" i="14"/>
  <c r="AG68" i="14"/>
  <c r="AG60" i="14"/>
  <c r="AG77" i="14"/>
  <c r="AG69" i="14"/>
  <c r="AG66" i="14"/>
  <c r="AG56" i="14"/>
  <c r="AG48" i="14"/>
  <c r="AG40" i="14"/>
  <c r="AG62" i="14"/>
  <c r="AG51" i="14"/>
  <c r="AG43" i="14"/>
  <c r="AG35" i="14"/>
  <c r="AG70" i="14"/>
  <c r="AG54" i="14"/>
  <c r="AG46" i="14"/>
  <c r="AG38" i="14"/>
  <c r="AG78" i="14"/>
  <c r="AG71" i="14"/>
  <c r="AG63" i="14"/>
  <c r="AG49" i="14"/>
  <c r="AG41" i="14"/>
  <c r="AG57" i="14"/>
  <c r="AG52" i="14"/>
  <c r="AG44" i="14"/>
  <c r="AG36" i="14"/>
  <c r="AG74" i="14"/>
  <c r="AG61" i="14"/>
  <c r="AG53" i="14"/>
  <c r="AG45" i="14"/>
  <c r="AO72" i="14"/>
  <c r="AO75" i="14"/>
  <c r="AO67" i="14"/>
  <c r="AO59" i="14"/>
  <c r="AO73" i="14"/>
  <c r="AO76" i="14"/>
  <c r="AO68" i="14"/>
  <c r="AO60" i="14"/>
  <c r="AO77" i="14"/>
  <c r="AO69" i="14"/>
  <c r="AO78" i="14"/>
  <c r="AO71" i="14"/>
  <c r="AO64" i="14"/>
  <c r="AO56" i="14"/>
  <c r="AO48" i="14"/>
  <c r="AO40" i="14"/>
  <c r="AO65" i="14"/>
  <c r="AO61" i="14"/>
  <c r="AO51" i="14"/>
  <c r="AO43" i="14"/>
  <c r="AO35" i="14"/>
  <c r="AO54" i="14"/>
  <c r="AO46" i="14"/>
  <c r="AO38" i="14"/>
  <c r="AO66" i="14"/>
  <c r="AO62" i="14"/>
  <c r="AO49" i="14"/>
  <c r="AO41" i="14"/>
  <c r="AO74" i="14"/>
  <c r="AO52" i="14"/>
  <c r="AO44" i="14"/>
  <c r="AO36" i="14"/>
  <c r="AO70" i="14"/>
  <c r="AO58" i="14"/>
  <c r="AO53" i="14"/>
  <c r="AO45" i="14"/>
  <c r="AW72" i="14"/>
  <c r="AW75" i="14"/>
  <c r="AW67" i="14"/>
  <c r="AW59" i="14"/>
  <c r="AW73" i="14"/>
  <c r="AW76" i="14"/>
  <c r="AW68" i="14"/>
  <c r="AW60" i="14"/>
  <c r="AW77" i="14"/>
  <c r="AW69" i="14"/>
  <c r="AW58" i="14"/>
  <c r="AW56" i="14"/>
  <c r="AW48" i="14"/>
  <c r="AW40" i="14"/>
  <c r="AW74" i="14"/>
  <c r="AW51" i="14"/>
  <c r="AW43" i="14"/>
  <c r="AW35" i="14"/>
  <c r="AW64" i="14"/>
  <c r="AW54" i="14"/>
  <c r="AW46" i="14"/>
  <c r="AW38" i="14"/>
  <c r="AW61" i="14"/>
  <c r="AW49" i="14"/>
  <c r="AW41" i="14"/>
  <c r="AW70" i="14"/>
  <c r="AW65" i="14"/>
  <c r="AW52" i="14"/>
  <c r="AW44" i="14"/>
  <c r="AW36" i="14"/>
  <c r="AW63" i="14"/>
  <c r="AW53" i="14"/>
  <c r="AW45" i="14"/>
  <c r="BE72" i="14"/>
  <c r="BE75" i="14"/>
  <c r="BE67" i="14"/>
  <c r="BE59" i="14"/>
  <c r="BE73" i="14"/>
  <c r="BE76" i="14"/>
  <c r="BE68" i="14"/>
  <c r="BE60" i="14"/>
  <c r="BE77" i="14"/>
  <c r="BE69" i="14"/>
  <c r="BE56" i="14"/>
  <c r="BE48" i="14"/>
  <c r="BE40" i="14"/>
  <c r="BE70" i="14"/>
  <c r="BE66" i="14"/>
  <c r="BE63" i="14"/>
  <c r="BE58" i="14"/>
  <c r="BE51" i="14"/>
  <c r="BE43" i="14"/>
  <c r="BE35" i="14"/>
  <c r="BE78" i="14"/>
  <c r="BE71" i="14"/>
  <c r="BE54" i="14"/>
  <c r="BE46" i="14"/>
  <c r="BE38" i="14"/>
  <c r="BE49" i="14"/>
  <c r="BE41" i="14"/>
  <c r="BE52" i="14"/>
  <c r="BE44" i="14"/>
  <c r="BE36" i="14"/>
  <c r="BE65" i="14"/>
  <c r="BE62" i="14"/>
  <c r="BE57" i="14"/>
  <c r="BE53" i="14"/>
  <c r="BE45" i="14"/>
  <c r="D135" i="14"/>
  <c r="D127" i="14"/>
  <c r="D138" i="14"/>
  <c r="D130" i="14"/>
  <c r="D141" i="14"/>
  <c r="D136" i="14"/>
  <c r="D128" i="14"/>
  <c r="D137" i="14"/>
  <c r="D129" i="14"/>
  <c r="D125" i="14"/>
  <c r="D124" i="14"/>
  <c r="D116" i="14"/>
  <c r="D108" i="14"/>
  <c r="D131" i="14"/>
  <c r="D119" i="14"/>
  <c r="D111" i="14"/>
  <c r="D103" i="14"/>
  <c r="D95" i="14"/>
  <c r="D139" i="14"/>
  <c r="D122" i="14"/>
  <c r="D114" i="14"/>
  <c r="D106" i="14"/>
  <c r="D132" i="14"/>
  <c r="D117" i="14"/>
  <c r="D109" i="14"/>
  <c r="D140" i="14"/>
  <c r="D133" i="14"/>
  <c r="D126" i="14"/>
  <c r="D120" i="14"/>
  <c r="D112" i="14"/>
  <c r="D104" i="14"/>
  <c r="D96" i="14"/>
  <c r="D134" i="14"/>
  <c r="D123" i="14"/>
  <c r="D98" i="14"/>
  <c r="D91" i="14"/>
  <c r="D83" i="14"/>
  <c r="D102" i="14"/>
  <c r="D86" i="14"/>
  <c r="D110" i="14"/>
  <c r="D99" i="14"/>
  <c r="D89" i="14"/>
  <c r="D118" i="14"/>
  <c r="D92" i="14"/>
  <c r="D84" i="14"/>
  <c r="D87" i="14"/>
  <c r="D121" i="14"/>
  <c r="D115" i="14"/>
  <c r="D101" i="14"/>
  <c r="D94" i="14"/>
  <c r="D88" i="14"/>
  <c r="D105" i="14"/>
  <c r="D82" i="14"/>
  <c r="D100" i="14"/>
  <c r="D93" i="14"/>
  <c r="D113" i="14"/>
  <c r="D97" i="14"/>
  <c r="D85" i="14"/>
  <c r="D81" i="14"/>
  <c r="L140" i="14"/>
  <c r="L135" i="14"/>
  <c r="L127" i="14"/>
  <c r="L138" i="14"/>
  <c r="L130" i="14"/>
  <c r="L141" i="14"/>
  <c r="L136" i="14"/>
  <c r="L128" i="14"/>
  <c r="L137" i="14"/>
  <c r="L129" i="14"/>
  <c r="L133" i="14"/>
  <c r="L124" i="14"/>
  <c r="L116" i="14"/>
  <c r="L108" i="14"/>
  <c r="L119" i="14"/>
  <c r="L111" i="14"/>
  <c r="L103" i="14"/>
  <c r="L95" i="14"/>
  <c r="L134" i="14"/>
  <c r="L125" i="14"/>
  <c r="L122" i="14"/>
  <c r="L114" i="14"/>
  <c r="L106" i="14"/>
  <c r="L117" i="14"/>
  <c r="L109" i="14"/>
  <c r="L120" i="14"/>
  <c r="L112" i="14"/>
  <c r="L104" i="14"/>
  <c r="L96" i="14"/>
  <c r="L131" i="14"/>
  <c r="L118" i="14"/>
  <c r="L97" i="14"/>
  <c r="L91" i="14"/>
  <c r="L83" i="14"/>
  <c r="L139" i="14"/>
  <c r="L100" i="14"/>
  <c r="L94" i="14"/>
  <c r="L86" i="14"/>
  <c r="L105" i="14"/>
  <c r="L101" i="14"/>
  <c r="L98" i="14"/>
  <c r="L89" i="14"/>
  <c r="L113" i="14"/>
  <c r="L107" i="14"/>
  <c r="L92" i="14"/>
  <c r="L84" i="14"/>
  <c r="L121" i="14"/>
  <c r="L115" i="14"/>
  <c r="L102" i="14"/>
  <c r="L99" i="14"/>
  <c r="L87" i="14"/>
  <c r="L132" i="14"/>
  <c r="L126" i="14"/>
  <c r="L110" i="14"/>
  <c r="L93" i="14"/>
  <c r="L88" i="14"/>
  <c r="L123" i="14"/>
  <c r="L85" i="14"/>
  <c r="L90" i="14"/>
  <c r="L81" i="14"/>
  <c r="T140" i="14"/>
  <c r="T135" i="14"/>
  <c r="T127" i="14"/>
  <c r="T138" i="14"/>
  <c r="T130" i="14"/>
  <c r="T141" i="14"/>
  <c r="T136" i="14"/>
  <c r="T128" i="14"/>
  <c r="T137" i="14"/>
  <c r="T129" i="14"/>
  <c r="T124" i="14"/>
  <c r="T116" i="14"/>
  <c r="T108" i="14"/>
  <c r="T131" i="14"/>
  <c r="T119" i="14"/>
  <c r="T111" i="14"/>
  <c r="T103" i="14"/>
  <c r="T95" i="14"/>
  <c r="T126" i="14"/>
  <c r="T122" i="14"/>
  <c r="T114" i="14"/>
  <c r="T106" i="14"/>
  <c r="T132" i="14"/>
  <c r="T117" i="14"/>
  <c r="T109" i="14"/>
  <c r="T139" i="14"/>
  <c r="T133" i="14"/>
  <c r="T125" i="14"/>
  <c r="T120" i="14"/>
  <c r="T112" i="14"/>
  <c r="T104" i="14"/>
  <c r="T96" i="14"/>
  <c r="T113" i="14"/>
  <c r="T107" i="14"/>
  <c r="T91" i="14"/>
  <c r="T83" i="14"/>
  <c r="T121" i="14"/>
  <c r="T115" i="14"/>
  <c r="T93" i="14"/>
  <c r="T86" i="14"/>
  <c r="T123" i="14"/>
  <c r="T97" i="14"/>
  <c r="T89" i="14"/>
  <c r="T94" i="14"/>
  <c r="T92" i="14"/>
  <c r="T84" i="14"/>
  <c r="T110" i="14"/>
  <c r="T100" i="14"/>
  <c r="T98" i="14"/>
  <c r="T87" i="14"/>
  <c r="T105" i="14"/>
  <c r="T102" i="14"/>
  <c r="T88" i="14"/>
  <c r="T99" i="14"/>
  <c r="T81" i="14"/>
  <c r="T90" i="14"/>
  <c r="T82" i="14"/>
  <c r="T118" i="14"/>
  <c r="T101" i="14"/>
  <c r="AB140" i="14"/>
  <c r="AB135" i="14"/>
  <c r="AB127" i="14"/>
  <c r="AB138" i="14"/>
  <c r="AB130" i="14"/>
  <c r="AB141" i="14"/>
  <c r="AB136" i="14"/>
  <c r="AB128" i="14"/>
  <c r="AB137" i="14"/>
  <c r="AB129" i="14"/>
  <c r="AB133" i="14"/>
  <c r="AB124" i="14"/>
  <c r="AB116" i="14"/>
  <c r="AB108" i="14"/>
  <c r="AB139" i="14"/>
  <c r="AB119" i="14"/>
  <c r="AB111" i="14"/>
  <c r="AB103" i="14"/>
  <c r="AB95" i="14"/>
  <c r="AB134" i="14"/>
  <c r="AB122" i="14"/>
  <c r="AB114" i="14"/>
  <c r="AB106" i="14"/>
  <c r="AB117" i="14"/>
  <c r="AB109" i="14"/>
  <c r="AB120" i="14"/>
  <c r="AB112" i="14"/>
  <c r="AB104" i="14"/>
  <c r="AB96" i="14"/>
  <c r="AB131" i="14"/>
  <c r="AB126" i="14"/>
  <c r="AB101" i="14"/>
  <c r="AB99" i="14"/>
  <c r="AB91" i="14"/>
  <c r="AB83" i="14"/>
  <c r="AB110" i="14"/>
  <c r="AB86" i="14"/>
  <c r="AB118" i="14"/>
  <c r="AB102" i="14"/>
  <c r="AB89" i="14"/>
  <c r="AB93" i="14"/>
  <c r="AB92" i="14"/>
  <c r="AB84" i="14"/>
  <c r="AB105" i="14"/>
  <c r="AB97" i="14"/>
  <c r="AB87" i="14"/>
  <c r="AB123" i="14"/>
  <c r="AB100" i="14"/>
  <c r="AB88" i="14"/>
  <c r="AB132" i="14"/>
  <c r="AB113" i="14"/>
  <c r="AB94" i="14"/>
  <c r="AB90" i="14"/>
  <c r="AB107" i="14"/>
  <c r="AB121" i="14"/>
  <c r="AB98" i="14"/>
  <c r="AB85" i="14"/>
  <c r="AB125" i="14"/>
  <c r="AB82" i="14"/>
  <c r="AJ140" i="14"/>
  <c r="AJ135" i="14"/>
  <c r="AJ127" i="14"/>
  <c r="AJ138" i="14"/>
  <c r="AJ130" i="14"/>
  <c r="AJ141" i="14"/>
  <c r="AJ136" i="14"/>
  <c r="AJ128" i="14"/>
  <c r="AJ137" i="14"/>
  <c r="AJ129" i="14"/>
  <c r="AJ126" i="14"/>
  <c r="AJ125" i="14"/>
  <c r="AJ124" i="14"/>
  <c r="AJ116" i="14"/>
  <c r="AJ108" i="14"/>
  <c r="AJ131" i="14"/>
  <c r="AJ119" i="14"/>
  <c r="AJ111" i="14"/>
  <c r="AJ103" i="14"/>
  <c r="AJ95" i="14"/>
  <c r="AJ122" i="14"/>
  <c r="AJ114" i="14"/>
  <c r="AJ106" i="14"/>
  <c r="AJ132" i="14"/>
  <c r="AJ117" i="14"/>
  <c r="AJ109" i="14"/>
  <c r="AJ133" i="14"/>
  <c r="AJ120" i="14"/>
  <c r="AJ112" i="14"/>
  <c r="AJ104" i="14"/>
  <c r="AJ96" i="14"/>
  <c r="AJ98" i="14"/>
  <c r="AJ91" i="14"/>
  <c r="AJ83" i="14"/>
  <c r="AJ105" i="14"/>
  <c r="AJ86" i="14"/>
  <c r="AJ113" i="14"/>
  <c r="AJ107" i="14"/>
  <c r="AJ100" i="14"/>
  <c r="AJ99" i="14"/>
  <c r="AJ89" i="14"/>
  <c r="AJ121" i="14"/>
  <c r="AJ115" i="14"/>
  <c r="AJ101" i="14"/>
  <c r="AJ92" i="14"/>
  <c r="AJ84" i="14"/>
  <c r="AJ134" i="14"/>
  <c r="AJ123" i="14"/>
  <c r="AJ87" i="14"/>
  <c r="AJ118" i="14"/>
  <c r="AJ94" i="14"/>
  <c r="AJ88" i="14"/>
  <c r="AJ102" i="14"/>
  <c r="AJ85" i="14"/>
  <c r="AJ110" i="14"/>
  <c r="AJ93" i="14"/>
  <c r="AJ81" i="14"/>
  <c r="AJ82" i="14"/>
  <c r="AR140" i="14"/>
  <c r="AR135" i="14"/>
  <c r="AR127" i="14"/>
  <c r="AR138" i="14"/>
  <c r="AR130" i="14"/>
  <c r="AR141" i="14"/>
  <c r="AR136" i="14"/>
  <c r="AR128" i="14"/>
  <c r="AR137" i="14"/>
  <c r="AR129" i="14"/>
  <c r="AR133" i="14"/>
  <c r="AR116" i="14"/>
  <c r="AR108" i="14"/>
  <c r="AR124" i="14"/>
  <c r="AR119" i="14"/>
  <c r="AR111" i="14"/>
  <c r="AR103" i="14"/>
  <c r="AR95" i="14"/>
  <c r="AR134" i="14"/>
  <c r="AR125" i="14"/>
  <c r="AR122" i="14"/>
  <c r="AR114" i="14"/>
  <c r="AR106" i="14"/>
  <c r="AR139" i="14"/>
  <c r="AR126" i="14"/>
  <c r="AR117" i="14"/>
  <c r="AR109" i="14"/>
  <c r="AR120" i="14"/>
  <c r="AR112" i="14"/>
  <c r="AR104" i="14"/>
  <c r="AR96" i="14"/>
  <c r="AR131" i="14"/>
  <c r="AR121" i="14"/>
  <c r="AR115" i="14"/>
  <c r="AR102" i="14"/>
  <c r="AR97" i="14"/>
  <c r="AR91" i="14"/>
  <c r="AR83" i="14"/>
  <c r="AR123" i="14"/>
  <c r="AR94" i="14"/>
  <c r="AR86" i="14"/>
  <c r="AR98" i="14"/>
  <c r="AR89" i="14"/>
  <c r="AR132" i="14"/>
  <c r="AR110" i="14"/>
  <c r="AR92" i="14"/>
  <c r="AR84" i="14"/>
  <c r="AR118" i="14"/>
  <c r="AR99" i="14"/>
  <c r="AR87" i="14"/>
  <c r="AR113" i="14"/>
  <c r="AR107" i="14"/>
  <c r="AR93" i="14"/>
  <c r="AR88" i="14"/>
  <c r="AR81" i="14"/>
  <c r="AR101" i="14"/>
  <c r="AR82" i="14"/>
  <c r="AR100" i="14"/>
  <c r="AR90" i="14"/>
  <c r="AZ140" i="14"/>
  <c r="AZ135" i="14"/>
  <c r="AZ127" i="14"/>
  <c r="AZ138" i="14"/>
  <c r="AZ130" i="14"/>
  <c r="AZ141" i="14"/>
  <c r="AZ136" i="14"/>
  <c r="AZ128" i="14"/>
  <c r="AZ137" i="14"/>
  <c r="AZ129" i="14"/>
  <c r="AZ139" i="14"/>
  <c r="AZ116" i="14"/>
  <c r="AZ108" i="14"/>
  <c r="AZ131" i="14"/>
  <c r="AZ119" i="14"/>
  <c r="AZ111" i="14"/>
  <c r="AZ103" i="14"/>
  <c r="AZ95" i="14"/>
  <c r="AZ124" i="14"/>
  <c r="AZ122" i="14"/>
  <c r="AZ114" i="14"/>
  <c r="AZ106" i="14"/>
  <c r="AZ132" i="14"/>
  <c r="AZ117" i="14"/>
  <c r="AZ109" i="14"/>
  <c r="AZ133" i="14"/>
  <c r="AZ125" i="14"/>
  <c r="AZ120" i="14"/>
  <c r="AZ112" i="14"/>
  <c r="AZ104" i="14"/>
  <c r="AZ96" i="14"/>
  <c r="AZ126" i="14"/>
  <c r="AZ110" i="14"/>
  <c r="AZ100" i="14"/>
  <c r="AZ91" i="14"/>
  <c r="AZ83" i="14"/>
  <c r="AZ118" i="14"/>
  <c r="AZ101" i="14"/>
  <c r="AZ93" i="14"/>
  <c r="AZ86" i="14"/>
  <c r="AZ134" i="14"/>
  <c r="AZ97" i="14"/>
  <c r="AZ89" i="14"/>
  <c r="AZ105" i="14"/>
  <c r="AZ102" i="14"/>
  <c r="AZ94" i="14"/>
  <c r="AZ92" i="14"/>
  <c r="AZ84" i="14"/>
  <c r="AZ113" i="14"/>
  <c r="AZ107" i="14"/>
  <c r="AZ98" i="14"/>
  <c r="AZ87" i="14"/>
  <c r="AZ88" i="14"/>
  <c r="AZ121" i="14"/>
  <c r="AZ115" i="14"/>
  <c r="AZ90" i="14"/>
  <c r="AZ85" i="14"/>
  <c r="AZ99" i="14"/>
  <c r="BH140" i="14"/>
  <c r="BH135" i="14"/>
  <c r="BH127" i="14"/>
  <c r="BH138" i="14"/>
  <c r="BH130" i="14"/>
  <c r="BH141" i="14"/>
  <c r="BH136" i="14"/>
  <c r="BH128" i="14"/>
  <c r="BH137" i="14"/>
  <c r="BH129" i="14"/>
  <c r="BH133" i="14"/>
  <c r="BH116" i="14"/>
  <c r="BH108" i="14"/>
  <c r="BH126" i="14"/>
  <c r="BH119" i="14"/>
  <c r="BH111" i="14"/>
  <c r="BH103" i="14"/>
  <c r="BH95" i="14"/>
  <c r="BH134" i="14"/>
  <c r="BH122" i="14"/>
  <c r="BH114" i="14"/>
  <c r="BH106" i="14"/>
  <c r="BH117" i="14"/>
  <c r="BH109" i="14"/>
  <c r="BH124" i="14"/>
  <c r="BH120" i="14"/>
  <c r="BH112" i="14"/>
  <c r="BH104" i="14"/>
  <c r="BH96" i="14"/>
  <c r="BH139" i="14"/>
  <c r="BH131" i="14"/>
  <c r="BH105" i="14"/>
  <c r="BH99" i="14"/>
  <c r="BH91" i="14"/>
  <c r="BH83" i="14"/>
  <c r="BH132" i="14"/>
  <c r="BH125" i="14"/>
  <c r="BH113" i="14"/>
  <c r="BH107" i="14"/>
  <c r="BH86" i="14"/>
  <c r="BH121" i="14"/>
  <c r="BH115" i="14"/>
  <c r="BH89" i="14"/>
  <c r="BH123" i="14"/>
  <c r="BH100" i="14"/>
  <c r="BH93" i="14"/>
  <c r="BH92" i="14"/>
  <c r="BH84" i="14"/>
  <c r="BH101" i="14"/>
  <c r="BH97" i="14"/>
  <c r="BH87" i="14"/>
  <c r="BH88" i="14"/>
  <c r="BH90" i="14"/>
  <c r="BH118" i="14"/>
  <c r="BH94" i="14"/>
  <c r="BH81" i="14"/>
  <c r="BH82" i="14"/>
  <c r="BH85" i="14"/>
  <c r="G198" i="14"/>
  <c r="G201" i="14"/>
  <c r="G204" i="14"/>
  <c r="G195" i="14"/>
  <c r="G202" i="14"/>
  <c r="G193" i="14"/>
  <c r="G185" i="14"/>
  <c r="G199" i="14"/>
  <c r="G191" i="14"/>
  <c r="G192" i="14"/>
  <c r="G188" i="14"/>
  <c r="G183" i="14"/>
  <c r="G175" i="14"/>
  <c r="G203" i="14"/>
  <c r="G178" i="14"/>
  <c r="G189" i="14"/>
  <c r="G181" i="14"/>
  <c r="G173" i="14"/>
  <c r="G200" i="14"/>
  <c r="G196" i="14"/>
  <c r="G184" i="14"/>
  <c r="G190" i="14"/>
  <c r="G186" i="14"/>
  <c r="G179" i="14"/>
  <c r="G197" i="14"/>
  <c r="G194" i="14"/>
  <c r="G180" i="14"/>
  <c r="G177" i="14"/>
  <c r="G172" i="14"/>
  <c r="G167" i="14"/>
  <c r="G159" i="14"/>
  <c r="G170" i="14"/>
  <c r="G162" i="14"/>
  <c r="G174" i="14"/>
  <c r="G165" i="14"/>
  <c r="G182" i="14"/>
  <c r="G168" i="14"/>
  <c r="G169" i="14"/>
  <c r="G161" i="14"/>
  <c r="G151" i="14"/>
  <c r="G160" i="14"/>
  <c r="G157" i="14"/>
  <c r="G154" i="14"/>
  <c r="G146" i="14"/>
  <c r="G149" i="14"/>
  <c r="G176" i="14"/>
  <c r="G166" i="14"/>
  <c r="G152" i="14"/>
  <c r="G144" i="14"/>
  <c r="G163" i="14"/>
  <c r="G155" i="14"/>
  <c r="G147" i="14"/>
  <c r="G158" i="14"/>
  <c r="G156" i="14"/>
  <c r="G148" i="14"/>
  <c r="G150" i="14"/>
  <c r="G171" i="14"/>
  <c r="G153" i="14"/>
  <c r="G164" i="14"/>
  <c r="G145" i="14"/>
  <c r="G187" i="14"/>
  <c r="O198" i="14"/>
  <c r="O201" i="14"/>
  <c r="O204" i="14"/>
  <c r="O195" i="14"/>
  <c r="O203" i="14"/>
  <c r="O197" i="14"/>
  <c r="O193" i="14"/>
  <c r="O185" i="14"/>
  <c r="O191" i="14"/>
  <c r="O199" i="14"/>
  <c r="O196" i="14"/>
  <c r="O192" i="14"/>
  <c r="O183" i="14"/>
  <c r="O175" i="14"/>
  <c r="O200" i="14"/>
  <c r="O187" i="14"/>
  <c r="O178" i="14"/>
  <c r="O181" i="14"/>
  <c r="O173" i="14"/>
  <c r="O188" i="14"/>
  <c r="O184" i="14"/>
  <c r="O202" i="14"/>
  <c r="O194" i="14"/>
  <c r="O179" i="14"/>
  <c r="O190" i="14"/>
  <c r="O186" i="14"/>
  <c r="O189" i="14"/>
  <c r="O172" i="14"/>
  <c r="O167" i="14"/>
  <c r="O159" i="14"/>
  <c r="O182" i="14"/>
  <c r="O176" i="14"/>
  <c r="O170" i="14"/>
  <c r="O162" i="14"/>
  <c r="O165" i="14"/>
  <c r="O177" i="14"/>
  <c r="O168" i="14"/>
  <c r="O174" i="14"/>
  <c r="O169" i="14"/>
  <c r="O161" i="14"/>
  <c r="O156" i="14"/>
  <c r="O151" i="14"/>
  <c r="O166" i="14"/>
  <c r="O163" i="14"/>
  <c r="O154" i="14"/>
  <c r="O146" i="14"/>
  <c r="O149" i="14"/>
  <c r="O164" i="14"/>
  <c r="O158" i="14"/>
  <c r="O157" i="14"/>
  <c r="O152" i="14"/>
  <c r="O144" i="14"/>
  <c r="O171" i="14"/>
  <c r="O147" i="14"/>
  <c r="O148" i="14"/>
  <c r="O153" i="14"/>
  <c r="O155" i="14"/>
  <c r="O145" i="14"/>
  <c r="O180" i="14"/>
  <c r="O160" i="14"/>
  <c r="O150" i="14"/>
  <c r="W198" i="14"/>
  <c r="W201" i="14"/>
  <c r="W204" i="14"/>
  <c r="W202" i="14"/>
  <c r="W196" i="14"/>
  <c r="W195" i="14"/>
  <c r="W199" i="14"/>
  <c r="W193" i="14"/>
  <c r="W185" i="14"/>
  <c r="W197" i="14"/>
  <c r="W200" i="14"/>
  <c r="W191" i="14"/>
  <c r="W192" i="14"/>
  <c r="W189" i="14"/>
  <c r="W183" i="14"/>
  <c r="W175" i="14"/>
  <c r="W194" i="14"/>
  <c r="W178" i="14"/>
  <c r="W190" i="14"/>
  <c r="W186" i="14"/>
  <c r="W181" i="14"/>
  <c r="W173" i="14"/>
  <c r="W184" i="14"/>
  <c r="W187" i="14"/>
  <c r="W179" i="14"/>
  <c r="W182" i="14"/>
  <c r="W177" i="14"/>
  <c r="W188" i="14"/>
  <c r="W172" i="14"/>
  <c r="W167" i="14"/>
  <c r="W159" i="14"/>
  <c r="W180" i="14"/>
  <c r="W170" i="14"/>
  <c r="W162" i="14"/>
  <c r="W174" i="14"/>
  <c r="W165" i="14"/>
  <c r="W168" i="14"/>
  <c r="W169" i="14"/>
  <c r="W161" i="14"/>
  <c r="W164" i="14"/>
  <c r="W151" i="14"/>
  <c r="W176" i="14"/>
  <c r="W160" i="14"/>
  <c r="W156" i="14"/>
  <c r="W154" i="14"/>
  <c r="W146" i="14"/>
  <c r="W171" i="14"/>
  <c r="W149" i="14"/>
  <c r="W152" i="14"/>
  <c r="W144" i="14"/>
  <c r="W147" i="14"/>
  <c r="W166" i="14"/>
  <c r="W158" i="14"/>
  <c r="W148" i="14"/>
  <c r="W203" i="14"/>
  <c r="W163" i="14"/>
  <c r="W155" i="14"/>
  <c r="W145" i="14"/>
  <c r="W150" i="14"/>
  <c r="W153" i="14"/>
  <c r="W157" i="14"/>
  <c r="AE198" i="14"/>
  <c r="AE201" i="14"/>
  <c r="AE204" i="14"/>
  <c r="AE195" i="14"/>
  <c r="AE203" i="14"/>
  <c r="AE193" i="14"/>
  <c r="AE185" i="14"/>
  <c r="AE202" i="14"/>
  <c r="AE197" i="14"/>
  <c r="AE191" i="14"/>
  <c r="AE200" i="14"/>
  <c r="AE192" i="14"/>
  <c r="AE183" i="14"/>
  <c r="AE175" i="14"/>
  <c r="AE188" i="14"/>
  <c r="AE178" i="14"/>
  <c r="AE181" i="14"/>
  <c r="AE173" i="14"/>
  <c r="AE199" i="14"/>
  <c r="AE196" i="14"/>
  <c r="AE189" i="14"/>
  <c r="AE184" i="14"/>
  <c r="AE179" i="14"/>
  <c r="AE187" i="14"/>
  <c r="AE167" i="14"/>
  <c r="AE159" i="14"/>
  <c r="AE186" i="14"/>
  <c r="AE176" i="14"/>
  <c r="AE172" i="14"/>
  <c r="AE170" i="14"/>
  <c r="AE162" i="14"/>
  <c r="AE194" i="14"/>
  <c r="AE165" i="14"/>
  <c r="AE190" i="14"/>
  <c r="AE177" i="14"/>
  <c r="AE168" i="14"/>
  <c r="AE180" i="14"/>
  <c r="AE174" i="14"/>
  <c r="AE169" i="14"/>
  <c r="AE161" i="14"/>
  <c r="AE171" i="14"/>
  <c r="AE151" i="14"/>
  <c r="AE154" i="14"/>
  <c r="AE146" i="14"/>
  <c r="AE156" i="14"/>
  <c r="AE149" i="14"/>
  <c r="AE163" i="14"/>
  <c r="AE158" i="14"/>
  <c r="AE152" i="14"/>
  <c r="AE144" i="14"/>
  <c r="AE147" i="14"/>
  <c r="AE157" i="14"/>
  <c r="AE155" i="14"/>
  <c r="AE148" i="14"/>
  <c r="AE182" i="14"/>
  <c r="AE166" i="14"/>
  <c r="AE164" i="14"/>
  <c r="AE150" i="14"/>
  <c r="AE160" i="14"/>
  <c r="AE153" i="14"/>
  <c r="AE145" i="14"/>
  <c r="AM198" i="14"/>
  <c r="AM201" i="14"/>
  <c r="AM204" i="14"/>
  <c r="AM199" i="14"/>
  <c r="AM195" i="14"/>
  <c r="AM200" i="14"/>
  <c r="AM196" i="14"/>
  <c r="AM193" i="14"/>
  <c r="AM185" i="14"/>
  <c r="AM191" i="14"/>
  <c r="AM192" i="14"/>
  <c r="AM190" i="14"/>
  <c r="AM186" i="14"/>
  <c r="AM183" i="14"/>
  <c r="AM175" i="14"/>
  <c r="AM178" i="14"/>
  <c r="AM187" i="14"/>
  <c r="AM181" i="14"/>
  <c r="AM173" i="14"/>
  <c r="AM203" i="14"/>
  <c r="AM194" i="14"/>
  <c r="AM197" i="14"/>
  <c r="AM188" i="14"/>
  <c r="AM179" i="14"/>
  <c r="AM202" i="14"/>
  <c r="AM177" i="14"/>
  <c r="AM167" i="14"/>
  <c r="AM159" i="14"/>
  <c r="AM170" i="14"/>
  <c r="AM162" i="14"/>
  <c r="AM174" i="14"/>
  <c r="AM165" i="14"/>
  <c r="AM182" i="14"/>
  <c r="AM180" i="14"/>
  <c r="AM172" i="14"/>
  <c r="AM168" i="14"/>
  <c r="AM169" i="14"/>
  <c r="AM161" i="14"/>
  <c r="AM189" i="14"/>
  <c r="AM163" i="14"/>
  <c r="AM155" i="14"/>
  <c r="AM151" i="14"/>
  <c r="AM160" i="14"/>
  <c r="AM157" i="14"/>
  <c r="AM154" i="14"/>
  <c r="AM146" i="14"/>
  <c r="AM164" i="14"/>
  <c r="AM149" i="14"/>
  <c r="AM166" i="14"/>
  <c r="AM156" i="14"/>
  <c r="AM152" i="14"/>
  <c r="AM144" i="14"/>
  <c r="AM147" i="14"/>
  <c r="AM176" i="14"/>
  <c r="AM158" i="14"/>
  <c r="AM148" i="14"/>
  <c r="AM184" i="14"/>
  <c r="AM150" i="14"/>
  <c r="AM153" i="14"/>
  <c r="AM145" i="14"/>
  <c r="AM171" i="14"/>
  <c r="AU198" i="14"/>
  <c r="AU201" i="14"/>
  <c r="AU204" i="14"/>
  <c r="AU203" i="14"/>
  <c r="AU193" i="14"/>
  <c r="AU185" i="14"/>
  <c r="AU199" i="14"/>
  <c r="AU196" i="14"/>
  <c r="AU191" i="14"/>
  <c r="AU192" i="14"/>
  <c r="AU194" i="14"/>
  <c r="AU183" i="14"/>
  <c r="AU175" i="14"/>
  <c r="AU200" i="14"/>
  <c r="AU189" i="14"/>
  <c r="AU178" i="14"/>
  <c r="AU197" i="14"/>
  <c r="AU195" i="14"/>
  <c r="AU181" i="14"/>
  <c r="AU173" i="14"/>
  <c r="AU190" i="14"/>
  <c r="AU186" i="14"/>
  <c r="AU179" i="14"/>
  <c r="AU188" i="14"/>
  <c r="AU184" i="14"/>
  <c r="AU180" i="14"/>
  <c r="AU164" i="14"/>
  <c r="AU167" i="14"/>
  <c r="AU159" i="14"/>
  <c r="AU182" i="14"/>
  <c r="AU176" i="14"/>
  <c r="AU170" i="14"/>
  <c r="AU162" i="14"/>
  <c r="AU165" i="14"/>
  <c r="AU157" i="14"/>
  <c r="AU177" i="14"/>
  <c r="AU168" i="14"/>
  <c r="AU174" i="14"/>
  <c r="AU169" i="14"/>
  <c r="AU161" i="14"/>
  <c r="AU151" i="14"/>
  <c r="AU166" i="14"/>
  <c r="AU155" i="14"/>
  <c r="AU154" i="14"/>
  <c r="AU146" i="14"/>
  <c r="AU149" i="14"/>
  <c r="AU158" i="14"/>
  <c r="AU152" i="14"/>
  <c r="AU144" i="14"/>
  <c r="AU171" i="14"/>
  <c r="AU156" i="14"/>
  <c r="AU147" i="14"/>
  <c r="AU202" i="14"/>
  <c r="AU172" i="14"/>
  <c r="AU148" i="14"/>
  <c r="AU153" i="14"/>
  <c r="AU160" i="14"/>
  <c r="AU145" i="14"/>
  <c r="AU187" i="14"/>
  <c r="AU150" i="14"/>
  <c r="AU163" i="14"/>
  <c r="BC198" i="14"/>
  <c r="BC201" i="14"/>
  <c r="BC204" i="14"/>
  <c r="BC200" i="14"/>
  <c r="BC195" i="14"/>
  <c r="BC193" i="14"/>
  <c r="BC185" i="14"/>
  <c r="BC202" i="14"/>
  <c r="BC196" i="14"/>
  <c r="BC191" i="14"/>
  <c r="BC197" i="14"/>
  <c r="BC192" i="14"/>
  <c r="BC203" i="14"/>
  <c r="BC187" i="14"/>
  <c r="BC183" i="14"/>
  <c r="BC175" i="14"/>
  <c r="BC184" i="14"/>
  <c r="BC178" i="14"/>
  <c r="BC188" i="14"/>
  <c r="BC181" i="14"/>
  <c r="BC173" i="14"/>
  <c r="BC189" i="14"/>
  <c r="BC179" i="14"/>
  <c r="BC180" i="14"/>
  <c r="BC194" i="14"/>
  <c r="BC182" i="14"/>
  <c r="BC177" i="14"/>
  <c r="BC172" i="14"/>
  <c r="BC164" i="14"/>
  <c r="BC199" i="14"/>
  <c r="BC190" i="14"/>
  <c r="BC167" i="14"/>
  <c r="BC159" i="14"/>
  <c r="BC170" i="14"/>
  <c r="BC162" i="14"/>
  <c r="BC174" i="14"/>
  <c r="BC165" i="14"/>
  <c r="BC157" i="14"/>
  <c r="BC168" i="14"/>
  <c r="BC186" i="14"/>
  <c r="BC169" i="14"/>
  <c r="BC161" i="14"/>
  <c r="BC151" i="14"/>
  <c r="BC160" i="14"/>
  <c r="BC154" i="14"/>
  <c r="BC146" i="14"/>
  <c r="BC171" i="14"/>
  <c r="BC163" i="14"/>
  <c r="BC155" i="14"/>
  <c r="BC149" i="14"/>
  <c r="BC152" i="14"/>
  <c r="BC144" i="14"/>
  <c r="BC147" i="14"/>
  <c r="BC166" i="14"/>
  <c r="BC158" i="14"/>
  <c r="BC148" i="14"/>
  <c r="BC145" i="14"/>
  <c r="BC176" i="14"/>
  <c r="BC156" i="14"/>
  <c r="BC150" i="14"/>
  <c r="BC153" i="14"/>
  <c r="B266" i="14"/>
  <c r="B261" i="14"/>
  <c r="B262" i="14"/>
  <c r="B254" i="14"/>
  <c r="B257" i="14"/>
  <c r="B267" i="14"/>
  <c r="B263" i="14"/>
  <c r="B265" i="14"/>
  <c r="B264" i="14"/>
  <c r="B259" i="14"/>
  <c r="B255" i="14"/>
  <c r="B253" i="14"/>
  <c r="B260" i="14"/>
  <c r="B258" i="14"/>
  <c r="B251" i="14"/>
  <c r="B252" i="14"/>
  <c r="B245" i="14"/>
  <c r="B256" i="14"/>
  <c r="B243" i="14"/>
  <c r="B250" i="14"/>
  <c r="B246" i="14"/>
  <c r="B248" i="14"/>
  <c r="B241" i="14"/>
  <c r="B242" i="14"/>
  <c r="B232" i="14"/>
  <c r="B244" i="14"/>
  <c r="B238" i="14"/>
  <c r="B237" i="14"/>
  <c r="B230" i="14"/>
  <c r="B233" i="14"/>
  <c r="B236" i="14"/>
  <c r="B240" i="14"/>
  <c r="B247" i="14"/>
  <c r="B222" i="14"/>
  <c r="B214" i="14"/>
  <c r="B239" i="14"/>
  <c r="B234" i="14"/>
  <c r="B249" i="14"/>
  <c r="B228" i="14"/>
  <c r="B220" i="14"/>
  <c r="B235" i="14"/>
  <c r="B223" i="14"/>
  <c r="B231" i="14"/>
  <c r="B226" i="14"/>
  <c r="B218" i="14"/>
  <c r="B227" i="14"/>
  <c r="B229" i="14"/>
  <c r="B217" i="14"/>
  <c r="B211" i="14"/>
  <c r="B209" i="14"/>
  <c r="B225" i="14"/>
  <c r="B224" i="14"/>
  <c r="B212" i="14"/>
  <c r="B219" i="14"/>
  <c r="B215" i="14"/>
  <c r="B207" i="14"/>
  <c r="B221" i="14"/>
  <c r="B208" i="14"/>
  <c r="B210" i="14"/>
  <c r="B213" i="14"/>
  <c r="B216" i="14"/>
  <c r="J266" i="14"/>
  <c r="J261" i="14"/>
  <c r="J262" i="14"/>
  <c r="J264" i="14"/>
  <c r="J259" i="14"/>
  <c r="J254" i="14"/>
  <c r="J265" i="14"/>
  <c r="J263" i="14"/>
  <c r="J260" i="14"/>
  <c r="J258" i="14"/>
  <c r="J257" i="14"/>
  <c r="J253" i="14"/>
  <c r="J255" i="14"/>
  <c r="J251" i="14"/>
  <c r="J256" i="14"/>
  <c r="J252" i="14"/>
  <c r="J267" i="14"/>
  <c r="J250" i="14"/>
  <c r="J245" i="14"/>
  <c r="J249" i="14"/>
  <c r="J243" i="14"/>
  <c r="J246" i="14"/>
  <c r="J241" i="14"/>
  <c r="J247" i="14"/>
  <c r="J242" i="14"/>
  <c r="J232" i="14"/>
  <c r="J240" i="14"/>
  <c r="J230" i="14"/>
  <c r="J237" i="14"/>
  <c r="J233" i="14"/>
  <c r="J238" i="14"/>
  <c r="J236" i="14"/>
  <c r="J248" i="14"/>
  <c r="J244" i="14"/>
  <c r="J239" i="14"/>
  <c r="J222" i="14"/>
  <c r="J214" i="14"/>
  <c r="J228" i="14"/>
  <c r="J220" i="14"/>
  <c r="J223" i="14"/>
  <c r="J226" i="14"/>
  <c r="J218" i="14"/>
  <c r="J235" i="14"/>
  <c r="J231" i="14"/>
  <c r="J227" i="14"/>
  <c r="J225" i="14"/>
  <c r="J211" i="14"/>
  <c r="J216" i="14"/>
  <c r="J221" i="14"/>
  <c r="J209" i="14"/>
  <c r="J217" i="14"/>
  <c r="J212" i="14"/>
  <c r="J207" i="14"/>
  <c r="J224" i="14"/>
  <c r="J219" i="14"/>
  <c r="J215" i="14"/>
  <c r="J208" i="14"/>
  <c r="J234" i="14"/>
  <c r="J229" i="14"/>
  <c r="J210" i="14"/>
  <c r="J213" i="14"/>
  <c r="R266" i="14"/>
  <c r="R261" i="14"/>
  <c r="R262" i="14"/>
  <c r="R258" i="14"/>
  <c r="R254" i="14"/>
  <c r="R267" i="14"/>
  <c r="R263" i="14"/>
  <c r="R259" i="14"/>
  <c r="R264" i="14"/>
  <c r="R260" i="14"/>
  <c r="R257" i="14"/>
  <c r="R256" i="14"/>
  <c r="R253" i="14"/>
  <c r="R251" i="14"/>
  <c r="R252" i="14"/>
  <c r="R248" i="14"/>
  <c r="R247" i="14"/>
  <c r="R245" i="14"/>
  <c r="R237" i="14"/>
  <c r="R243" i="14"/>
  <c r="R255" i="14"/>
  <c r="R246" i="14"/>
  <c r="R249" i="14"/>
  <c r="R241" i="14"/>
  <c r="R242" i="14"/>
  <c r="R265" i="14"/>
  <c r="R232" i="14"/>
  <c r="R239" i="14"/>
  <c r="R250" i="14"/>
  <c r="R230" i="14"/>
  <c r="R240" i="14"/>
  <c r="R233" i="14"/>
  <c r="R244" i="14"/>
  <c r="R236" i="14"/>
  <c r="R222" i="14"/>
  <c r="R214" i="14"/>
  <c r="R234" i="14"/>
  <c r="R231" i="14"/>
  <c r="R228" i="14"/>
  <c r="R220" i="14"/>
  <c r="R235" i="14"/>
  <c r="R223" i="14"/>
  <c r="R226" i="14"/>
  <c r="R218" i="14"/>
  <c r="R227" i="14"/>
  <c r="R211" i="14"/>
  <c r="R219" i="14"/>
  <c r="R215" i="14"/>
  <c r="R209" i="14"/>
  <c r="R212" i="14"/>
  <c r="R229" i="14"/>
  <c r="R224" i="14"/>
  <c r="R216" i="14"/>
  <c r="R207" i="14"/>
  <c r="R213" i="14"/>
  <c r="R208" i="14"/>
  <c r="R221" i="14"/>
  <c r="R238" i="14"/>
  <c r="R210" i="14"/>
  <c r="R217" i="14"/>
  <c r="R225" i="14"/>
  <c r="Z266" i="14"/>
  <c r="Z261" i="14"/>
  <c r="Z262" i="14"/>
  <c r="Z265" i="14"/>
  <c r="Z254" i="14"/>
  <c r="Z258" i="14"/>
  <c r="Z260" i="14"/>
  <c r="Z263" i="14"/>
  <c r="Z255" i="14"/>
  <c r="Z267" i="14"/>
  <c r="Z259" i="14"/>
  <c r="Z257" i="14"/>
  <c r="Z256" i="14"/>
  <c r="Z251" i="14"/>
  <c r="Z264" i="14"/>
  <c r="Z252" i="14"/>
  <c r="Z253" i="14"/>
  <c r="Z245" i="14"/>
  <c r="Z237" i="14"/>
  <c r="Z247" i="14"/>
  <c r="Z250" i="14"/>
  <c r="Z248" i="14"/>
  <c r="Z243" i="14"/>
  <c r="Z246" i="14"/>
  <c r="Z241" i="14"/>
  <c r="Z249" i="14"/>
  <c r="Z242" i="14"/>
  <c r="Z238" i="14"/>
  <c r="Z232" i="14"/>
  <c r="Z244" i="14"/>
  <c r="Z230" i="14"/>
  <c r="Z239" i="14"/>
  <c r="Z233" i="14"/>
  <c r="Z236" i="14"/>
  <c r="Z222" i="14"/>
  <c r="Z214" i="14"/>
  <c r="Z228" i="14"/>
  <c r="Z220" i="14"/>
  <c r="Z223" i="14"/>
  <c r="Z226" i="14"/>
  <c r="Z218" i="14"/>
  <c r="Z235" i="14"/>
  <c r="Z227" i="14"/>
  <c r="Z213" i="14"/>
  <c r="Z211" i="14"/>
  <c r="Z224" i="14"/>
  <c r="Z217" i="14"/>
  <c r="Z229" i="14"/>
  <c r="Z225" i="14"/>
  <c r="Z221" i="14"/>
  <c r="Z209" i="14"/>
  <c r="Z212" i="14"/>
  <c r="Z234" i="14"/>
  <c r="Z231" i="14"/>
  <c r="Z207" i="14"/>
  <c r="Z216" i="14"/>
  <c r="Z208" i="14"/>
  <c r="Z240" i="14"/>
  <c r="Z215" i="14"/>
  <c r="Z219" i="14"/>
  <c r="Z210" i="14"/>
  <c r="AH266" i="14"/>
  <c r="AH261" i="14"/>
  <c r="AH262" i="14"/>
  <c r="AH263" i="14"/>
  <c r="AH259" i="14"/>
  <c r="AH254" i="14"/>
  <c r="AH264" i="14"/>
  <c r="AH267" i="14"/>
  <c r="AH260" i="14"/>
  <c r="AH265" i="14"/>
  <c r="AH258" i="14"/>
  <c r="AH257" i="14"/>
  <c r="AH255" i="14"/>
  <c r="AH251" i="14"/>
  <c r="AH256" i="14"/>
  <c r="AH252" i="14"/>
  <c r="AH245" i="14"/>
  <c r="AH237" i="14"/>
  <c r="AH249" i="14"/>
  <c r="AH247" i="14"/>
  <c r="AH243" i="14"/>
  <c r="AH246" i="14"/>
  <c r="AH248" i="14"/>
  <c r="AH241" i="14"/>
  <c r="AH253" i="14"/>
  <c r="AH250" i="14"/>
  <c r="AH242" i="14"/>
  <c r="AH240" i="14"/>
  <c r="AH232" i="14"/>
  <c r="AH238" i="14"/>
  <c r="AH230" i="14"/>
  <c r="AH233" i="14"/>
  <c r="AH236" i="14"/>
  <c r="AH239" i="14"/>
  <c r="AH231" i="14"/>
  <c r="AH222" i="14"/>
  <c r="AH214" i="14"/>
  <c r="AH234" i="14"/>
  <c r="AH228" i="14"/>
  <c r="AH220" i="14"/>
  <c r="AH244" i="14"/>
  <c r="AH235" i="14"/>
  <c r="AH223" i="14"/>
  <c r="AH226" i="14"/>
  <c r="AH218" i="14"/>
  <c r="AH227" i="14"/>
  <c r="AH229" i="14"/>
  <c r="AH219" i="14"/>
  <c r="AH215" i="14"/>
  <c r="AH211" i="14"/>
  <c r="AH213" i="14"/>
  <c r="AH216" i="14"/>
  <c r="AH209" i="14"/>
  <c r="AH212" i="14"/>
  <c r="AH217" i="14"/>
  <c r="AH207" i="14"/>
  <c r="AH225" i="14"/>
  <c r="AH208" i="14"/>
  <c r="AH224" i="14"/>
  <c r="AH221" i="14"/>
  <c r="AH210" i="14"/>
  <c r="AP266" i="14"/>
  <c r="AP261" i="14"/>
  <c r="AP262" i="14"/>
  <c r="AP254" i="14"/>
  <c r="AP263" i="14"/>
  <c r="AP259" i="14"/>
  <c r="AP264" i="14"/>
  <c r="AP257" i="14"/>
  <c r="AP258" i="14"/>
  <c r="AP253" i="14"/>
  <c r="AP267" i="14"/>
  <c r="AP260" i="14"/>
  <c r="AP256" i="14"/>
  <c r="AP265" i="14"/>
  <c r="AP255" i="14"/>
  <c r="AP251" i="14"/>
  <c r="AP252" i="14"/>
  <c r="AP245" i="14"/>
  <c r="AP237" i="14"/>
  <c r="AP243" i="14"/>
  <c r="AP246" i="14"/>
  <c r="AP250" i="14"/>
  <c r="AP247" i="14"/>
  <c r="AP241" i="14"/>
  <c r="AP242" i="14"/>
  <c r="AP232" i="14"/>
  <c r="AP248" i="14"/>
  <c r="AP230" i="14"/>
  <c r="AP244" i="14"/>
  <c r="AP240" i="14"/>
  <c r="AP233" i="14"/>
  <c r="AP238" i="14"/>
  <c r="AP236" i="14"/>
  <c r="AP239" i="14"/>
  <c r="AP222" i="14"/>
  <c r="AP214" i="14"/>
  <c r="AP249" i="14"/>
  <c r="AP228" i="14"/>
  <c r="AP220" i="14"/>
  <c r="AP231" i="14"/>
  <c r="AP223" i="14"/>
  <c r="AP226" i="14"/>
  <c r="AP218" i="14"/>
  <c r="AP235" i="14"/>
  <c r="AP229" i="14"/>
  <c r="AP227" i="14"/>
  <c r="AP211" i="14"/>
  <c r="AP234" i="14"/>
  <c r="AP221" i="14"/>
  <c r="AP213" i="14"/>
  <c r="AP209" i="14"/>
  <c r="AP224" i="14"/>
  <c r="AP219" i="14"/>
  <c r="AP215" i="14"/>
  <c r="AP212" i="14"/>
  <c r="AP225" i="14"/>
  <c r="AP207" i="14"/>
  <c r="AP217" i="14"/>
  <c r="AP208" i="14"/>
  <c r="AP210" i="14"/>
  <c r="AP216" i="14"/>
  <c r="AX266" i="14"/>
  <c r="AX261" i="14"/>
  <c r="AX262" i="14"/>
  <c r="AX260" i="14"/>
  <c r="AX258" i="14"/>
  <c r="AX257" i="14"/>
  <c r="AX254" i="14"/>
  <c r="AX265" i="14"/>
  <c r="AX267" i="14"/>
  <c r="AX264" i="14"/>
  <c r="AX253" i="14"/>
  <c r="AX251" i="14"/>
  <c r="AX252" i="14"/>
  <c r="AX263" i="14"/>
  <c r="AX248" i="14"/>
  <c r="AX245" i="14"/>
  <c r="AX237" i="14"/>
  <c r="AX250" i="14"/>
  <c r="AX249" i="14"/>
  <c r="AX256" i="14"/>
  <c r="AX243" i="14"/>
  <c r="AX259" i="14"/>
  <c r="AX246" i="14"/>
  <c r="AX241" i="14"/>
  <c r="AX242" i="14"/>
  <c r="AX244" i="14"/>
  <c r="AX232" i="14"/>
  <c r="AX239" i="14"/>
  <c r="AX255" i="14"/>
  <c r="AX230" i="14"/>
  <c r="AX247" i="14"/>
  <c r="AX233" i="14"/>
  <c r="AX236" i="14"/>
  <c r="AX222" i="14"/>
  <c r="AX214" i="14"/>
  <c r="AX234" i="14"/>
  <c r="AX229" i="14"/>
  <c r="AX225" i="14"/>
  <c r="AX228" i="14"/>
  <c r="AX220" i="14"/>
  <c r="AX240" i="14"/>
  <c r="AX235" i="14"/>
  <c r="AX223" i="14"/>
  <c r="AX226" i="14"/>
  <c r="AX218" i="14"/>
  <c r="AX227" i="14"/>
  <c r="AX224" i="14"/>
  <c r="AX216" i="14"/>
  <c r="AX211" i="14"/>
  <c r="AX231" i="14"/>
  <c r="AX238" i="14"/>
  <c r="AX217" i="14"/>
  <c r="AX209" i="14"/>
  <c r="AX213" i="14"/>
  <c r="AX212" i="14"/>
  <c r="AX207" i="14"/>
  <c r="AX208" i="14"/>
  <c r="AX210" i="14"/>
  <c r="AX221" i="14"/>
  <c r="AX215" i="14"/>
  <c r="AX219" i="14"/>
  <c r="BF266" i="14"/>
  <c r="BF261" i="14"/>
  <c r="BF267" i="14"/>
  <c r="BF262" i="14"/>
  <c r="BF254" i="14"/>
  <c r="BF263" i="14"/>
  <c r="BF264" i="14"/>
  <c r="BF258" i="14"/>
  <c r="BF260" i="14"/>
  <c r="BF265" i="14"/>
  <c r="BF256" i="14"/>
  <c r="BF255" i="14"/>
  <c r="BF259" i="14"/>
  <c r="BF253" i="14"/>
  <c r="BF251" i="14"/>
  <c r="BF252" i="14"/>
  <c r="BF247" i="14"/>
  <c r="BF245" i="14"/>
  <c r="BF237" i="14"/>
  <c r="BF257" i="14"/>
  <c r="BF248" i="14"/>
  <c r="BF243" i="14"/>
  <c r="BF246" i="14"/>
  <c r="BF241" i="14"/>
  <c r="BF242" i="14"/>
  <c r="BF238" i="14"/>
  <c r="BF232" i="14"/>
  <c r="BF240" i="14"/>
  <c r="BF230" i="14"/>
  <c r="BF239" i="14"/>
  <c r="BF233" i="14"/>
  <c r="BF249" i="14"/>
  <c r="BF250" i="14"/>
  <c r="BF244" i="14"/>
  <c r="BF222" i="14"/>
  <c r="BF214" i="14"/>
  <c r="BF231" i="14"/>
  <c r="BF225" i="14"/>
  <c r="BF228" i="14"/>
  <c r="BF220" i="14"/>
  <c r="BF229" i="14"/>
  <c r="BF223" i="14"/>
  <c r="BF226" i="14"/>
  <c r="BF218" i="14"/>
  <c r="BF235" i="14"/>
  <c r="BF227" i="14"/>
  <c r="BF234" i="14"/>
  <c r="BF211" i="14"/>
  <c r="BF219" i="14"/>
  <c r="BF215" i="14"/>
  <c r="BF221" i="14"/>
  <c r="BF209" i="14"/>
  <c r="BF236" i="14"/>
  <c r="BF216" i="14"/>
  <c r="BF212" i="14"/>
  <c r="BF207" i="14"/>
  <c r="BF208" i="14"/>
  <c r="BF224" i="14"/>
  <c r="BF217" i="14"/>
  <c r="BF213" i="14"/>
  <c r="BF210" i="14"/>
  <c r="G18" i="14"/>
  <c r="O18" i="14"/>
  <c r="W18" i="14"/>
  <c r="AE18" i="14"/>
  <c r="AM18" i="14"/>
  <c r="AU18" i="14"/>
  <c r="BC18" i="14"/>
  <c r="B19" i="14"/>
  <c r="J19" i="14"/>
  <c r="R19" i="14"/>
  <c r="Z19" i="14"/>
  <c r="AH19" i="14"/>
  <c r="AP19" i="14"/>
  <c r="AX19" i="14"/>
  <c r="BF19" i="14"/>
  <c r="E20" i="14"/>
  <c r="M20" i="14"/>
  <c r="U20" i="14"/>
  <c r="AC20" i="14"/>
  <c r="AK20" i="14"/>
  <c r="AS20" i="14"/>
  <c r="BA20" i="14"/>
  <c r="BI20" i="14"/>
  <c r="H21" i="14"/>
  <c r="P21" i="14"/>
  <c r="X21" i="14"/>
  <c r="AF21" i="14"/>
  <c r="AN21" i="14"/>
  <c r="AV21" i="14"/>
  <c r="BD21" i="14"/>
  <c r="C22" i="14"/>
  <c r="K22" i="14"/>
  <c r="S22" i="14"/>
  <c r="AA22" i="14"/>
  <c r="AI22" i="14"/>
  <c r="AQ22" i="14"/>
  <c r="AY22" i="14"/>
  <c r="BG22" i="14"/>
  <c r="F23" i="14"/>
  <c r="N23" i="14"/>
  <c r="V23" i="14"/>
  <c r="AD23" i="14"/>
  <c r="AL23" i="14"/>
  <c r="AT23" i="14"/>
  <c r="BB23" i="14"/>
  <c r="BJ23" i="14"/>
  <c r="I24" i="14"/>
  <c r="Q24" i="14"/>
  <c r="Y24" i="14"/>
  <c r="AG24" i="14"/>
  <c r="AO24" i="14"/>
  <c r="AW24" i="14"/>
  <c r="BE24" i="14"/>
  <c r="G26" i="14"/>
  <c r="O26" i="14"/>
  <c r="W26" i="14"/>
  <c r="AE26" i="14"/>
  <c r="AM26" i="14"/>
  <c r="AU26" i="14"/>
  <c r="BC26" i="14"/>
  <c r="B27" i="14"/>
  <c r="J27" i="14"/>
  <c r="R27" i="14"/>
  <c r="Z27" i="14"/>
  <c r="AH27" i="14"/>
  <c r="AP27" i="14"/>
  <c r="AX27" i="14"/>
  <c r="BF27" i="14"/>
  <c r="E28" i="14"/>
  <c r="M28" i="14"/>
  <c r="U28" i="14"/>
  <c r="AC28" i="14"/>
  <c r="AK28" i="14"/>
  <c r="AS28" i="14"/>
  <c r="BA28" i="14"/>
  <c r="BI28" i="14"/>
  <c r="H29" i="14"/>
  <c r="P29" i="14"/>
  <c r="X29" i="14"/>
  <c r="AF29" i="14"/>
  <c r="AN29" i="14"/>
  <c r="AV29" i="14"/>
  <c r="BD29" i="14"/>
  <c r="C30" i="14"/>
  <c r="K30" i="14"/>
  <c r="S30" i="14"/>
  <c r="AA30" i="14"/>
  <c r="AI30" i="14"/>
  <c r="AQ30" i="14"/>
  <c r="AY30" i="14"/>
  <c r="BG30" i="14"/>
  <c r="F31" i="14"/>
  <c r="N31" i="14"/>
  <c r="V31" i="14"/>
  <c r="AD31" i="14"/>
  <c r="AM31" i="14"/>
  <c r="AV31" i="14"/>
  <c r="BE31" i="14"/>
  <c r="E32" i="14"/>
  <c r="N32" i="14"/>
  <c r="W32" i="14"/>
  <c r="AG32" i="14"/>
  <c r="O33" i="14"/>
  <c r="AC33" i="14"/>
  <c r="AO33" i="14"/>
  <c r="BB33" i="14"/>
  <c r="G34" i="14"/>
  <c r="AF34" i="14"/>
  <c r="BE34" i="14"/>
  <c r="J35" i="14"/>
  <c r="U35" i="14"/>
  <c r="AI35" i="14"/>
  <c r="AU35" i="14"/>
  <c r="M36" i="14"/>
  <c r="X36" i="14"/>
  <c r="AL36" i="14"/>
  <c r="B37" i="14"/>
  <c r="P37" i="14"/>
  <c r="AA37" i="14"/>
  <c r="AO37" i="14"/>
  <c r="BA37" i="14"/>
  <c r="E38" i="14"/>
  <c r="S38" i="14"/>
  <c r="AD38" i="14"/>
  <c r="BD38" i="14"/>
  <c r="H39" i="14"/>
  <c r="V39" i="14"/>
  <c r="AG39" i="14"/>
  <c r="AV39" i="14"/>
  <c r="S40" i="14"/>
  <c r="AY40" i="14"/>
  <c r="V41" i="14"/>
  <c r="BB41" i="14"/>
  <c r="Y42" i="14"/>
  <c r="BE42" i="14"/>
  <c r="AE44" i="14"/>
  <c r="AH45" i="14"/>
  <c r="AK46" i="14"/>
  <c r="H47" i="14"/>
  <c r="AN47" i="14"/>
  <c r="K48" i="14"/>
  <c r="AQ48" i="14"/>
  <c r="N49" i="14"/>
  <c r="AT49" i="14"/>
  <c r="Q50" i="14"/>
  <c r="AW50" i="14"/>
  <c r="W52" i="14"/>
  <c r="BC52" i="14"/>
  <c r="BF53" i="14"/>
  <c r="AC54" i="14"/>
  <c r="BI54" i="14"/>
  <c r="AF55" i="14"/>
  <c r="C56" i="14"/>
  <c r="AI56" i="14"/>
  <c r="F57" i="14"/>
  <c r="AM57" i="14"/>
  <c r="O58" i="14"/>
  <c r="J60" i="14"/>
  <c r="AH61" i="14"/>
  <c r="P62" i="14"/>
  <c r="BG62" i="14"/>
  <c r="AN63" i="14"/>
  <c r="V64" i="14"/>
  <c r="G65" i="14"/>
  <c r="AW66" i="14"/>
  <c r="AN67" i="14"/>
  <c r="BG68" i="14"/>
  <c r="V70" i="14"/>
  <c r="AV71" i="14"/>
  <c r="V77" i="14"/>
  <c r="AT78" i="14"/>
  <c r="K82" i="14"/>
  <c r="AH83" i="14"/>
  <c r="BF84" i="14"/>
  <c r="BG87" i="14"/>
  <c r="D90" i="14"/>
  <c r="J92" i="14"/>
  <c r="AA97" i="14"/>
  <c r="Q100" i="14"/>
  <c r="BJ103" i="14"/>
  <c r="AH109" i="14"/>
  <c r="K115" i="14"/>
  <c r="AW120" i="14"/>
  <c r="S129" i="14"/>
  <c r="AR156" i="14"/>
  <c r="E76" i="14"/>
  <c r="E68" i="14"/>
  <c r="E71" i="14"/>
  <c r="E63" i="14"/>
  <c r="E77" i="14"/>
  <c r="E69" i="14"/>
  <c r="E72" i="14"/>
  <c r="E64" i="14"/>
  <c r="E73" i="14"/>
  <c r="E65" i="14"/>
  <c r="E52" i="14"/>
  <c r="E44" i="14"/>
  <c r="E74" i="14"/>
  <c r="E66" i="14"/>
  <c r="E59" i="14"/>
  <c r="E55" i="14"/>
  <c r="E47" i="14"/>
  <c r="E39" i="14"/>
  <c r="E75" i="14"/>
  <c r="E60" i="14"/>
  <c r="E50" i="14"/>
  <c r="E42" i="14"/>
  <c r="E34" i="14"/>
  <c r="E67" i="14"/>
  <c r="E53" i="14"/>
  <c r="E45" i="14"/>
  <c r="E61" i="14"/>
  <c r="E56" i="14"/>
  <c r="E48" i="14"/>
  <c r="E40" i="14"/>
  <c r="E58" i="14"/>
  <c r="E57" i="14"/>
  <c r="E49" i="14"/>
  <c r="E41" i="14"/>
  <c r="BA76" i="14"/>
  <c r="BA68" i="14"/>
  <c r="BA71" i="14"/>
  <c r="BA63" i="14"/>
  <c r="BA77" i="14"/>
  <c r="BA69" i="14"/>
  <c r="BA72" i="14"/>
  <c r="BA64" i="14"/>
  <c r="BA73" i="14"/>
  <c r="BA65" i="14"/>
  <c r="BA75" i="14"/>
  <c r="BA61" i="14"/>
  <c r="BA52" i="14"/>
  <c r="BA44" i="14"/>
  <c r="BA55" i="14"/>
  <c r="BA47" i="14"/>
  <c r="BA39" i="14"/>
  <c r="BA31" i="14"/>
  <c r="BA62" i="14"/>
  <c r="BA57" i="14"/>
  <c r="BA50" i="14"/>
  <c r="BA42" i="14"/>
  <c r="BA34" i="14"/>
  <c r="BA70" i="14"/>
  <c r="BA66" i="14"/>
  <c r="BA59" i="14"/>
  <c r="BA53" i="14"/>
  <c r="BA45" i="14"/>
  <c r="BA78" i="14"/>
  <c r="BA56" i="14"/>
  <c r="BA48" i="14"/>
  <c r="BA40" i="14"/>
  <c r="BA32" i="14"/>
  <c r="BA74" i="14"/>
  <c r="BA67" i="14"/>
  <c r="BA49" i="14"/>
  <c r="BA41" i="14"/>
  <c r="X139" i="14"/>
  <c r="X131" i="14"/>
  <c r="X134" i="14"/>
  <c r="X137" i="14"/>
  <c r="X140" i="14"/>
  <c r="X132" i="14"/>
  <c r="X141" i="14"/>
  <c r="X133" i="14"/>
  <c r="X136" i="14"/>
  <c r="X120" i="14"/>
  <c r="X112" i="14"/>
  <c r="X104" i="14"/>
  <c r="X127" i="14"/>
  <c r="X125" i="14"/>
  <c r="X123" i="14"/>
  <c r="X115" i="14"/>
  <c r="X107" i="14"/>
  <c r="X99" i="14"/>
  <c r="X138" i="14"/>
  <c r="X118" i="14"/>
  <c r="X110" i="14"/>
  <c r="X102" i="14"/>
  <c r="X128" i="14"/>
  <c r="X121" i="14"/>
  <c r="X113" i="14"/>
  <c r="X105" i="14"/>
  <c r="X129" i="14"/>
  <c r="X124" i="14"/>
  <c r="X116" i="14"/>
  <c r="X108" i="14"/>
  <c r="X100" i="14"/>
  <c r="X122" i="14"/>
  <c r="X94" i="14"/>
  <c r="X87" i="14"/>
  <c r="X98" i="14"/>
  <c r="X90" i="14"/>
  <c r="X82" i="14"/>
  <c r="X109" i="14"/>
  <c r="X103" i="14"/>
  <c r="X95" i="14"/>
  <c r="X117" i="14"/>
  <c r="X111" i="14"/>
  <c r="X101" i="14"/>
  <c r="X88" i="14"/>
  <c r="X130" i="14"/>
  <c r="X119" i="14"/>
  <c r="X91" i="14"/>
  <c r="X83" i="14"/>
  <c r="X114" i="14"/>
  <c r="X97" i="14"/>
  <c r="X92" i="14"/>
  <c r="X84" i="14"/>
  <c r="X81" i="14"/>
  <c r="X106" i="14"/>
  <c r="X89" i="14"/>
  <c r="X96" i="14"/>
  <c r="X135" i="14"/>
  <c r="X126" i="14"/>
  <c r="X85" i="14"/>
  <c r="AV139" i="14"/>
  <c r="AV131" i="14"/>
  <c r="AV134" i="14"/>
  <c r="AV137" i="14"/>
  <c r="AV140" i="14"/>
  <c r="AV132" i="14"/>
  <c r="AV124" i="14"/>
  <c r="AV141" i="14"/>
  <c r="AV133" i="14"/>
  <c r="AV129" i="14"/>
  <c r="AV126" i="14"/>
  <c r="AV120" i="14"/>
  <c r="AV112" i="14"/>
  <c r="AV104" i="14"/>
  <c r="AV138" i="14"/>
  <c r="AV123" i="14"/>
  <c r="AV115" i="14"/>
  <c r="AV107" i="14"/>
  <c r="AV99" i="14"/>
  <c r="AV130" i="14"/>
  <c r="AV118" i="14"/>
  <c r="AV110" i="14"/>
  <c r="AV102" i="14"/>
  <c r="AV121" i="14"/>
  <c r="AV113" i="14"/>
  <c r="AV105" i="14"/>
  <c r="AV116" i="14"/>
  <c r="AV108" i="14"/>
  <c r="AV100" i="14"/>
  <c r="AV135" i="14"/>
  <c r="AV127" i="14"/>
  <c r="AV95" i="14"/>
  <c r="AV87" i="14"/>
  <c r="AV128" i="14"/>
  <c r="AV109" i="14"/>
  <c r="AV103" i="14"/>
  <c r="AV90" i="14"/>
  <c r="AV82" i="14"/>
  <c r="AV117" i="14"/>
  <c r="AV111" i="14"/>
  <c r="AV125" i="14"/>
  <c r="AV119" i="14"/>
  <c r="AV96" i="14"/>
  <c r="AV88" i="14"/>
  <c r="AV101" i="14"/>
  <c r="AV93" i="14"/>
  <c r="AV91" i="14"/>
  <c r="AV83" i="14"/>
  <c r="AV136" i="14"/>
  <c r="AV122" i="14"/>
  <c r="AV98" i="14"/>
  <c r="AV92" i="14"/>
  <c r="AV84" i="14"/>
  <c r="AV114" i="14"/>
  <c r="AV97" i="14"/>
  <c r="AV89" i="14"/>
  <c r="AV85" i="14"/>
  <c r="AV86" i="14"/>
  <c r="AV81" i="14"/>
  <c r="AA202" i="14"/>
  <c r="AA201" i="14"/>
  <c r="AA199" i="14"/>
  <c r="AA191" i="14"/>
  <c r="AA198" i="14"/>
  <c r="AA189" i="14"/>
  <c r="AA203" i="14"/>
  <c r="AA192" i="14"/>
  <c r="AA195" i="14"/>
  <c r="AA187" i="14"/>
  <c r="AA197" i="14"/>
  <c r="AA188" i="14"/>
  <c r="AA194" i="14"/>
  <c r="AA186" i="14"/>
  <c r="AA185" i="14"/>
  <c r="AA184" i="14"/>
  <c r="AA179" i="14"/>
  <c r="AA204" i="14"/>
  <c r="AA182" i="14"/>
  <c r="AA174" i="14"/>
  <c r="AA177" i="14"/>
  <c r="AA180" i="14"/>
  <c r="AA196" i="14"/>
  <c r="AA183" i="14"/>
  <c r="AA175" i="14"/>
  <c r="AA193" i="14"/>
  <c r="AA190" i="14"/>
  <c r="AA168" i="14"/>
  <c r="AA173" i="14"/>
  <c r="AA171" i="14"/>
  <c r="AA163" i="14"/>
  <c r="AA155" i="14"/>
  <c r="AA166" i="14"/>
  <c r="AA158" i="14"/>
  <c r="AA169" i="14"/>
  <c r="AA161" i="14"/>
  <c r="AA164" i="14"/>
  <c r="AA200" i="14"/>
  <c r="AA181" i="14"/>
  <c r="AA178" i="14"/>
  <c r="AA165" i="14"/>
  <c r="AA157" i="14"/>
  <c r="AA176" i="14"/>
  <c r="AA160" i="14"/>
  <c r="AA147" i="14"/>
  <c r="AA170" i="14"/>
  <c r="AA150" i="14"/>
  <c r="AA172" i="14"/>
  <c r="AA153" i="14"/>
  <c r="AA145" i="14"/>
  <c r="AA148" i="14"/>
  <c r="AA162" i="14"/>
  <c r="AA151" i="14"/>
  <c r="AA152" i="14"/>
  <c r="AA144" i="14"/>
  <c r="AA146" i="14"/>
  <c r="AA156" i="14"/>
  <c r="AA149" i="14"/>
  <c r="AA159" i="14"/>
  <c r="AA167" i="14"/>
  <c r="AA154" i="14"/>
  <c r="AI202" i="14"/>
  <c r="AI201" i="14"/>
  <c r="AI197" i="14"/>
  <c r="AI191" i="14"/>
  <c r="AI189" i="14"/>
  <c r="AI199" i="14"/>
  <c r="AI198" i="14"/>
  <c r="AI192" i="14"/>
  <c r="AI200" i="14"/>
  <c r="AI195" i="14"/>
  <c r="AI187" i="14"/>
  <c r="AI203" i="14"/>
  <c r="AI188" i="14"/>
  <c r="AI204" i="14"/>
  <c r="AI179" i="14"/>
  <c r="AI184" i="14"/>
  <c r="AI182" i="14"/>
  <c r="AI174" i="14"/>
  <c r="AI196" i="14"/>
  <c r="AI190" i="14"/>
  <c r="AI185" i="14"/>
  <c r="AI177" i="14"/>
  <c r="AI186" i="14"/>
  <c r="AI180" i="14"/>
  <c r="AI193" i="14"/>
  <c r="AI183" i="14"/>
  <c r="AI175" i="14"/>
  <c r="AI168" i="14"/>
  <c r="AI176" i="14"/>
  <c r="AI171" i="14"/>
  <c r="AI163" i="14"/>
  <c r="AI155" i="14"/>
  <c r="AI194" i="14"/>
  <c r="AI166" i="14"/>
  <c r="AI158" i="14"/>
  <c r="AI178" i="14"/>
  <c r="AI169" i="14"/>
  <c r="AI161" i="14"/>
  <c r="AI173" i="14"/>
  <c r="AI164" i="14"/>
  <c r="AI165" i="14"/>
  <c r="AI157" i="14"/>
  <c r="AI181" i="14"/>
  <c r="AI147" i="14"/>
  <c r="AI172" i="14"/>
  <c r="AI162" i="14"/>
  <c r="AI150" i="14"/>
  <c r="AI159" i="14"/>
  <c r="AI153" i="14"/>
  <c r="AI145" i="14"/>
  <c r="AI148" i="14"/>
  <c r="AI167" i="14"/>
  <c r="AI160" i="14"/>
  <c r="AI151" i="14"/>
  <c r="AI170" i="14"/>
  <c r="AI152" i="14"/>
  <c r="AI144" i="14"/>
  <c r="AI156" i="14"/>
  <c r="AI149" i="14"/>
  <c r="AI154" i="14"/>
  <c r="AI146" i="14"/>
  <c r="N262" i="14"/>
  <c r="N265" i="14"/>
  <c r="N266" i="14"/>
  <c r="N258" i="14"/>
  <c r="N261" i="14"/>
  <c r="N257" i="14"/>
  <c r="N256" i="14"/>
  <c r="N267" i="14"/>
  <c r="N263" i="14"/>
  <c r="N260" i="14"/>
  <c r="N251" i="14"/>
  <c r="N264" i="14"/>
  <c r="N255" i="14"/>
  <c r="N249" i="14"/>
  <c r="N252" i="14"/>
  <c r="N254" i="14"/>
  <c r="N253" i="14"/>
  <c r="N241" i="14"/>
  <c r="N239" i="14"/>
  <c r="N248" i="14"/>
  <c r="N247" i="14"/>
  <c r="N242" i="14"/>
  <c r="N245" i="14"/>
  <c r="N246" i="14"/>
  <c r="N236" i="14"/>
  <c r="N238" i="14"/>
  <c r="N234" i="14"/>
  <c r="N250" i="14"/>
  <c r="N259" i="14"/>
  <c r="N232" i="14"/>
  <c r="N226" i="14"/>
  <c r="N218" i="14"/>
  <c r="N240" i="14"/>
  <c r="N237" i="14"/>
  <c r="N229" i="14"/>
  <c r="N243" i="14"/>
  <c r="N233" i="14"/>
  <c r="N224" i="14"/>
  <c r="N216" i="14"/>
  <c r="N227" i="14"/>
  <c r="N235" i="14"/>
  <c r="N222" i="14"/>
  <c r="N217" i="14"/>
  <c r="N214" i="14"/>
  <c r="N230" i="14"/>
  <c r="N221" i="14"/>
  <c r="N213" i="14"/>
  <c r="N208" i="14"/>
  <c r="N223" i="14"/>
  <c r="N219" i="14"/>
  <c r="N211" i="14"/>
  <c r="N212" i="14"/>
  <c r="N244" i="14"/>
  <c r="N231" i="14"/>
  <c r="N228" i="14"/>
  <c r="N215" i="14"/>
  <c r="N225" i="14"/>
  <c r="N207" i="14"/>
  <c r="N210" i="14"/>
  <c r="N209" i="14"/>
  <c r="N220" i="14"/>
  <c r="BB262" i="14"/>
  <c r="BB265" i="14"/>
  <c r="BB266" i="14"/>
  <c r="BB258" i="14"/>
  <c r="BB267" i="14"/>
  <c r="BB256" i="14"/>
  <c r="BB263" i="14"/>
  <c r="BB259" i="14"/>
  <c r="BB261" i="14"/>
  <c r="BB260" i="14"/>
  <c r="BB251" i="14"/>
  <c r="BB254" i="14"/>
  <c r="BB264" i="14"/>
  <c r="BB249" i="14"/>
  <c r="BB252" i="14"/>
  <c r="BB255" i="14"/>
  <c r="BB247" i="14"/>
  <c r="BB257" i="14"/>
  <c r="BB253" i="14"/>
  <c r="BB241" i="14"/>
  <c r="BB239" i="14"/>
  <c r="BB242" i="14"/>
  <c r="BB245" i="14"/>
  <c r="BB250" i="14"/>
  <c r="BB246" i="14"/>
  <c r="BB237" i="14"/>
  <c r="BB236" i="14"/>
  <c r="BB234" i="14"/>
  <c r="BB240" i="14"/>
  <c r="BB238" i="14"/>
  <c r="BB232" i="14"/>
  <c r="BB244" i="14"/>
  <c r="BB235" i="14"/>
  <c r="BB226" i="14"/>
  <c r="BB218" i="14"/>
  <c r="BB230" i="14"/>
  <c r="BB224" i="14"/>
  <c r="BB216" i="14"/>
  <c r="BB248" i="14"/>
  <c r="BB227" i="14"/>
  <c r="BB231" i="14"/>
  <c r="BB222" i="14"/>
  <c r="BB243" i="14"/>
  <c r="BB225" i="14"/>
  <c r="BB223" i="14"/>
  <c r="BB213" i="14"/>
  <c r="BB207" i="14"/>
  <c r="BB233" i="14"/>
  <c r="BB214" i="14"/>
  <c r="BB228" i="14"/>
  <c r="BB219" i="14"/>
  <c r="BB208" i="14"/>
  <c r="BB215" i="14"/>
  <c r="BB211" i="14"/>
  <c r="BB217" i="14"/>
  <c r="BB212" i="14"/>
  <c r="BB229" i="14"/>
  <c r="BB210" i="14"/>
  <c r="BB221" i="14"/>
  <c r="BB209" i="14"/>
  <c r="BB220" i="14"/>
  <c r="E24" i="14"/>
  <c r="E78" i="14"/>
  <c r="AV106" i="14"/>
  <c r="B75" i="14"/>
  <c r="B78" i="14"/>
  <c r="B70" i="14"/>
  <c r="B62" i="14"/>
  <c r="B76" i="14"/>
  <c r="B68" i="14"/>
  <c r="B71" i="14"/>
  <c r="B63" i="14"/>
  <c r="B72" i="14"/>
  <c r="B51" i="14"/>
  <c r="B43" i="14"/>
  <c r="B73" i="14"/>
  <c r="B65" i="14"/>
  <c r="B58" i="14"/>
  <c r="B54" i="14"/>
  <c r="B46" i="14"/>
  <c r="B38" i="14"/>
  <c r="B74" i="14"/>
  <c r="B57" i="14"/>
  <c r="B49" i="14"/>
  <c r="B41" i="14"/>
  <c r="B33" i="14"/>
  <c r="B66" i="14"/>
  <c r="B52" i="14"/>
  <c r="B44" i="14"/>
  <c r="B60" i="14"/>
  <c r="B59" i="14"/>
  <c r="B55" i="14"/>
  <c r="B47" i="14"/>
  <c r="B39" i="14"/>
  <c r="B56" i="14"/>
  <c r="B48" i="14"/>
  <c r="B40" i="14"/>
  <c r="J75" i="14"/>
  <c r="J78" i="14"/>
  <c r="J70" i="14"/>
  <c r="J62" i="14"/>
  <c r="J76" i="14"/>
  <c r="J68" i="14"/>
  <c r="J71" i="14"/>
  <c r="J63" i="14"/>
  <c r="J72" i="14"/>
  <c r="J67" i="14"/>
  <c r="J61" i="14"/>
  <c r="J51" i="14"/>
  <c r="J43" i="14"/>
  <c r="J54" i="14"/>
  <c r="J46" i="14"/>
  <c r="J38" i="14"/>
  <c r="J69" i="14"/>
  <c r="J58" i="14"/>
  <c r="J57" i="14"/>
  <c r="J49" i="14"/>
  <c r="J41" i="14"/>
  <c r="J33" i="14"/>
  <c r="J77" i="14"/>
  <c r="J52" i="14"/>
  <c r="J44" i="14"/>
  <c r="J65" i="14"/>
  <c r="J55" i="14"/>
  <c r="J47" i="14"/>
  <c r="J39" i="14"/>
  <c r="J74" i="14"/>
  <c r="J64" i="14"/>
  <c r="J56" i="14"/>
  <c r="J48" i="14"/>
  <c r="J40" i="14"/>
  <c r="R75" i="14"/>
  <c r="R78" i="14"/>
  <c r="R70" i="14"/>
  <c r="R62" i="14"/>
  <c r="R76" i="14"/>
  <c r="R68" i="14"/>
  <c r="R71" i="14"/>
  <c r="R63" i="14"/>
  <c r="R72" i="14"/>
  <c r="R77" i="14"/>
  <c r="R60" i="14"/>
  <c r="R51" i="14"/>
  <c r="R43" i="14"/>
  <c r="R66" i="14"/>
  <c r="R64" i="14"/>
  <c r="R54" i="14"/>
  <c r="R46" i="14"/>
  <c r="R38" i="14"/>
  <c r="R61" i="14"/>
  <c r="R57" i="14"/>
  <c r="R49" i="14"/>
  <c r="R41" i="14"/>
  <c r="R33" i="14"/>
  <c r="R73" i="14"/>
  <c r="R67" i="14"/>
  <c r="R58" i="14"/>
  <c r="R52" i="14"/>
  <c r="R44" i="14"/>
  <c r="R74" i="14"/>
  <c r="R55" i="14"/>
  <c r="R47" i="14"/>
  <c r="R39" i="14"/>
  <c r="R69" i="14"/>
  <c r="R65" i="14"/>
  <c r="R56" i="14"/>
  <c r="R48" i="14"/>
  <c r="R40" i="14"/>
  <c r="Z75" i="14"/>
  <c r="Z78" i="14"/>
  <c r="Z70" i="14"/>
  <c r="Z62" i="14"/>
  <c r="Z76" i="14"/>
  <c r="Z68" i="14"/>
  <c r="Z71" i="14"/>
  <c r="Z63" i="14"/>
  <c r="Z72" i="14"/>
  <c r="Z73" i="14"/>
  <c r="Z59" i="14"/>
  <c r="Z51" i="14"/>
  <c r="Z43" i="14"/>
  <c r="Z74" i="14"/>
  <c r="Z54" i="14"/>
  <c r="Z46" i="14"/>
  <c r="Z38" i="14"/>
  <c r="Z65" i="14"/>
  <c r="Z60" i="14"/>
  <c r="Z57" i="14"/>
  <c r="Z49" i="14"/>
  <c r="Z41" i="14"/>
  <c r="Z33" i="14"/>
  <c r="Z64" i="14"/>
  <c r="Z52" i="14"/>
  <c r="Z44" i="14"/>
  <c r="Z69" i="14"/>
  <c r="Z66" i="14"/>
  <c r="Z61" i="14"/>
  <c r="Z58" i="14"/>
  <c r="Z55" i="14"/>
  <c r="Z47" i="14"/>
  <c r="Z39" i="14"/>
  <c r="Z56" i="14"/>
  <c r="Z48" i="14"/>
  <c r="Z40" i="14"/>
  <c r="AH75" i="14"/>
  <c r="AH78" i="14"/>
  <c r="AH70" i="14"/>
  <c r="AH62" i="14"/>
  <c r="AH76" i="14"/>
  <c r="AH68" i="14"/>
  <c r="AH71" i="14"/>
  <c r="AH63" i="14"/>
  <c r="AH72" i="14"/>
  <c r="AH51" i="14"/>
  <c r="AH43" i="14"/>
  <c r="AH69" i="14"/>
  <c r="AH67" i="14"/>
  <c r="AH54" i="14"/>
  <c r="AH46" i="14"/>
  <c r="AH38" i="14"/>
  <c r="AH77" i="14"/>
  <c r="AH59" i="14"/>
  <c r="AH49" i="14"/>
  <c r="AH41" i="14"/>
  <c r="AH33" i="14"/>
  <c r="AH57" i="14"/>
  <c r="AH52" i="14"/>
  <c r="AH44" i="14"/>
  <c r="AH60" i="14"/>
  <c r="AH55" i="14"/>
  <c r="AH47" i="14"/>
  <c r="AH39" i="14"/>
  <c r="AH66" i="14"/>
  <c r="AH56" i="14"/>
  <c r="AH48" i="14"/>
  <c r="AH40" i="14"/>
  <c r="AP75" i="14"/>
  <c r="AP78" i="14"/>
  <c r="AP70" i="14"/>
  <c r="AP62" i="14"/>
  <c r="AP76" i="14"/>
  <c r="AP68" i="14"/>
  <c r="AP71" i="14"/>
  <c r="AP63" i="14"/>
  <c r="AP72" i="14"/>
  <c r="AP65" i="14"/>
  <c r="AP61" i="14"/>
  <c r="AP51" i="14"/>
  <c r="AP43" i="14"/>
  <c r="AP54" i="14"/>
  <c r="AP46" i="14"/>
  <c r="AP38" i="14"/>
  <c r="AP73" i="14"/>
  <c r="AP66" i="14"/>
  <c r="AP49" i="14"/>
  <c r="AP41" i="14"/>
  <c r="AP33" i="14"/>
  <c r="AP74" i="14"/>
  <c r="AP52" i="14"/>
  <c r="AP44" i="14"/>
  <c r="AP59" i="14"/>
  <c r="AP57" i="14"/>
  <c r="AP55" i="14"/>
  <c r="AP47" i="14"/>
  <c r="AP39" i="14"/>
  <c r="AP77" i="14"/>
  <c r="AP64" i="14"/>
  <c r="AP56" i="14"/>
  <c r="AP48" i="14"/>
  <c r="AP40" i="14"/>
  <c r="AX75" i="14"/>
  <c r="AX78" i="14"/>
  <c r="AX70" i="14"/>
  <c r="AX62" i="14"/>
  <c r="AX76" i="14"/>
  <c r="AX68" i="14"/>
  <c r="AX71" i="14"/>
  <c r="AX63" i="14"/>
  <c r="AX72" i="14"/>
  <c r="AX64" i="14"/>
  <c r="AX74" i="14"/>
  <c r="AX60" i="14"/>
  <c r="AX51" i="14"/>
  <c r="AX43" i="14"/>
  <c r="AX67" i="14"/>
  <c r="AX54" i="14"/>
  <c r="AX46" i="14"/>
  <c r="AX38" i="14"/>
  <c r="AX61" i="14"/>
  <c r="AX49" i="14"/>
  <c r="AX41" i="14"/>
  <c r="AX33" i="14"/>
  <c r="AX69" i="14"/>
  <c r="AX65" i="14"/>
  <c r="AX52" i="14"/>
  <c r="AX44" i="14"/>
  <c r="AX77" i="14"/>
  <c r="AX55" i="14"/>
  <c r="AX47" i="14"/>
  <c r="AX39" i="14"/>
  <c r="AX73" i="14"/>
  <c r="AX58" i="14"/>
  <c r="AX56" i="14"/>
  <c r="AX48" i="14"/>
  <c r="AX40" i="14"/>
  <c r="BF75" i="14"/>
  <c r="BF67" i="14"/>
  <c r="BF78" i="14"/>
  <c r="BF70" i="14"/>
  <c r="BF62" i="14"/>
  <c r="BF76" i="14"/>
  <c r="BF68" i="14"/>
  <c r="BF71" i="14"/>
  <c r="BF63" i="14"/>
  <c r="BF72" i="14"/>
  <c r="BF64" i="14"/>
  <c r="BF69" i="14"/>
  <c r="BF66" i="14"/>
  <c r="BF59" i="14"/>
  <c r="BF58" i="14"/>
  <c r="BF51" i="14"/>
  <c r="BF43" i="14"/>
  <c r="BF77" i="14"/>
  <c r="BF54" i="14"/>
  <c r="BF46" i="14"/>
  <c r="BF38" i="14"/>
  <c r="BF60" i="14"/>
  <c r="BF49" i="14"/>
  <c r="BF41" i="14"/>
  <c r="BF33" i="14"/>
  <c r="BF52" i="14"/>
  <c r="BF44" i="14"/>
  <c r="BF73" i="14"/>
  <c r="BF61" i="14"/>
  <c r="BF55" i="14"/>
  <c r="BF47" i="14"/>
  <c r="BF39" i="14"/>
  <c r="BF56" i="14"/>
  <c r="BF48" i="14"/>
  <c r="BF40" i="14"/>
  <c r="E138" i="14"/>
  <c r="E130" i="14"/>
  <c r="E141" i="14"/>
  <c r="E133" i="14"/>
  <c r="E136" i="14"/>
  <c r="E139" i="14"/>
  <c r="E131" i="14"/>
  <c r="E140" i="14"/>
  <c r="E132" i="14"/>
  <c r="E137" i="14"/>
  <c r="E119" i="14"/>
  <c r="E111" i="14"/>
  <c r="E122" i="14"/>
  <c r="E114" i="14"/>
  <c r="E106" i="14"/>
  <c r="E98" i="14"/>
  <c r="E117" i="14"/>
  <c r="E109" i="14"/>
  <c r="E101" i="14"/>
  <c r="E126" i="14"/>
  <c r="E120" i="14"/>
  <c r="E112" i="14"/>
  <c r="E104" i="14"/>
  <c r="E128" i="14"/>
  <c r="E123" i="14"/>
  <c r="E115" i="14"/>
  <c r="E107" i="14"/>
  <c r="E99" i="14"/>
  <c r="E134" i="14"/>
  <c r="E127" i="14"/>
  <c r="E108" i="14"/>
  <c r="E102" i="14"/>
  <c r="E86" i="14"/>
  <c r="E135" i="14"/>
  <c r="E116" i="14"/>
  <c r="E110" i="14"/>
  <c r="E95" i="14"/>
  <c r="E89" i="14"/>
  <c r="E81" i="14"/>
  <c r="E124" i="14"/>
  <c r="E118" i="14"/>
  <c r="E92" i="14"/>
  <c r="E125" i="14"/>
  <c r="E96" i="14"/>
  <c r="E87" i="14"/>
  <c r="E105" i="14"/>
  <c r="E103" i="14"/>
  <c r="E90" i="14"/>
  <c r="E82" i="14"/>
  <c r="E91" i="14"/>
  <c r="E83" i="14"/>
  <c r="E100" i="14"/>
  <c r="E93" i="14"/>
  <c r="E113" i="14"/>
  <c r="E97" i="14"/>
  <c r="E84" i="14"/>
  <c r="E85" i="14"/>
  <c r="E129" i="14"/>
  <c r="M138" i="14"/>
  <c r="M130" i="14"/>
  <c r="M141" i="14"/>
  <c r="M133" i="14"/>
  <c r="M136" i="14"/>
  <c r="M139" i="14"/>
  <c r="M131" i="14"/>
  <c r="M140" i="14"/>
  <c r="M132" i="14"/>
  <c r="M128" i="14"/>
  <c r="M127" i="14"/>
  <c r="M119" i="14"/>
  <c r="M111" i="14"/>
  <c r="M134" i="14"/>
  <c r="M125" i="14"/>
  <c r="M122" i="14"/>
  <c r="M114" i="14"/>
  <c r="M106" i="14"/>
  <c r="M98" i="14"/>
  <c r="M129" i="14"/>
  <c r="M117" i="14"/>
  <c r="M109" i="14"/>
  <c r="M101" i="14"/>
  <c r="M135" i="14"/>
  <c r="M120" i="14"/>
  <c r="M112" i="14"/>
  <c r="M104" i="14"/>
  <c r="M123" i="14"/>
  <c r="M115" i="14"/>
  <c r="M107" i="14"/>
  <c r="M99" i="14"/>
  <c r="M137" i="14"/>
  <c r="M103" i="14"/>
  <c r="M100" i="14"/>
  <c r="M94" i="14"/>
  <c r="M86" i="14"/>
  <c r="M105" i="14"/>
  <c r="M89" i="14"/>
  <c r="M81" i="14"/>
  <c r="M113" i="14"/>
  <c r="M92" i="14"/>
  <c r="M121" i="14"/>
  <c r="M102" i="14"/>
  <c r="M95" i="14"/>
  <c r="M87" i="14"/>
  <c r="M90" i="14"/>
  <c r="M82" i="14"/>
  <c r="M124" i="14"/>
  <c r="M118" i="14"/>
  <c r="M97" i="14"/>
  <c r="M91" i="14"/>
  <c r="M83" i="14"/>
  <c r="M85" i="14"/>
  <c r="M116" i="14"/>
  <c r="M110" i="14"/>
  <c r="M88" i="14"/>
  <c r="M96" i="14"/>
  <c r="M93" i="14"/>
  <c r="M84" i="14"/>
  <c r="U138" i="14"/>
  <c r="U130" i="14"/>
  <c r="U141" i="14"/>
  <c r="U133" i="14"/>
  <c r="U136" i="14"/>
  <c r="U139" i="14"/>
  <c r="U131" i="14"/>
  <c r="U140" i="14"/>
  <c r="U132" i="14"/>
  <c r="U135" i="14"/>
  <c r="U119" i="14"/>
  <c r="U111" i="14"/>
  <c r="U103" i="14"/>
  <c r="U126" i="14"/>
  <c r="U122" i="14"/>
  <c r="U114" i="14"/>
  <c r="U106" i="14"/>
  <c r="U98" i="14"/>
  <c r="U137" i="14"/>
  <c r="U117" i="14"/>
  <c r="U109" i="14"/>
  <c r="U101" i="14"/>
  <c r="U127" i="14"/>
  <c r="U125" i="14"/>
  <c r="U120" i="14"/>
  <c r="U112" i="14"/>
  <c r="U104" i="14"/>
  <c r="U128" i="14"/>
  <c r="U123" i="14"/>
  <c r="U115" i="14"/>
  <c r="U107" i="14"/>
  <c r="U99" i="14"/>
  <c r="U134" i="14"/>
  <c r="U121" i="14"/>
  <c r="U93" i="14"/>
  <c r="U86" i="14"/>
  <c r="U97" i="14"/>
  <c r="U89" i="14"/>
  <c r="U81" i="14"/>
  <c r="U108" i="14"/>
  <c r="U94" i="14"/>
  <c r="U92" i="14"/>
  <c r="U116" i="14"/>
  <c r="U110" i="14"/>
  <c r="U100" i="14"/>
  <c r="U87" i="14"/>
  <c r="U129" i="14"/>
  <c r="U118" i="14"/>
  <c r="U90" i="14"/>
  <c r="U82" i="14"/>
  <c r="U113" i="14"/>
  <c r="U96" i="14"/>
  <c r="U91" i="14"/>
  <c r="U83" i="14"/>
  <c r="U88" i="14"/>
  <c r="U124" i="14"/>
  <c r="U102" i="14"/>
  <c r="U84" i="14"/>
  <c r="U105" i="14"/>
  <c r="AC138" i="14"/>
  <c r="AC130" i="14"/>
  <c r="AC141" i="14"/>
  <c r="AC133" i="14"/>
  <c r="AC136" i="14"/>
  <c r="AC139" i="14"/>
  <c r="AC131" i="14"/>
  <c r="AC140" i="14"/>
  <c r="AC132" i="14"/>
  <c r="AC128" i="14"/>
  <c r="AC119" i="14"/>
  <c r="AC111" i="14"/>
  <c r="AC103" i="14"/>
  <c r="AC134" i="14"/>
  <c r="AC122" i="14"/>
  <c r="AC114" i="14"/>
  <c r="AC106" i="14"/>
  <c r="AC98" i="14"/>
  <c r="AC129" i="14"/>
  <c r="AC117" i="14"/>
  <c r="AC109" i="14"/>
  <c r="AC101" i="14"/>
  <c r="AC120" i="14"/>
  <c r="AC112" i="14"/>
  <c r="AC104" i="14"/>
  <c r="AC126" i="14"/>
  <c r="AC123" i="14"/>
  <c r="AC115" i="14"/>
  <c r="AC107" i="14"/>
  <c r="AC99" i="14"/>
  <c r="AC135" i="14"/>
  <c r="AC125" i="14"/>
  <c r="AC116" i="14"/>
  <c r="AC110" i="14"/>
  <c r="AC86" i="14"/>
  <c r="AC118" i="14"/>
  <c r="AC102" i="14"/>
  <c r="AC96" i="14"/>
  <c r="AC89" i="14"/>
  <c r="AC81" i="14"/>
  <c r="AC93" i="14"/>
  <c r="AC92" i="14"/>
  <c r="AC137" i="14"/>
  <c r="AC127" i="14"/>
  <c r="AC124" i="14"/>
  <c r="AC105" i="14"/>
  <c r="AC97" i="14"/>
  <c r="AC87" i="14"/>
  <c r="AC113" i="14"/>
  <c r="AC94" i="14"/>
  <c r="AC90" i="14"/>
  <c r="AC82" i="14"/>
  <c r="AC108" i="14"/>
  <c r="AC95" i="14"/>
  <c r="AC91" i="14"/>
  <c r="AC83" i="14"/>
  <c r="AC84" i="14"/>
  <c r="AC121" i="14"/>
  <c r="AC85" i="14"/>
  <c r="AC88" i="14"/>
  <c r="AK138" i="14"/>
  <c r="AK130" i="14"/>
  <c r="AK141" i="14"/>
  <c r="AK133" i="14"/>
  <c r="AK136" i="14"/>
  <c r="AK139" i="14"/>
  <c r="AK131" i="14"/>
  <c r="AK140" i="14"/>
  <c r="AK132" i="14"/>
  <c r="AK119" i="14"/>
  <c r="AK111" i="14"/>
  <c r="AK103" i="14"/>
  <c r="AK122" i="14"/>
  <c r="AK114" i="14"/>
  <c r="AK106" i="14"/>
  <c r="AK98" i="14"/>
  <c r="AK135" i="14"/>
  <c r="AK117" i="14"/>
  <c r="AK109" i="14"/>
  <c r="AK101" i="14"/>
  <c r="AK127" i="14"/>
  <c r="AK120" i="14"/>
  <c r="AK112" i="14"/>
  <c r="AK104" i="14"/>
  <c r="AK137" i="14"/>
  <c r="AK128" i="14"/>
  <c r="AK123" i="14"/>
  <c r="AK115" i="14"/>
  <c r="AK107" i="14"/>
  <c r="AK99" i="14"/>
  <c r="AK134" i="14"/>
  <c r="AK105" i="14"/>
  <c r="AK86" i="14"/>
  <c r="AK124" i="14"/>
  <c r="AK113" i="14"/>
  <c r="AK100" i="14"/>
  <c r="AK95" i="14"/>
  <c r="AK89" i="14"/>
  <c r="AK81" i="14"/>
  <c r="AK129" i="14"/>
  <c r="AK121" i="14"/>
  <c r="AK92" i="14"/>
  <c r="AK126" i="14"/>
  <c r="AK96" i="14"/>
  <c r="AK87" i="14"/>
  <c r="AK108" i="14"/>
  <c r="AK102" i="14"/>
  <c r="AK93" i="14"/>
  <c r="AK90" i="14"/>
  <c r="AK82" i="14"/>
  <c r="AK91" i="14"/>
  <c r="AK83" i="14"/>
  <c r="AK110" i="14"/>
  <c r="AK118" i="14"/>
  <c r="AK97" i="14"/>
  <c r="AK94" i="14"/>
  <c r="AK85" i="14"/>
  <c r="AS138" i="14"/>
  <c r="AS130" i="14"/>
  <c r="AS141" i="14"/>
  <c r="AS133" i="14"/>
  <c r="AS136" i="14"/>
  <c r="AS139" i="14"/>
  <c r="AS131" i="14"/>
  <c r="AS140" i="14"/>
  <c r="AS132" i="14"/>
  <c r="AS128" i="14"/>
  <c r="AS124" i="14"/>
  <c r="AS119" i="14"/>
  <c r="AS111" i="14"/>
  <c r="AS103" i="14"/>
  <c r="AS137" i="14"/>
  <c r="AS134" i="14"/>
  <c r="AS125" i="14"/>
  <c r="AS122" i="14"/>
  <c r="AS114" i="14"/>
  <c r="AS106" i="14"/>
  <c r="AS98" i="14"/>
  <c r="AS129" i="14"/>
  <c r="AS126" i="14"/>
  <c r="AS117" i="14"/>
  <c r="AS109" i="14"/>
  <c r="AS101" i="14"/>
  <c r="AS120" i="14"/>
  <c r="AS112" i="14"/>
  <c r="AS104" i="14"/>
  <c r="AS123" i="14"/>
  <c r="AS115" i="14"/>
  <c r="AS107" i="14"/>
  <c r="AS99" i="14"/>
  <c r="AS94" i="14"/>
  <c r="AS86" i="14"/>
  <c r="AS127" i="14"/>
  <c r="AS108" i="14"/>
  <c r="AS89" i="14"/>
  <c r="AS81" i="14"/>
  <c r="AS116" i="14"/>
  <c r="AS110" i="14"/>
  <c r="AS92" i="14"/>
  <c r="AS118" i="14"/>
  <c r="AS95" i="14"/>
  <c r="AS87" i="14"/>
  <c r="AS100" i="14"/>
  <c r="AS90" i="14"/>
  <c r="AS82" i="14"/>
  <c r="AS121" i="14"/>
  <c r="AS102" i="14"/>
  <c r="AS97" i="14"/>
  <c r="AS91" i="14"/>
  <c r="AS83" i="14"/>
  <c r="AS93" i="14"/>
  <c r="AS135" i="14"/>
  <c r="AS88" i="14"/>
  <c r="AS84" i="14"/>
  <c r="AS105" i="14"/>
  <c r="AS85" i="14"/>
  <c r="AS113" i="14"/>
  <c r="BA138" i="14"/>
  <c r="BA130" i="14"/>
  <c r="BA141" i="14"/>
  <c r="BA133" i="14"/>
  <c r="BA136" i="14"/>
  <c r="BA139" i="14"/>
  <c r="BA131" i="14"/>
  <c r="BA140" i="14"/>
  <c r="BA132" i="14"/>
  <c r="BA119" i="14"/>
  <c r="BA111" i="14"/>
  <c r="BA103" i="14"/>
  <c r="BA124" i="14"/>
  <c r="BA122" i="14"/>
  <c r="BA114" i="14"/>
  <c r="BA106" i="14"/>
  <c r="BA98" i="14"/>
  <c r="BA117" i="14"/>
  <c r="BA109" i="14"/>
  <c r="BA101" i="14"/>
  <c r="BA127" i="14"/>
  <c r="BA125" i="14"/>
  <c r="BA120" i="14"/>
  <c r="BA112" i="14"/>
  <c r="BA104" i="14"/>
  <c r="BA135" i="14"/>
  <c r="BA128" i="14"/>
  <c r="BA123" i="14"/>
  <c r="BA115" i="14"/>
  <c r="BA107" i="14"/>
  <c r="BA99" i="14"/>
  <c r="BA134" i="14"/>
  <c r="BA126" i="14"/>
  <c r="BA137" i="14"/>
  <c r="BA129" i="14"/>
  <c r="BA118" i="14"/>
  <c r="BA93" i="14"/>
  <c r="BA86" i="14"/>
  <c r="BA97" i="14"/>
  <c r="BA89" i="14"/>
  <c r="BA81" i="14"/>
  <c r="BA105" i="14"/>
  <c r="BA102" i="14"/>
  <c r="BA94" i="14"/>
  <c r="BA92" i="14"/>
  <c r="BA113" i="14"/>
  <c r="BA87" i="14"/>
  <c r="BA121" i="14"/>
  <c r="BA90" i="14"/>
  <c r="BA82" i="14"/>
  <c r="BA116" i="14"/>
  <c r="BA110" i="14"/>
  <c r="BA100" i="14"/>
  <c r="BA96" i="14"/>
  <c r="BA91" i="14"/>
  <c r="BA83" i="14"/>
  <c r="BA95" i="14"/>
  <c r="BA84" i="14"/>
  <c r="BA88" i="14"/>
  <c r="BA85" i="14"/>
  <c r="BA108" i="14"/>
  <c r="BI138" i="14"/>
  <c r="BI130" i="14"/>
  <c r="BI141" i="14"/>
  <c r="BI133" i="14"/>
  <c r="BI136" i="14"/>
  <c r="BI139" i="14"/>
  <c r="BI131" i="14"/>
  <c r="BI140" i="14"/>
  <c r="BI132" i="14"/>
  <c r="BI128" i="14"/>
  <c r="BI126" i="14"/>
  <c r="BI119" i="14"/>
  <c r="BI111" i="14"/>
  <c r="BI103" i="14"/>
  <c r="BI135" i="14"/>
  <c r="BI134" i="14"/>
  <c r="BI122" i="14"/>
  <c r="BI114" i="14"/>
  <c r="BI106" i="14"/>
  <c r="BI98" i="14"/>
  <c r="BI129" i="14"/>
  <c r="BI117" i="14"/>
  <c r="BI109" i="14"/>
  <c r="BI101" i="14"/>
  <c r="BI137" i="14"/>
  <c r="BI124" i="14"/>
  <c r="BI120" i="14"/>
  <c r="BI112" i="14"/>
  <c r="BI104" i="14"/>
  <c r="BI123" i="14"/>
  <c r="BI115" i="14"/>
  <c r="BI107" i="14"/>
  <c r="BI99" i="14"/>
  <c r="BI125" i="14"/>
  <c r="BI113" i="14"/>
  <c r="BI86" i="14"/>
  <c r="BI121" i="14"/>
  <c r="BI96" i="14"/>
  <c r="BI89" i="14"/>
  <c r="BI81" i="14"/>
  <c r="BI100" i="14"/>
  <c r="BI93" i="14"/>
  <c r="BI92" i="14"/>
  <c r="BI108" i="14"/>
  <c r="BI97" i="14"/>
  <c r="BI87" i="14"/>
  <c r="BI116" i="14"/>
  <c r="BI110" i="14"/>
  <c r="BI94" i="14"/>
  <c r="BI90" i="14"/>
  <c r="BI82" i="14"/>
  <c r="BI127" i="14"/>
  <c r="BI105" i="14"/>
  <c r="BI95" i="14"/>
  <c r="BI91" i="14"/>
  <c r="BI83" i="14"/>
  <c r="BI118" i="14"/>
  <c r="BI102" i="14"/>
  <c r="BI88" i="14"/>
  <c r="H201" i="14"/>
  <c r="H204" i="14"/>
  <c r="H200" i="14"/>
  <c r="H197" i="14"/>
  <c r="H188" i="14"/>
  <c r="H199" i="14"/>
  <c r="H198" i="14"/>
  <c r="H194" i="14"/>
  <c r="H186" i="14"/>
  <c r="H195" i="14"/>
  <c r="H187" i="14"/>
  <c r="H203" i="14"/>
  <c r="H178" i="14"/>
  <c r="H189" i="14"/>
  <c r="H181" i="14"/>
  <c r="H173" i="14"/>
  <c r="H196" i="14"/>
  <c r="H184" i="14"/>
  <c r="H176" i="14"/>
  <c r="H190" i="14"/>
  <c r="H179" i="14"/>
  <c r="H182" i="14"/>
  <c r="H174" i="14"/>
  <c r="H185" i="14"/>
  <c r="H183" i="14"/>
  <c r="H192" i="14"/>
  <c r="H167" i="14"/>
  <c r="H202" i="14"/>
  <c r="H170" i="14"/>
  <c r="H162" i="14"/>
  <c r="H165" i="14"/>
  <c r="H193" i="14"/>
  <c r="H168" i="14"/>
  <c r="H160" i="14"/>
  <c r="H171" i="14"/>
  <c r="H163" i="14"/>
  <c r="H180" i="14"/>
  <c r="H177" i="14"/>
  <c r="H172" i="14"/>
  <c r="H164" i="14"/>
  <c r="H159" i="14"/>
  <c r="H157" i="14"/>
  <c r="H154" i="14"/>
  <c r="H146" i="14"/>
  <c r="H149" i="14"/>
  <c r="H175" i="14"/>
  <c r="H166" i="14"/>
  <c r="H152" i="14"/>
  <c r="H144" i="14"/>
  <c r="H161" i="14"/>
  <c r="H155" i="14"/>
  <c r="H147" i="14"/>
  <c r="H150" i="14"/>
  <c r="H151" i="14"/>
  <c r="H169" i="14"/>
  <c r="H153" i="14"/>
  <c r="H191" i="14"/>
  <c r="H145" i="14"/>
  <c r="H158" i="14"/>
  <c r="H156" i="14"/>
  <c r="P201" i="14"/>
  <c r="P204" i="14"/>
  <c r="P200" i="14"/>
  <c r="P188" i="14"/>
  <c r="P202" i="14"/>
  <c r="P198" i="14"/>
  <c r="P194" i="14"/>
  <c r="P186" i="14"/>
  <c r="P195" i="14"/>
  <c r="P187" i="14"/>
  <c r="P196" i="14"/>
  <c r="P178" i="14"/>
  <c r="P191" i="14"/>
  <c r="P185" i="14"/>
  <c r="P181" i="14"/>
  <c r="P173" i="14"/>
  <c r="P192" i="14"/>
  <c r="P184" i="14"/>
  <c r="P176" i="14"/>
  <c r="P193" i="14"/>
  <c r="P179" i="14"/>
  <c r="P197" i="14"/>
  <c r="P189" i="14"/>
  <c r="P182" i="14"/>
  <c r="P174" i="14"/>
  <c r="P203" i="14"/>
  <c r="P199" i="14"/>
  <c r="P183" i="14"/>
  <c r="P167" i="14"/>
  <c r="P175" i="14"/>
  <c r="P170" i="14"/>
  <c r="P162" i="14"/>
  <c r="P165" i="14"/>
  <c r="P177" i="14"/>
  <c r="P168" i="14"/>
  <c r="P160" i="14"/>
  <c r="P180" i="14"/>
  <c r="P171" i="14"/>
  <c r="P163" i="14"/>
  <c r="P190" i="14"/>
  <c r="P172" i="14"/>
  <c r="P164" i="14"/>
  <c r="P166" i="14"/>
  <c r="P154" i="14"/>
  <c r="P146" i="14"/>
  <c r="P149" i="14"/>
  <c r="P158" i="14"/>
  <c r="P157" i="14"/>
  <c r="P152" i="14"/>
  <c r="P144" i="14"/>
  <c r="P169" i="14"/>
  <c r="P147" i="14"/>
  <c r="P159" i="14"/>
  <c r="P155" i="14"/>
  <c r="P150" i="14"/>
  <c r="P161" i="14"/>
  <c r="P156" i="14"/>
  <c r="P151" i="14"/>
  <c r="P153" i="14"/>
  <c r="P145" i="14"/>
  <c r="P148" i="14"/>
  <c r="X201" i="14"/>
  <c r="X204" i="14"/>
  <c r="X200" i="14"/>
  <c r="X197" i="14"/>
  <c r="X188" i="14"/>
  <c r="X191" i="14"/>
  <c r="X194" i="14"/>
  <c r="X186" i="14"/>
  <c r="X202" i="14"/>
  <c r="X196" i="14"/>
  <c r="X195" i="14"/>
  <c r="X187" i="14"/>
  <c r="X193" i="14"/>
  <c r="X178" i="14"/>
  <c r="X190" i="14"/>
  <c r="X181" i="14"/>
  <c r="X173" i="14"/>
  <c r="X184" i="14"/>
  <c r="X176" i="14"/>
  <c r="X185" i="14"/>
  <c r="X179" i="14"/>
  <c r="X182" i="14"/>
  <c r="X174" i="14"/>
  <c r="X192" i="14"/>
  <c r="X189" i="14"/>
  <c r="X183" i="14"/>
  <c r="X172" i="14"/>
  <c r="X167" i="14"/>
  <c r="X180" i="14"/>
  <c r="X170" i="14"/>
  <c r="X162" i="14"/>
  <c r="X199" i="14"/>
  <c r="X165" i="14"/>
  <c r="X168" i="14"/>
  <c r="X160" i="14"/>
  <c r="X203" i="14"/>
  <c r="X171" i="14"/>
  <c r="X163" i="14"/>
  <c r="X177" i="14"/>
  <c r="X164" i="14"/>
  <c r="X175" i="14"/>
  <c r="X159" i="14"/>
  <c r="X156" i="14"/>
  <c r="X154" i="14"/>
  <c r="X146" i="14"/>
  <c r="X169" i="14"/>
  <c r="X149" i="14"/>
  <c r="X152" i="14"/>
  <c r="X144" i="14"/>
  <c r="X198" i="14"/>
  <c r="X161" i="14"/>
  <c r="X147" i="14"/>
  <c r="X157" i="14"/>
  <c r="X150" i="14"/>
  <c r="X151" i="14"/>
  <c r="X155" i="14"/>
  <c r="X145" i="14"/>
  <c r="X166" i="14"/>
  <c r="X148" i="14"/>
  <c r="X158" i="14"/>
  <c r="X153" i="14"/>
  <c r="AF201" i="14"/>
  <c r="AF204" i="14"/>
  <c r="AF200" i="14"/>
  <c r="AF196" i="14"/>
  <c r="AF202" i="14"/>
  <c r="AF188" i="14"/>
  <c r="AF197" i="14"/>
  <c r="AF191" i="14"/>
  <c r="AF199" i="14"/>
  <c r="AF194" i="14"/>
  <c r="AF186" i="14"/>
  <c r="AF195" i="14"/>
  <c r="AF187" i="14"/>
  <c r="AF178" i="14"/>
  <c r="AF181" i="14"/>
  <c r="AF173" i="14"/>
  <c r="AF189" i="14"/>
  <c r="AF176" i="14"/>
  <c r="AF198" i="14"/>
  <c r="AF184" i="14"/>
  <c r="AF179" i="14"/>
  <c r="AF203" i="14"/>
  <c r="AF192" i="14"/>
  <c r="AF190" i="14"/>
  <c r="AF182" i="14"/>
  <c r="AF174" i="14"/>
  <c r="AF183" i="14"/>
  <c r="AF193" i="14"/>
  <c r="AF167" i="14"/>
  <c r="AF175" i="14"/>
  <c r="AF172" i="14"/>
  <c r="AF170" i="14"/>
  <c r="AF162" i="14"/>
  <c r="AF165" i="14"/>
  <c r="AF177" i="14"/>
  <c r="AF168" i="14"/>
  <c r="AF160" i="14"/>
  <c r="AF185" i="14"/>
  <c r="AF171" i="14"/>
  <c r="AF163" i="14"/>
  <c r="AF164" i="14"/>
  <c r="AF154" i="14"/>
  <c r="AF146" i="14"/>
  <c r="AF156" i="14"/>
  <c r="AF149" i="14"/>
  <c r="AF158" i="14"/>
  <c r="AF152" i="14"/>
  <c r="AF144" i="14"/>
  <c r="AF147" i="14"/>
  <c r="AF166" i="14"/>
  <c r="AF159" i="14"/>
  <c r="AF150" i="14"/>
  <c r="AF169" i="14"/>
  <c r="AF161" i="14"/>
  <c r="AF151" i="14"/>
  <c r="AF148" i="14"/>
  <c r="AF180" i="14"/>
  <c r="AF153" i="14"/>
  <c r="AF157" i="14"/>
  <c r="AF155" i="14"/>
  <c r="AF145" i="14"/>
  <c r="AN201" i="14"/>
  <c r="AN204" i="14"/>
  <c r="AN200" i="14"/>
  <c r="AN188" i="14"/>
  <c r="AN191" i="14"/>
  <c r="AN197" i="14"/>
  <c r="AN194" i="14"/>
  <c r="AN186" i="14"/>
  <c r="AN199" i="14"/>
  <c r="AN198" i="14"/>
  <c r="AN195" i="14"/>
  <c r="AN187" i="14"/>
  <c r="AN196" i="14"/>
  <c r="AN178" i="14"/>
  <c r="AN192" i="14"/>
  <c r="AN181" i="14"/>
  <c r="AN173" i="14"/>
  <c r="AN203" i="14"/>
  <c r="AN193" i="14"/>
  <c r="AN176" i="14"/>
  <c r="AN179" i="14"/>
  <c r="AN184" i="14"/>
  <c r="AN182" i="14"/>
  <c r="AN174" i="14"/>
  <c r="AN190" i="14"/>
  <c r="AN185" i="14"/>
  <c r="AN183" i="14"/>
  <c r="AN167" i="14"/>
  <c r="AN170" i="14"/>
  <c r="AN162" i="14"/>
  <c r="AN165" i="14"/>
  <c r="AN180" i="14"/>
  <c r="AN172" i="14"/>
  <c r="AN168" i="14"/>
  <c r="AN160" i="14"/>
  <c r="AN189" i="14"/>
  <c r="AN171" i="14"/>
  <c r="AN163" i="14"/>
  <c r="AN202" i="14"/>
  <c r="AN177" i="14"/>
  <c r="AN164" i="14"/>
  <c r="AN159" i="14"/>
  <c r="AN157" i="14"/>
  <c r="AN154" i="14"/>
  <c r="AN146" i="14"/>
  <c r="AN149" i="14"/>
  <c r="AN166" i="14"/>
  <c r="AN156" i="14"/>
  <c r="AN152" i="14"/>
  <c r="AN144" i="14"/>
  <c r="AN161" i="14"/>
  <c r="AN147" i="14"/>
  <c r="AN150" i="14"/>
  <c r="AN155" i="14"/>
  <c r="AN151" i="14"/>
  <c r="AN153" i="14"/>
  <c r="AN158" i="14"/>
  <c r="AN145" i="14"/>
  <c r="AN175" i="14"/>
  <c r="AN169" i="14"/>
  <c r="AN148" i="14"/>
  <c r="AV201" i="14"/>
  <c r="AV204" i="14"/>
  <c r="AV200" i="14"/>
  <c r="AV202" i="14"/>
  <c r="AV195" i="14"/>
  <c r="AV199" i="14"/>
  <c r="AV196" i="14"/>
  <c r="AV188" i="14"/>
  <c r="AV191" i="14"/>
  <c r="AV194" i="14"/>
  <c r="AV186" i="14"/>
  <c r="AV187" i="14"/>
  <c r="AV189" i="14"/>
  <c r="AV178" i="14"/>
  <c r="AV203" i="14"/>
  <c r="AV197" i="14"/>
  <c r="AV185" i="14"/>
  <c r="AV181" i="14"/>
  <c r="AV173" i="14"/>
  <c r="AV190" i="14"/>
  <c r="AV176" i="14"/>
  <c r="AV179" i="14"/>
  <c r="AV182" i="14"/>
  <c r="AV174" i="14"/>
  <c r="AV193" i="14"/>
  <c r="AV183" i="14"/>
  <c r="AV167" i="14"/>
  <c r="AV180" i="14"/>
  <c r="AV175" i="14"/>
  <c r="AV170" i="14"/>
  <c r="AV162" i="14"/>
  <c r="AV165" i="14"/>
  <c r="AV177" i="14"/>
  <c r="AV168" i="14"/>
  <c r="AV160" i="14"/>
  <c r="AV171" i="14"/>
  <c r="AV163" i="14"/>
  <c r="AV164" i="14"/>
  <c r="AV166" i="14"/>
  <c r="AV155" i="14"/>
  <c r="AV154" i="14"/>
  <c r="AV146" i="14"/>
  <c r="AV149" i="14"/>
  <c r="AV198" i="14"/>
  <c r="AV192" i="14"/>
  <c r="AV158" i="14"/>
  <c r="AV152" i="14"/>
  <c r="AV144" i="14"/>
  <c r="AV169" i="14"/>
  <c r="AV157" i="14"/>
  <c r="AV156" i="14"/>
  <c r="AV147" i="14"/>
  <c r="AV184" i="14"/>
  <c r="AV159" i="14"/>
  <c r="AV150" i="14"/>
  <c r="AV161" i="14"/>
  <c r="AV151" i="14"/>
  <c r="AV153" i="14"/>
  <c r="AV145" i="14"/>
  <c r="AV172" i="14"/>
  <c r="AV148" i="14"/>
  <c r="BD201" i="14"/>
  <c r="BD204" i="14"/>
  <c r="BD200" i="14"/>
  <c r="BD188" i="14"/>
  <c r="BD202" i="14"/>
  <c r="BD196" i="14"/>
  <c r="BD191" i="14"/>
  <c r="BD198" i="14"/>
  <c r="BD194" i="14"/>
  <c r="BD186" i="14"/>
  <c r="BD187" i="14"/>
  <c r="BD184" i="14"/>
  <c r="BD178" i="14"/>
  <c r="BD181" i="14"/>
  <c r="BD173" i="14"/>
  <c r="BD176" i="14"/>
  <c r="BD192" i="14"/>
  <c r="BD189" i="14"/>
  <c r="BD179" i="14"/>
  <c r="BD193" i="14"/>
  <c r="BD185" i="14"/>
  <c r="BD182" i="14"/>
  <c r="BD174" i="14"/>
  <c r="BD203" i="14"/>
  <c r="BD197" i="14"/>
  <c r="BD195" i="14"/>
  <c r="BD183" i="14"/>
  <c r="BD199" i="14"/>
  <c r="BD190" i="14"/>
  <c r="BD167" i="14"/>
  <c r="BD170" i="14"/>
  <c r="BD162" i="14"/>
  <c r="BD165" i="14"/>
  <c r="BD168" i="14"/>
  <c r="BD160" i="14"/>
  <c r="BD171" i="14"/>
  <c r="BD163" i="14"/>
  <c r="BD180" i="14"/>
  <c r="BD177" i="14"/>
  <c r="BD172" i="14"/>
  <c r="BD164" i="14"/>
  <c r="BD159" i="14"/>
  <c r="BD154" i="14"/>
  <c r="BD146" i="14"/>
  <c r="BD169" i="14"/>
  <c r="BD155" i="14"/>
  <c r="BD149" i="14"/>
  <c r="BD152" i="14"/>
  <c r="BD144" i="14"/>
  <c r="BD161" i="14"/>
  <c r="BD147" i="14"/>
  <c r="BD175" i="14"/>
  <c r="BD156" i="14"/>
  <c r="BD150" i="14"/>
  <c r="BD151" i="14"/>
  <c r="BD145" i="14"/>
  <c r="BD166" i="14"/>
  <c r="BD158" i="14"/>
  <c r="BD157" i="14"/>
  <c r="BD148" i="14"/>
  <c r="BD153" i="14"/>
  <c r="C261" i="14"/>
  <c r="C264" i="14"/>
  <c r="C265" i="14"/>
  <c r="C257" i="14"/>
  <c r="C266" i="14"/>
  <c r="C262" i="14"/>
  <c r="C267" i="14"/>
  <c r="C255" i="14"/>
  <c r="C263" i="14"/>
  <c r="C258" i="14"/>
  <c r="C254" i="14"/>
  <c r="C250" i="14"/>
  <c r="C259" i="14"/>
  <c r="C260" i="14"/>
  <c r="C248" i="14"/>
  <c r="C251" i="14"/>
  <c r="C256" i="14"/>
  <c r="C240" i="14"/>
  <c r="C246" i="14"/>
  <c r="C238" i="14"/>
  <c r="C244" i="14"/>
  <c r="C245" i="14"/>
  <c r="C252" i="14"/>
  <c r="C242" i="14"/>
  <c r="C235" i="14"/>
  <c r="C243" i="14"/>
  <c r="C237" i="14"/>
  <c r="C233" i="14"/>
  <c r="C253" i="14"/>
  <c r="C236" i="14"/>
  <c r="C249" i="14"/>
  <c r="C247" i="14"/>
  <c r="C239" i="14"/>
  <c r="C231" i="14"/>
  <c r="C241" i="14"/>
  <c r="C234" i="14"/>
  <c r="C225" i="14"/>
  <c r="C217" i="14"/>
  <c r="C228" i="14"/>
  <c r="C223" i="14"/>
  <c r="C215" i="14"/>
  <c r="C226" i="14"/>
  <c r="C229" i="14"/>
  <c r="C221" i="14"/>
  <c r="C230" i="14"/>
  <c r="C222" i="14"/>
  <c r="C218" i="14"/>
  <c r="C214" i="14"/>
  <c r="C224" i="14"/>
  <c r="C212" i="14"/>
  <c r="C219" i="14"/>
  <c r="C207" i="14"/>
  <c r="C210" i="14"/>
  <c r="C232" i="14"/>
  <c r="C227" i="14"/>
  <c r="C211" i="14"/>
  <c r="C208" i="14"/>
  <c r="C216" i="14"/>
  <c r="C209" i="14"/>
  <c r="C213" i="14"/>
  <c r="C220" i="14"/>
  <c r="K261" i="14"/>
  <c r="K264" i="14"/>
  <c r="K265" i="14"/>
  <c r="K257" i="14"/>
  <c r="K260" i="14"/>
  <c r="K255" i="14"/>
  <c r="K266" i="14"/>
  <c r="K262" i="14"/>
  <c r="K259" i="14"/>
  <c r="K258" i="14"/>
  <c r="K250" i="14"/>
  <c r="K254" i="14"/>
  <c r="K253" i="14"/>
  <c r="K248" i="14"/>
  <c r="K263" i="14"/>
  <c r="K251" i="14"/>
  <c r="K267" i="14"/>
  <c r="K249" i="14"/>
  <c r="K240" i="14"/>
  <c r="K256" i="14"/>
  <c r="K252" i="14"/>
  <c r="K246" i="14"/>
  <c r="K238" i="14"/>
  <c r="K244" i="14"/>
  <c r="K245" i="14"/>
  <c r="K241" i="14"/>
  <c r="K235" i="14"/>
  <c r="K237" i="14"/>
  <c r="K233" i="14"/>
  <c r="K247" i="14"/>
  <c r="K236" i="14"/>
  <c r="K231" i="14"/>
  <c r="K242" i="14"/>
  <c r="K225" i="14"/>
  <c r="K217" i="14"/>
  <c r="K230" i="14"/>
  <c r="K228" i="14"/>
  <c r="K232" i="14"/>
  <c r="K223" i="14"/>
  <c r="K215" i="14"/>
  <c r="K243" i="14"/>
  <c r="K226" i="14"/>
  <c r="K234" i="14"/>
  <c r="K229" i="14"/>
  <c r="K221" i="14"/>
  <c r="K239" i="14"/>
  <c r="K220" i="14"/>
  <c r="K216" i="14"/>
  <c r="K212" i="14"/>
  <c r="K214" i="14"/>
  <c r="K207" i="14"/>
  <c r="K222" i="14"/>
  <c r="K218" i="14"/>
  <c r="K210" i="14"/>
  <c r="K211" i="14"/>
  <c r="K213" i="14"/>
  <c r="K219" i="14"/>
  <c r="K224" i="14"/>
  <c r="K227" i="14"/>
  <c r="K209" i="14"/>
  <c r="K208" i="14"/>
  <c r="S261" i="14"/>
  <c r="S264" i="14"/>
  <c r="S265" i="14"/>
  <c r="S257" i="14"/>
  <c r="S267" i="14"/>
  <c r="S263" i="14"/>
  <c r="S255" i="14"/>
  <c r="S260" i="14"/>
  <c r="S266" i="14"/>
  <c r="S262" i="14"/>
  <c r="S258" i="14"/>
  <c r="S256" i="14"/>
  <c r="S250" i="14"/>
  <c r="S248" i="14"/>
  <c r="S253" i="14"/>
  <c r="S251" i="14"/>
  <c r="S254" i="14"/>
  <c r="S240" i="14"/>
  <c r="S246" i="14"/>
  <c r="S238" i="14"/>
  <c r="S249" i="14"/>
  <c r="S259" i="14"/>
  <c r="S244" i="14"/>
  <c r="S252" i="14"/>
  <c r="S247" i="14"/>
  <c r="S245" i="14"/>
  <c r="S239" i="14"/>
  <c r="S235" i="14"/>
  <c r="S242" i="14"/>
  <c r="S233" i="14"/>
  <c r="S243" i="14"/>
  <c r="S241" i="14"/>
  <c r="S236" i="14"/>
  <c r="S237" i="14"/>
  <c r="S231" i="14"/>
  <c r="S234" i="14"/>
  <c r="S225" i="14"/>
  <c r="S217" i="14"/>
  <c r="S228" i="14"/>
  <c r="S223" i="14"/>
  <c r="S215" i="14"/>
  <c r="S230" i="14"/>
  <c r="S226" i="14"/>
  <c r="S229" i="14"/>
  <c r="S221" i="14"/>
  <c r="S222" i="14"/>
  <c r="S219" i="14"/>
  <c r="S212" i="14"/>
  <c r="S227" i="14"/>
  <c r="S224" i="14"/>
  <c r="S220" i="14"/>
  <c r="S216" i="14"/>
  <c r="S207" i="14"/>
  <c r="S210" i="14"/>
  <c r="S218" i="14"/>
  <c r="S211" i="14"/>
  <c r="S208" i="14"/>
  <c r="S213" i="14"/>
  <c r="S209" i="14"/>
  <c r="S232" i="14"/>
  <c r="S214" i="14"/>
  <c r="AA261" i="14"/>
  <c r="AA264" i="14"/>
  <c r="AA265" i="14"/>
  <c r="AA257" i="14"/>
  <c r="AA266" i="14"/>
  <c r="AA262" i="14"/>
  <c r="AA255" i="14"/>
  <c r="AA263" i="14"/>
  <c r="AA259" i="14"/>
  <c r="AA250" i="14"/>
  <c r="AA267" i="14"/>
  <c r="AA248" i="14"/>
  <c r="AA256" i="14"/>
  <c r="AA251" i="14"/>
  <c r="AA258" i="14"/>
  <c r="AA253" i="14"/>
  <c r="AA260" i="14"/>
  <c r="AA247" i="14"/>
  <c r="AA240" i="14"/>
  <c r="AA246" i="14"/>
  <c r="AA238" i="14"/>
  <c r="AA252" i="14"/>
  <c r="AA244" i="14"/>
  <c r="AA245" i="14"/>
  <c r="AA243" i="14"/>
  <c r="AA235" i="14"/>
  <c r="AA249" i="14"/>
  <c r="AA239" i="14"/>
  <c r="AA233" i="14"/>
  <c r="AA236" i="14"/>
  <c r="AA231" i="14"/>
  <c r="AA242" i="14"/>
  <c r="AA241" i="14"/>
  <c r="AA225" i="14"/>
  <c r="AA217" i="14"/>
  <c r="AA228" i="14"/>
  <c r="AA232" i="14"/>
  <c r="AA223" i="14"/>
  <c r="AA215" i="14"/>
  <c r="AA254" i="14"/>
  <c r="AA226" i="14"/>
  <c r="AA234" i="14"/>
  <c r="AA229" i="14"/>
  <c r="AA221" i="14"/>
  <c r="AA237" i="14"/>
  <c r="AA224" i="14"/>
  <c r="AA227" i="14"/>
  <c r="AA218" i="14"/>
  <c r="AA212" i="14"/>
  <c r="AA207" i="14"/>
  <c r="AA222" i="14"/>
  <c r="AA219" i="14"/>
  <c r="AA210" i="14"/>
  <c r="AA214" i="14"/>
  <c r="AA213" i="14"/>
  <c r="AA211" i="14"/>
  <c r="AA209" i="14"/>
  <c r="AA230" i="14"/>
  <c r="AA220" i="14"/>
  <c r="AA208" i="14"/>
  <c r="AA216" i="14"/>
  <c r="AI261" i="14"/>
  <c r="AI264" i="14"/>
  <c r="AI265" i="14"/>
  <c r="AI257" i="14"/>
  <c r="AI267" i="14"/>
  <c r="AI260" i="14"/>
  <c r="AI255" i="14"/>
  <c r="AI258" i="14"/>
  <c r="AI263" i="14"/>
  <c r="AI259" i="14"/>
  <c r="AI262" i="14"/>
  <c r="AI254" i="14"/>
  <c r="AI250" i="14"/>
  <c r="AI266" i="14"/>
  <c r="AI248" i="14"/>
  <c r="AI251" i="14"/>
  <c r="AI240" i="14"/>
  <c r="AI252" i="14"/>
  <c r="AI249" i="14"/>
  <c r="AI247" i="14"/>
  <c r="AI246" i="14"/>
  <c r="AI238" i="14"/>
  <c r="AI244" i="14"/>
  <c r="AI245" i="14"/>
  <c r="AI256" i="14"/>
  <c r="AI237" i="14"/>
  <c r="AI235" i="14"/>
  <c r="AI253" i="14"/>
  <c r="AI233" i="14"/>
  <c r="AI241" i="14"/>
  <c r="AI236" i="14"/>
  <c r="AI242" i="14"/>
  <c r="AI239" i="14"/>
  <c r="AI231" i="14"/>
  <c r="AI243" i="14"/>
  <c r="AI234" i="14"/>
  <c r="AI225" i="14"/>
  <c r="AI217" i="14"/>
  <c r="AI228" i="14"/>
  <c r="AI223" i="14"/>
  <c r="AI215" i="14"/>
  <c r="AI226" i="14"/>
  <c r="AI229" i="14"/>
  <c r="AI221" i="14"/>
  <c r="AI230" i="14"/>
  <c r="AI222" i="14"/>
  <c r="AI213" i="14"/>
  <c r="AI220" i="14"/>
  <c r="AI216" i="14"/>
  <c r="AI214" i="14"/>
  <c r="AI212" i="14"/>
  <c r="AI232" i="14"/>
  <c r="AI207" i="14"/>
  <c r="AI210" i="14"/>
  <c r="AI227" i="14"/>
  <c r="AI219" i="14"/>
  <c r="AI211" i="14"/>
  <c r="AI224" i="14"/>
  <c r="AI218" i="14"/>
  <c r="AI208" i="14"/>
  <c r="AI209" i="14"/>
  <c r="AQ261" i="14"/>
  <c r="AQ264" i="14"/>
  <c r="AQ265" i="14"/>
  <c r="AQ257" i="14"/>
  <c r="AQ266" i="14"/>
  <c r="AQ262" i="14"/>
  <c r="AQ263" i="14"/>
  <c r="AQ259" i="14"/>
  <c r="AQ255" i="14"/>
  <c r="AQ260" i="14"/>
  <c r="AQ267" i="14"/>
  <c r="AQ250" i="14"/>
  <c r="AQ256" i="14"/>
  <c r="AQ254" i="14"/>
  <c r="AQ248" i="14"/>
  <c r="AQ251" i="14"/>
  <c r="AQ258" i="14"/>
  <c r="AQ253" i="14"/>
  <c r="AQ240" i="14"/>
  <c r="AQ246" i="14"/>
  <c r="AQ238" i="14"/>
  <c r="AQ247" i="14"/>
  <c r="AQ241" i="14"/>
  <c r="AQ249" i="14"/>
  <c r="AQ244" i="14"/>
  <c r="AQ245" i="14"/>
  <c r="AQ235" i="14"/>
  <c r="AQ242" i="14"/>
  <c r="AQ243" i="14"/>
  <c r="AQ237" i="14"/>
  <c r="AQ233" i="14"/>
  <c r="AQ236" i="14"/>
  <c r="AQ231" i="14"/>
  <c r="AQ225" i="14"/>
  <c r="AQ217" i="14"/>
  <c r="AQ230" i="14"/>
  <c r="AQ228" i="14"/>
  <c r="AQ232" i="14"/>
  <c r="AQ223" i="14"/>
  <c r="AQ215" i="14"/>
  <c r="AQ226" i="14"/>
  <c r="AQ252" i="14"/>
  <c r="AQ234" i="14"/>
  <c r="AQ221" i="14"/>
  <c r="AQ239" i="14"/>
  <c r="AQ218" i="14"/>
  <c r="AQ213" i="14"/>
  <c r="AQ224" i="14"/>
  <c r="AQ219" i="14"/>
  <c r="AQ212" i="14"/>
  <c r="AQ214" i="14"/>
  <c r="AQ207" i="14"/>
  <c r="AQ222" i="14"/>
  <c r="AQ220" i="14"/>
  <c r="AQ216" i="14"/>
  <c r="AQ210" i="14"/>
  <c r="AQ229" i="14"/>
  <c r="AQ211" i="14"/>
  <c r="AQ209" i="14"/>
  <c r="AQ227" i="14"/>
  <c r="AQ208" i="14"/>
  <c r="AY261" i="14"/>
  <c r="AY264" i="14"/>
  <c r="AY265" i="14"/>
  <c r="AY257" i="14"/>
  <c r="AY267" i="14"/>
  <c r="AY255" i="14"/>
  <c r="AY266" i="14"/>
  <c r="AY262" i="14"/>
  <c r="AY260" i="14"/>
  <c r="AY258" i="14"/>
  <c r="AY250" i="14"/>
  <c r="AY253" i="14"/>
  <c r="AY248" i="14"/>
  <c r="AY251" i="14"/>
  <c r="AY263" i="14"/>
  <c r="AY256" i="14"/>
  <c r="AY254" i="14"/>
  <c r="AY249" i="14"/>
  <c r="AY240" i="14"/>
  <c r="AY259" i="14"/>
  <c r="AY246" i="14"/>
  <c r="AY238" i="14"/>
  <c r="AY252" i="14"/>
  <c r="AY241" i="14"/>
  <c r="AY244" i="14"/>
  <c r="AY245" i="14"/>
  <c r="AY239" i="14"/>
  <c r="AY235" i="14"/>
  <c r="AY247" i="14"/>
  <c r="AY233" i="14"/>
  <c r="AY237" i="14"/>
  <c r="AY236" i="14"/>
  <c r="AY231" i="14"/>
  <c r="AY243" i="14"/>
  <c r="AY234" i="14"/>
  <c r="AY229" i="14"/>
  <c r="AY225" i="14"/>
  <c r="AY217" i="14"/>
  <c r="AY228" i="14"/>
  <c r="AY223" i="14"/>
  <c r="AY215" i="14"/>
  <c r="AY226" i="14"/>
  <c r="AY230" i="14"/>
  <c r="AY221" i="14"/>
  <c r="AY242" i="14"/>
  <c r="AY222" i="14"/>
  <c r="AY232" i="14"/>
  <c r="AY213" i="14"/>
  <c r="AY212" i="14"/>
  <c r="AY227" i="14"/>
  <c r="AY218" i="14"/>
  <c r="AY207" i="14"/>
  <c r="AY210" i="14"/>
  <c r="AY224" i="14"/>
  <c r="AY220" i="14"/>
  <c r="AY216" i="14"/>
  <c r="AY211" i="14"/>
  <c r="AY219" i="14"/>
  <c r="AY214" i="14"/>
  <c r="AY209" i="14"/>
  <c r="AY208" i="14"/>
  <c r="BG261" i="14"/>
  <c r="BG264" i="14"/>
  <c r="BG267" i="14"/>
  <c r="BG265" i="14"/>
  <c r="BG257" i="14"/>
  <c r="BG263" i="14"/>
  <c r="BG259" i="14"/>
  <c r="BG260" i="14"/>
  <c r="BG255" i="14"/>
  <c r="BG256" i="14"/>
  <c r="BG250" i="14"/>
  <c r="BG248" i="14"/>
  <c r="BG258" i="14"/>
  <c r="BG253" i="14"/>
  <c r="BG251" i="14"/>
  <c r="BG266" i="14"/>
  <c r="BG252" i="14"/>
  <c r="BG240" i="14"/>
  <c r="BG262" i="14"/>
  <c r="BG246" i="14"/>
  <c r="BG238" i="14"/>
  <c r="BG241" i="14"/>
  <c r="BG249" i="14"/>
  <c r="BG244" i="14"/>
  <c r="BG254" i="14"/>
  <c r="BG247" i="14"/>
  <c r="BG245" i="14"/>
  <c r="BG235" i="14"/>
  <c r="BG239" i="14"/>
  <c r="BG233" i="14"/>
  <c r="BG242" i="14"/>
  <c r="BG243" i="14"/>
  <c r="BG231" i="14"/>
  <c r="BG225" i="14"/>
  <c r="BG217" i="14"/>
  <c r="BG228" i="14"/>
  <c r="BG232" i="14"/>
  <c r="BG229" i="14"/>
  <c r="BG223" i="14"/>
  <c r="BG215" i="14"/>
  <c r="BG226" i="14"/>
  <c r="BG237" i="14"/>
  <c r="BG234" i="14"/>
  <c r="BG221" i="14"/>
  <c r="BG230" i="14"/>
  <c r="BG219" i="14"/>
  <c r="BG227" i="14"/>
  <c r="BG236" i="14"/>
  <c r="BG220" i="14"/>
  <c r="BG216" i="14"/>
  <c r="BG212" i="14"/>
  <c r="BG207" i="14"/>
  <c r="BG224" i="14"/>
  <c r="BG222" i="14"/>
  <c r="BG213" i="14"/>
  <c r="BG210" i="14"/>
  <c r="BG214" i="14"/>
  <c r="BG211" i="14"/>
  <c r="BG208" i="14"/>
  <c r="BG209" i="14"/>
  <c r="BG218" i="14"/>
  <c r="H18" i="14"/>
  <c r="P18" i="14"/>
  <c r="X18" i="14"/>
  <c r="AF18" i="14"/>
  <c r="AN18" i="14"/>
  <c r="AV18" i="14"/>
  <c r="BD18" i="14"/>
  <c r="C19" i="14"/>
  <c r="K19" i="14"/>
  <c r="S19" i="14"/>
  <c r="AA19" i="14"/>
  <c r="AI19" i="14"/>
  <c r="AQ19" i="14"/>
  <c r="AY19" i="14"/>
  <c r="BG19" i="14"/>
  <c r="F20" i="14"/>
  <c r="N20" i="14"/>
  <c r="V20" i="14"/>
  <c r="AD20" i="14"/>
  <c r="AL20" i="14"/>
  <c r="AT20" i="14"/>
  <c r="BB20" i="14"/>
  <c r="BJ20" i="14"/>
  <c r="I21" i="14"/>
  <c r="Q21" i="14"/>
  <c r="Y21" i="14"/>
  <c r="AG21" i="14"/>
  <c r="AO21" i="14"/>
  <c r="AW21" i="14"/>
  <c r="BE21" i="14"/>
  <c r="G23" i="14"/>
  <c r="O23" i="14"/>
  <c r="W23" i="14"/>
  <c r="AE23" i="14"/>
  <c r="AM23" i="14"/>
  <c r="AU23" i="14"/>
  <c r="BC23" i="14"/>
  <c r="B24" i="14"/>
  <c r="J24" i="14"/>
  <c r="R24" i="14"/>
  <c r="Z24" i="14"/>
  <c r="AH24" i="14"/>
  <c r="AP24" i="14"/>
  <c r="AX24" i="14"/>
  <c r="BF24" i="14"/>
  <c r="E25" i="14"/>
  <c r="M25" i="14"/>
  <c r="U25" i="14"/>
  <c r="AC25" i="14"/>
  <c r="AK25" i="14"/>
  <c r="AS25" i="14"/>
  <c r="BA25" i="14"/>
  <c r="BI25" i="14"/>
  <c r="H26" i="14"/>
  <c r="P26" i="14"/>
  <c r="X26" i="14"/>
  <c r="AF26" i="14"/>
  <c r="AN26" i="14"/>
  <c r="AV26" i="14"/>
  <c r="BD26" i="14"/>
  <c r="C27" i="14"/>
  <c r="K27" i="14"/>
  <c r="S27" i="14"/>
  <c r="AA27" i="14"/>
  <c r="AI27" i="14"/>
  <c r="AQ27" i="14"/>
  <c r="AY27" i="14"/>
  <c r="BG27" i="14"/>
  <c r="F28" i="14"/>
  <c r="N28" i="14"/>
  <c r="V28" i="14"/>
  <c r="AD28" i="14"/>
  <c r="AL28" i="14"/>
  <c r="AT28" i="14"/>
  <c r="BB28" i="14"/>
  <c r="BJ28" i="14"/>
  <c r="I29" i="14"/>
  <c r="Q29" i="14"/>
  <c r="Y29" i="14"/>
  <c r="AG29" i="14"/>
  <c r="AO29" i="14"/>
  <c r="AW29" i="14"/>
  <c r="BE29" i="14"/>
  <c r="G31" i="14"/>
  <c r="O31" i="14"/>
  <c r="W31" i="14"/>
  <c r="AE31" i="14"/>
  <c r="AN31" i="14"/>
  <c r="AW31" i="14"/>
  <c r="BF31" i="14"/>
  <c r="F32" i="14"/>
  <c r="O32" i="14"/>
  <c r="Y32" i="14"/>
  <c r="AH32" i="14"/>
  <c r="AQ32" i="14"/>
  <c r="BB32" i="14"/>
  <c r="E33" i="14"/>
  <c r="Q33" i="14"/>
  <c r="AD33" i="14"/>
  <c r="BC33" i="14"/>
  <c r="H34" i="14"/>
  <c r="AG34" i="14"/>
  <c r="AU34" i="14"/>
  <c r="BF34" i="14"/>
  <c r="K35" i="14"/>
  <c r="W35" i="14"/>
  <c r="AX35" i="14"/>
  <c r="BI35" i="14"/>
  <c r="N36" i="14"/>
  <c r="Z36" i="14"/>
  <c r="AM36" i="14"/>
  <c r="BA36" i="14"/>
  <c r="C37" i="14"/>
  <c r="Q37" i="14"/>
  <c r="AC37" i="14"/>
  <c r="AP37" i="14"/>
  <c r="BD37" i="14"/>
  <c r="F38" i="14"/>
  <c r="AF38" i="14"/>
  <c r="AS38" i="14"/>
  <c r="BG38" i="14"/>
  <c r="I39" i="14"/>
  <c r="W39" i="14"/>
  <c r="AI39" i="14"/>
  <c r="AW39" i="14"/>
  <c r="W41" i="14"/>
  <c r="BC41" i="14"/>
  <c r="Z42" i="14"/>
  <c r="BF42" i="14"/>
  <c r="AC43" i="14"/>
  <c r="BI43" i="14"/>
  <c r="AF44" i="14"/>
  <c r="C45" i="14"/>
  <c r="AI45" i="14"/>
  <c r="F46" i="14"/>
  <c r="AL46" i="14"/>
  <c r="I47" i="14"/>
  <c r="AO47" i="14"/>
  <c r="O49" i="14"/>
  <c r="AU49" i="14"/>
  <c r="R50" i="14"/>
  <c r="AX50" i="14"/>
  <c r="U51" i="14"/>
  <c r="BA51" i="14"/>
  <c r="X52" i="14"/>
  <c r="BD52" i="14"/>
  <c r="AA53" i="14"/>
  <c r="BG53" i="14"/>
  <c r="AD54" i="14"/>
  <c r="BJ54" i="14"/>
  <c r="AG55" i="14"/>
  <c r="G57" i="14"/>
  <c r="AO57" i="14"/>
  <c r="P58" i="14"/>
  <c r="BA58" i="14"/>
  <c r="AC59" i="14"/>
  <c r="K60" i="14"/>
  <c r="BB60" i="14"/>
  <c r="AI61" i="14"/>
  <c r="Q62" i="14"/>
  <c r="AO63" i="14"/>
  <c r="W64" i="14"/>
  <c r="I65" i="14"/>
  <c r="AX66" i="14"/>
  <c r="AP67" i="14"/>
  <c r="B69" i="14"/>
  <c r="Y70" i="14"/>
  <c r="AW71" i="14"/>
  <c r="N73" i="14"/>
  <c r="AK74" i="14"/>
  <c r="BI75" i="14"/>
  <c r="Z77" i="14"/>
  <c r="AW78" i="14"/>
  <c r="L82" i="14"/>
  <c r="AL83" i="14"/>
  <c r="BI84" i="14"/>
  <c r="X86" i="14"/>
  <c r="E88" i="14"/>
  <c r="K90" i="14"/>
  <c r="Q92" i="14"/>
  <c r="AV94" i="14"/>
  <c r="AJ97" i="14"/>
  <c r="AC100" i="14"/>
  <c r="R104" i="14"/>
  <c r="BD109" i="14"/>
  <c r="AB115" i="14"/>
  <c r="E121" i="14"/>
  <c r="H130" i="14"/>
  <c r="L159" i="14"/>
  <c r="W14" i="11"/>
  <c r="BJ207" i="11"/>
  <c r="BJ209" i="11"/>
  <c r="BJ211" i="11"/>
  <c r="BJ213" i="11"/>
  <c r="BJ215" i="11"/>
  <c r="BJ217" i="11"/>
  <c r="BJ219" i="11"/>
  <c r="BJ221" i="11"/>
  <c r="BJ224" i="11"/>
  <c r="BJ226" i="11"/>
  <c r="BJ228" i="11"/>
  <c r="BJ230" i="11"/>
  <c r="BJ232" i="11"/>
  <c r="BJ234" i="11"/>
  <c r="BJ236" i="11"/>
  <c r="BJ238" i="11"/>
  <c r="BJ240" i="11"/>
  <c r="BJ223" i="11"/>
  <c r="BJ225" i="11"/>
  <c r="BJ227" i="11"/>
  <c r="BJ229" i="11"/>
  <c r="BJ231" i="11"/>
  <c r="BJ233" i="11"/>
  <c r="BJ235" i="11"/>
  <c r="BJ237" i="11"/>
  <c r="BJ239" i="11"/>
  <c r="BJ241" i="11"/>
  <c r="BJ206" i="11"/>
  <c r="BJ208" i="11"/>
  <c r="BJ210" i="11"/>
  <c r="BJ212" i="11"/>
  <c r="BJ214" i="11"/>
  <c r="BJ216" i="11"/>
  <c r="BJ218" i="11"/>
  <c r="BJ220" i="11"/>
  <c r="BJ222" i="11"/>
  <c r="BB207" i="11"/>
  <c r="BB209" i="11"/>
  <c r="BB211" i="11"/>
  <c r="BB213" i="11"/>
  <c r="BB215" i="11"/>
  <c r="BB217" i="11"/>
  <c r="BB219" i="11"/>
  <c r="BB221" i="11"/>
  <c r="BB224" i="11"/>
  <c r="BB226" i="11"/>
  <c r="BB228" i="11"/>
  <c r="BB230" i="11"/>
  <c r="BB232" i="11"/>
  <c r="BB234" i="11"/>
  <c r="BB236" i="11"/>
  <c r="BB238" i="11"/>
  <c r="BB240" i="11"/>
  <c r="BB223" i="11"/>
  <c r="BB225" i="11"/>
  <c r="BB227" i="11"/>
  <c r="BB229" i="11"/>
  <c r="BB231" i="11"/>
  <c r="BB233" i="11"/>
  <c r="BB235" i="11"/>
  <c r="BB237" i="11"/>
  <c r="BB239" i="11"/>
  <c r="BB241" i="11"/>
  <c r="BB206" i="11"/>
  <c r="BB208" i="11"/>
  <c r="BB210" i="11"/>
  <c r="BB212" i="11"/>
  <c r="BB214" i="11"/>
  <c r="BB216" i="11"/>
  <c r="BB218" i="11"/>
  <c r="BB220" i="11"/>
  <c r="BB222" i="11"/>
  <c r="AT207" i="11"/>
  <c r="AT209" i="11"/>
  <c r="AT211" i="11"/>
  <c r="AT213" i="11"/>
  <c r="AT215" i="11"/>
  <c r="AT217" i="11"/>
  <c r="AT219" i="11"/>
  <c r="AT221" i="11"/>
  <c r="AT223" i="11"/>
  <c r="AT224" i="11"/>
  <c r="AT226" i="11"/>
  <c r="AT228" i="11"/>
  <c r="AT230" i="11"/>
  <c r="AT232" i="11"/>
  <c r="AT234" i="11"/>
  <c r="AT236" i="11"/>
  <c r="AT238" i="11"/>
  <c r="AT240" i="11"/>
  <c r="AT225" i="11"/>
  <c r="AT227" i="11"/>
  <c r="AT229" i="11"/>
  <c r="AT231" i="11"/>
  <c r="AT233" i="11"/>
  <c r="AT235" i="11"/>
  <c r="AT237" i="11"/>
  <c r="AT239" i="11"/>
  <c r="AT241" i="11"/>
  <c r="AT206" i="11"/>
  <c r="AT208" i="11"/>
  <c r="AT210" i="11"/>
  <c r="AT212" i="11"/>
  <c r="AT214" i="11"/>
  <c r="AT216" i="11"/>
  <c r="AT218" i="11"/>
  <c r="AT220" i="11"/>
  <c r="AT222" i="11"/>
  <c r="AL207" i="11"/>
  <c r="AL209" i="11"/>
  <c r="AL211" i="11"/>
  <c r="AL213" i="11"/>
  <c r="AL215" i="11"/>
  <c r="AL217" i="11"/>
  <c r="AL219" i="11"/>
  <c r="AL221" i="11"/>
  <c r="AL223" i="11"/>
  <c r="AL224" i="11"/>
  <c r="AL226" i="11"/>
  <c r="AL228" i="11"/>
  <c r="AL230" i="11"/>
  <c r="AL232" i="11"/>
  <c r="AL234" i="11"/>
  <c r="AL236" i="11"/>
  <c r="AL238" i="11"/>
  <c r="AL240" i="11"/>
  <c r="AL225" i="11"/>
  <c r="AL227" i="11"/>
  <c r="AL229" i="11"/>
  <c r="AL231" i="11"/>
  <c r="AL233" i="11"/>
  <c r="AL235" i="11"/>
  <c r="AL237" i="11"/>
  <c r="AL239" i="11"/>
  <c r="AL241" i="11"/>
  <c r="AL206" i="11"/>
  <c r="AL208" i="11"/>
  <c r="AL210" i="11"/>
  <c r="AL212" i="11"/>
  <c r="AL214" i="11"/>
  <c r="AL216" i="11"/>
  <c r="AL218" i="11"/>
  <c r="AL220" i="11"/>
  <c r="AL222" i="11"/>
  <c r="AD207" i="11"/>
  <c r="AD209" i="11"/>
  <c r="AD211" i="11"/>
  <c r="AD213" i="11"/>
  <c r="AD215" i="11"/>
  <c r="AD217" i="11"/>
  <c r="AD219" i="11"/>
  <c r="AD221" i="11"/>
  <c r="AD223" i="11"/>
  <c r="AD224" i="11"/>
  <c r="AD226" i="11"/>
  <c r="AD228" i="11"/>
  <c r="AD230" i="11"/>
  <c r="AD232" i="11"/>
  <c r="AD234" i="11"/>
  <c r="AD236" i="11"/>
  <c r="AD238" i="11"/>
  <c r="AD240" i="11"/>
  <c r="AD242" i="11"/>
  <c r="AD225" i="11"/>
  <c r="AD227" i="11"/>
  <c r="AD229" i="11"/>
  <c r="AD231" i="11"/>
  <c r="AD233" i="11"/>
  <c r="AD235" i="11"/>
  <c r="AD237" i="11"/>
  <c r="AD239" i="11"/>
  <c r="AD241" i="11"/>
  <c r="AD206" i="11"/>
  <c r="AD208" i="11"/>
  <c r="AD210" i="11"/>
  <c r="AD212" i="11"/>
  <c r="AD214" i="11"/>
  <c r="AD216" i="11"/>
  <c r="AD218" i="11"/>
  <c r="AD220" i="11"/>
  <c r="AD222" i="11"/>
  <c r="V207" i="11"/>
  <c r="V209" i="11"/>
  <c r="V211" i="11"/>
  <c r="V213" i="11"/>
  <c r="V215" i="11"/>
  <c r="V217" i="11"/>
  <c r="V219" i="11"/>
  <c r="V221" i="11"/>
  <c r="V223" i="11"/>
  <c r="V224" i="11"/>
  <c r="V226" i="11"/>
  <c r="V228" i="11"/>
  <c r="V230" i="11"/>
  <c r="V232" i="11"/>
  <c r="V234" i="11"/>
  <c r="V236" i="11"/>
  <c r="V238" i="11"/>
  <c r="V240" i="11"/>
  <c r="V242" i="11"/>
  <c r="V225" i="11"/>
  <c r="V227" i="11"/>
  <c r="V229" i="11"/>
  <c r="V231" i="11"/>
  <c r="V233" i="11"/>
  <c r="V235" i="11"/>
  <c r="V237" i="11"/>
  <c r="V239" i="11"/>
  <c r="V241" i="11"/>
  <c r="V206" i="11"/>
  <c r="V208" i="11"/>
  <c r="V210" i="11"/>
  <c r="V212" i="11"/>
  <c r="V214" i="11"/>
  <c r="V216" i="11"/>
  <c r="V218" i="11"/>
  <c r="V220" i="11"/>
  <c r="V222" i="11"/>
  <c r="N207" i="11"/>
  <c r="N209" i="11"/>
  <c r="N211" i="11"/>
  <c r="N213" i="11"/>
  <c r="N215" i="11"/>
  <c r="N217" i="11"/>
  <c r="N219" i="11"/>
  <c r="N221" i="11"/>
  <c r="N223" i="11"/>
  <c r="N224" i="11"/>
  <c r="N226" i="11"/>
  <c r="N228" i="11"/>
  <c r="N230" i="11"/>
  <c r="N232" i="11"/>
  <c r="N234" i="11"/>
  <c r="N236" i="11"/>
  <c r="N238" i="11"/>
  <c r="N240" i="11"/>
  <c r="N242" i="11"/>
  <c r="N225" i="11"/>
  <c r="N227" i="11"/>
  <c r="N229" i="11"/>
  <c r="N231" i="11"/>
  <c r="N233" i="11"/>
  <c r="N235" i="11"/>
  <c r="N237" i="11"/>
  <c r="N239" i="11"/>
  <c r="N241" i="11"/>
  <c r="N206" i="11"/>
  <c r="N208" i="11"/>
  <c r="N210" i="11"/>
  <c r="N212" i="11"/>
  <c r="N214" i="11"/>
  <c r="N216" i="11"/>
  <c r="N218" i="11"/>
  <c r="N220" i="11"/>
  <c r="N222" i="11"/>
  <c r="F207" i="11"/>
  <c r="F209" i="11"/>
  <c r="F211" i="11"/>
  <c r="F213" i="11"/>
  <c r="F215" i="11"/>
  <c r="F217" i="11"/>
  <c r="F219" i="11"/>
  <c r="F221" i="11"/>
  <c r="F223" i="11"/>
  <c r="F224" i="11"/>
  <c r="F226" i="11"/>
  <c r="F228" i="11"/>
  <c r="F230" i="11"/>
  <c r="F232" i="11"/>
  <c r="F234" i="11"/>
  <c r="F236" i="11"/>
  <c r="F238" i="11"/>
  <c r="F240" i="11"/>
  <c r="F242" i="11"/>
  <c r="F225" i="11"/>
  <c r="F227" i="11"/>
  <c r="F229" i="11"/>
  <c r="F231" i="11"/>
  <c r="F233" i="11"/>
  <c r="F235" i="11"/>
  <c r="F237" i="11"/>
  <c r="F239" i="11"/>
  <c r="F241" i="11"/>
  <c r="F206" i="11"/>
  <c r="F208" i="11"/>
  <c r="F210" i="11"/>
  <c r="F212" i="11"/>
  <c r="F214" i="11"/>
  <c r="F216" i="11"/>
  <c r="F218" i="11"/>
  <c r="F220" i="11"/>
  <c r="F222" i="11"/>
  <c r="AM14" i="11"/>
  <c r="AU14" i="11"/>
  <c r="AE14" i="11"/>
  <c r="BC14" i="11"/>
  <c r="G14" i="11"/>
  <c r="O14" i="11"/>
  <c r="BI14" i="11"/>
  <c r="BA14" i="11"/>
  <c r="AK14" i="11"/>
  <c r="AC14" i="11"/>
  <c r="U14" i="11"/>
  <c r="M14" i="11"/>
  <c r="E14" i="11"/>
  <c r="BH14" i="11"/>
  <c r="AZ14" i="11"/>
  <c r="AR14" i="11"/>
  <c r="AJ14" i="11"/>
  <c r="AB14" i="11"/>
  <c r="T14" i="11"/>
  <c r="L14" i="11"/>
  <c r="D14" i="11"/>
  <c r="BG14" i="11"/>
  <c r="AY14" i="11"/>
  <c r="AQ14" i="11"/>
  <c r="AI14" i="11"/>
  <c r="AA14" i="11"/>
  <c r="S14" i="11"/>
  <c r="K14" i="11"/>
  <c r="C14" i="11"/>
  <c r="BF14" i="11"/>
  <c r="AX14" i="11"/>
  <c r="AP14" i="11"/>
  <c r="AH14" i="11"/>
  <c r="Z14" i="11"/>
  <c r="R14" i="11"/>
  <c r="J14" i="11"/>
  <c r="BE14" i="11"/>
  <c r="AW14" i="11"/>
  <c r="AO14" i="11"/>
  <c r="AG14" i="11"/>
  <c r="Y14" i="11"/>
  <c r="Q14" i="11"/>
  <c r="I14" i="11"/>
  <c r="BD14" i="11"/>
  <c r="AV14" i="11"/>
  <c r="AN14" i="11"/>
  <c r="AF14" i="11"/>
  <c r="X14" i="11"/>
  <c r="P14" i="11"/>
  <c r="H14" i="11"/>
  <c r="BF44" i="12"/>
  <c r="AP8" i="12"/>
  <c r="E8" i="12"/>
  <c r="B8" i="12"/>
  <c r="C37" i="12"/>
  <c r="C8" i="12"/>
  <c r="D8" i="12"/>
  <c r="F8" i="12"/>
  <c r="T8" i="12"/>
  <c r="S8" i="12"/>
  <c r="AJ8" i="12"/>
  <c r="BG8" i="12"/>
  <c r="Y8" i="12"/>
  <c r="AQ8" i="12"/>
  <c r="H8" i="12"/>
  <c r="Z8" i="12"/>
  <c r="AR8" i="12"/>
  <c r="G8" i="12"/>
  <c r="J8" i="12"/>
  <c r="AA8" i="12"/>
  <c r="AX8" i="12"/>
  <c r="BH8" i="12"/>
  <c r="K8" i="12"/>
  <c r="AB8" i="12"/>
  <c r="AY8" i="12"/>
  <c r="L8" i="12"/>
  <c r="AH8" i="12"/>
  <c r="AZ8" i="12"/>
  <c r="R8" i="12"/>
  <c r="AI8" i="12"/>
  <c r="BF8" i="12"/>
  <c r="I8" i="12"/>
  <c r="AO8" i="12"/>
  <c r="D9" i="12"/>
  <c r="I30" i="12"/>
  <c r="Q54" i="12"/>
  <c r="AM43" i="12"/>
  <c r="Y9" i="12"/>
  <c r="M8" i="12"/>
  <c r="U8" i="12"/>
  <c r="AC8" i="12"/>
  <c r="AK8" i="12"/>
  <c r="AS8" i="12"/>
  <c r="BA8" i="12"/>
  <c r="BI8" i="12"/>
  <c r="BE9" i="12"/>
  <c r="AG8" i="12"/>
  <c r="AW8" i="12"/>
  <c r="Q9" i="12"/>
  <c r="AO30" i="12"/>
  <c r="AG9" i="12"/>
  <c r="N8" i="12"/>
  <c r="V8" i="12"/>
  <c r="AD8" i="12"/>
  <c r="AL8" i="12"/>
  <c r="AT8" i="12"/>
  <c r="BB8" i="12"/>
  <c r="BJ8" i="12"/>
  <c r="AW54" i="12"/>
  <c r="O8" i="12"/>
  <c r="W8" i="12"/>
  <c r="AE8" i="12"/>
  <c r="AM8" i="12"/>
  <c r="AU8" i="12"/>
  <c r="BC8" i="12"/>
  <c r="BK8" i="12"/>
  <c r="BE8" i="12"/>
  <c r="C70" i="12"/>
  <c r="P8" i="12"/>
  <c r="X8" i="12"/>
  <c r="AF8" i="12"/>
  <c r="AN8" i="12"/>
  <c r="AV8" i="12"/>
  <c r="BD8" i="12"/>
  <c r="BL8" i="12"/>
  <c r="B9" i="12"/>
  <c r="J9" i="12"/>
  <c r="R9" i="12"/>
  <c r="Z9" i="12"/>
  <c r="AH9" i="12"/>
  <c r="AP9" i="12"/>
  <c r="AX9" i="12"/>
  <c r="C9" i="12"/>
  <c r="K9" i="12"/>
  <c r="S9" i="12"/>
  <c r="AA9" i="12"/>
  <c r="AI9" i="12"/>
  <c r="AQ9" i="12"/>
  <c r="AY9" i="12"/>
  <c r="BG9" i="12"/>
  <c r="BH9" i="12"/>
  <c r="C66" i="12"/>
  <c r="M9" i="12"/>
  <c r="U9" i="12"/>
  <c r="AC9" i="12"/>
  <c r="AK9" i="12"/>
  <c r="AS9" i="12"/>
  <c r="BI9" i="12"/>
  <c r="AR9" i="12"/>
  <c r="C54" i="12"/>
  <c r="F9" i="12"/>
  <c r="N9" i="12"/>
  <c r="V9" i="12"/>
  <c r="AD9" i="12"/>
  <c r="AL9" i="12"/>
  <c r="AT9" i="12"/>
  <c r="BB9" i="12"/>
  <c r="BJ9" i="12"/>
  <c r="T9" i="12"/>
  <c r="AB9" i="12"/>
  <c r="AZ9" i="12"/>
  <c r="C50" i="12"/>
  <c r="G9" i="12"/>
  <c r="O9" i="12"/>
  <c r="W9" i="12"/>
  <c r="AE9" i="12"/>
  <c r="AU9" i="12"/>
  <c r="BC9" i="12"/>
  <c r="BK9" i="12"/>
  <c r="L9" i="12"/>
  <c r="AJ9" i="12"/>
  <c r="C46" i="12"/>
  <c r="H9" i="12"/>
  <c r="P9" i="12"/>
  <c r="X9" i="12"/>
  <c r="AF9" i="12"/>
  <c r="AN9" i="12"/>
  <c r="AV9" i="12"/>
  <c r="BD9" i="12"/>
  <c r="BL9" i="12"/>
  <c r="C42" i="12"/>
  <c r="B32" i="12"/>
  <c r="C62" i="12"/>
  <c r="C26" i="12"/>
  <c r="C58" i="12"/>
  <c r="C21" i="12"/>
  <c r="B16" i="12"/>
  <c r="B70" i="12"/>
  <c r="B66" i="12"/>
  <c r="B62" i="12"/>
  <c r="B58" i="12"/>
  <c r="B54" i="12"/>
  <c r="B50" i="12"/>
  <c r="B46" i="12"/>
  <c r="B42" i="12"/>
  <c r="B37" i="12"/>
  <c r="B31" i="12"/>
  <c r="B26" i="12"/>
  <c r="B21" i="12"/>
  <c r="B15" i="12"/>
  <c r="C69" i="12"/>
  <c r="C65" i="12"/>
  <c r="C61" i="12"/>
  <c r="C57" i="12"/>
  <c r="C53" i="12"/>
  <c r="C49" i="12"/>
  <c r="C45" i="12"/>
  <c r="C41" i="12"/>
  <c r="B36" i="12"/>
  <c r="C30" i="12"/>
  <c r="C25" i="12"/>
  <c r="B20" i="12"/>
  <c r="C14" i="12"/>
  <c r="B69" i="12"/>
  <c r="B65" i="12"/>
  <c r="B61" i="12"/>
  <c r="B57" i="12"/>
  <c r="B53" i="12"/>
  <c r="B49" i="12"/>
  <c r="B45" i="12"/>
  <c r="B41" i="12"/>
  <c r="B35" i="12"/>
  <c r="B30" i="12"/>
  <c r="B25" i="12"/>
  <c r="B19" i="12"/>
  <c r="B14" i="12"/>
  <c r="C68" i="12"/>
  <c r="C64" i="12"/>
  <c r="C60" i="12"/>
  <c r="C56" i="12"/>
  <c r="C52" i="12"/>
  <c r="C48" i="12"/>
  <c r="C44" i="12"/>
  <c r="B40" i="12"/>
  <c r="C34" i="12"/>
  <c r="C29" i="12"/>
  <c r="B24" i="12"/>
  <c r="C18" i="12"/>
  <c r="C13" i="12"/>
  <c r="B68" i="12"/>
  <c r="B64" i="12"/>
  <c r="B60" i="12"/>
  <c r="B56" i="12"/>
  <c r="B52" i="12"/>
  <c r="B48" i="12"/>
  <c r="B44" i="12"/>
  <c r="B39" i="12"/>
  <c r="B34" i="12"/>
  <c r="B29" i="12"/>
  <c r="B23" i="12"/>
  <c r="B18" i="12"/>
  <c r="B13" i="12"/>
  <c r="C10" i="12"/>
  <c r="C67" i="12"/>
  <c r="C63" i="12"/>
  <c r="C59" i="12"/>
  <c r="C55" i="12"/>
  <c r="C51" i="12"/>
  <c r="C47" i="12"/>
  <c r="C43" i="12"/>
  <c r="C38" i="12"/>
  <c r="C33" i="12"/>
  <c r="B28" i="12"/>
  <c r="C22" i="12"/>
  <c r="C17" i="12"/>
  <c r="B12" i="12"/>
  <c r="B10" i="12"/>
  <c r="B67" i="12"/>
  <c r="B63" i="12"/>
  <c r="B59" i="12"/>
  <c r="B55" i="12"/>
  <c r="B51" i="12"/>
  <c r="B47" i="12"/>
  <c r="B43" i="12"/>
  <c r="B38" i="12"/>
  <c r="B33" i="12"/>
  <c r="B27" i="12"/>
  <c r="B22" i="12"/>
  <c r="B17" i="12"/>
  <c r="C40" i="12"/>
  <c r="C36" i="12"/>
  <c r="C32" i="12"/>
  <c r="C28" i="12"/>
  <c r="C24" i="12"/>
  <c r="C20" i="12"/>
  <c r="C16" i="12"/>
  <c r="C12" i="12"/>
  <c r="C39" i="12"/>
  <c r="C35" i="12"/>
  <c r="C31" i="12"/>
  <c r="C27" i="12"/>
  <c r="C23" i="12"/>
  <c r="C19" i="12"/>
  <c r="C15" i="12"/>
  <c r="BK40" i="12"/>
  <c r="BK51" i="12"/>
  <c r="V14" i="12"/>
  <c r="W14" i="12"/>
  <c r="AZ16" i="12"/>
  <c r="AE17" i="12"/>
  <c r="AN20" i="12"/>
  <c r="BD27" i="12"/>
  <c r="AO54" i="12"/>
  <c r="J10" i="12"/>
  <c r="BB14" i="12"/>
  <c r="AF17" i="12"/>
  <c r="N22" i="12"/>
  <c r="D31" i="12"/>
  <c r="AN43" i="12"/>
  <c r="J61" i="12"/>
  <c r="AG41" i="12"/>
  <c r="AP10" i="12"/>
  <c r="BC14" i="12"/>
  <c r="BK17" i="12"/>
  <c r="O22" i="12"/>
  <c r="J33" i="12"/>
  <c r="J44" i="12"/>
  <c r="AL70" i="12"/>
  <c r="AO20" i="12"/>
  <c r="P12" i="12"/>
  <c r="Y15" i="12"/>
  <c r="BL17" i="12"/>
  <c r="AT22" i="12"/>
  <c r="AO33" i="12"/>
  <c r="AW46" i="12"/>
  <c r="AM70" i="12"/>
  <c r="Z28" i="12"/>
  <c r="Q12" i="12"/>
  <c r="Z15" i="12"/>
  <c r="AH18" i="12"/>
  <c r="AU22" i="12"/>
  <c r="AV35" i="12"/>
  <c r="BC48" i="12"/>
  <c r="AV12" i="12"/>
  <c r="BE15" i="12"/>
  <c r="H20" i="12"/>
  <c r="AJ23" i="12"/>
  <c r="R36" i="12"/>
  <c r="Y49" i="12"/>
  <c r="AW12" i="12"/>
  <c r="BF15" i="12"/>
  <c r="I20" i="12"/>
  <c r="AW25" i="12"/>
  <c r="BE38" i="12"/>
  <c r="AF51" i="12"/>
  <c r="K21" i="12"/>
  <c r="AZ13" i="12"/>
  <c r="AA39" i="12"/>
  <c r="R10" i="12"/>
  <c r="AX10" i="12"/>
  <c r="X12" i="12"/>
  <c r="BD12" i="12"/>
  <c r="AA13" i="12"/>
  <c r="BG13" i="12"/>
  <c r="AD14" i="12"/>
  <c r="BJ14" i="12"/>
  <c r="AG15" i="12"/>
  <c r="D16" i="12"/>
  <c r="G17" i="12"/>
  <c r="AM17" i="12"/>
  <c r="J18" i="12"/>
  <c r="AP18" i="12"/>
  <c r="P20" i="12"/>
  <c r="AV20" i="12"/>
  <c r="S21" i="12"/>
  <c r="AY21" i="12"/>
  <c r="V22" i="12"/>
  <c r="BB22" i="12"/>
  <c r="O24" i="12"/>
  <c r="AX25" i="12"/>
  <c r="AA28" i="12"/>
  <c r="AJ31" i="12"/>
  <c r="AP33" i="12"/>
  <c r="S36" i="12"/>
  <c r="AB39" i="12"/>
  <c r="AH41" i="12"/>
  <c r="K44" i="12"/>
  <c r="T47" i="12"/>
  <c r="Z49" i="12"/>
  <c r="BL51" i="12"/>
  <c r="L55" i="12"/>
  <c r="AE62" i="12"/>
  <c r="AY13" i="12"/>
  <c r="K10" i="12"/>
  <c r="AI18" i="12"/>
  <c r="L21" i="12"/>
  <c r="K55" i="12"/>
  <c r="K61" i="12"/>
  <c r="S10" i="12"/>
  <c r="AY10" i="12"/>
  <c r="Y12" i="12"/>
  <c r="BE12" i="12"/>
  <c r="AB13" i="12"/>
  <c r="BH13" i="12"/>
  <c r="AE14" i="12"/>
  <c r="BK14" i="12"/>
  <c r="AH15" i="12"/>
  <c r="L16" i="12"/>
  <c r="H17" i="12"/>
  <c r="AN17" i="12"/>
  <c r="K18" i="12"/>
  <c r="AQ18" i="12"/>
  <c r="Q20" i="12"/>
  <c r="AW20" i="12"/>
  <c r="T21" i="12"/>
  <c r="AZ21" i="12"/>
  <c r="W22" i="12"/>
  <c r="BC22" i="12"/>
  <c r="P24" i="12"/>
  <c r="T26" i="12"/>
  <c r="BF28" i="12"/>
  <c r="F32" i="12"/>
  <c r="L34" i="12"/>
  <c r="AX36" i="12"/>
  <c r="BG39" i="12"/>
  <c r="D42" i="12"/>
  <c r="AP44" i="12"/>
  <c r="AY47" i="12"/>
  <c r="BE49" i="12"/>
  <c r="AH52" i="12"/>
  <c r="H56" i="12"/>
  <c r="T64" i="12"/>
  <c r="AQ10" i="12"/>
  <c r="BG23" i="12"/>
  <c r="Z10" i="12"/>
  <c r="BF10" i="12"/>
  <c r="AF12" i="12"/>
  <c r="BL12" i="12"/>
  <c r="AI13" i="12"/>
  <c r="F14" i="12"/>
  <c r="AL14" i="12"/>
  <c r="I15" i="12"/>
  <c r="AO15" i="12"/>
  <c r="T16" i="12"/>
  <c r="O17" i="12"/>
  <c r="AU17" i="12"/>
  <c r="R18" i="12"/>
  <c r="AX18" i="12"/>
  <c r="X20" i="12"/>
  <c r="BD20" i="12"/>
  <c r="AA21" i="12"/>
  <c r="BG21" i="12"/>
  <c r="AD22" i="12"/>
  <c r="BJ22" i="12"/>
  <c r="AL24" i="12"/>
  <c r="AZ26" i="12"/>
  <c r="BG28" i="12"/>
  <c r="G32" i="12"/>
  <c r="AR34" i="12"/>
  <c r="AY36" i="12"/>
  <c r="BH39" i="12"/>
  <c r="AJ42" i="12"/>
  <c r="AQ44" i="12"/>
  <c r="AZ47" i="12"/>
  <c r="BF49" i="12"/>
  <c r="AI52" i="12"/>
  <c r="K56" i="12"/>
  <c r="Z66" i="12"/>
  <c r="S25" i="12"/>
  <c r="T13" i="12"/>
  <c r="AR21" i="12"/>
  <c r="AI31" i="12"/>
  <c r="S47" i="12"/>
  <c r="AA10" i="12"/>
  <c r="BG10" i="12"/>
  <c r="AG12" i="12"/>
  <c r="D13" i="12"/>
  <c r="AJ13" i="12"/>
  <c r="G14" i="12"/>
  <c r="AM14" i="12"/>
  <c r="J15" i="12"/>
  <c r="AP15" i="12"/>
  <c r="AB16" i="12"/>
  <c r="P17" i="12"/>
  <c r="AV17" i="12"/>
  <c r="S18" i="12"/>
  <c r="AY18" i="12"/>
  <c r="Y20" i="12"/>
  <c r="BE20" i="12"/>
  <c r="AB21" i="12"/>
  <c r="BH21" i="12"/>
  <c r="AE22" i="12"/>
  <c r="AM24" i="12"/>
  <c r="W27" i="12"/>
  <c r="AF30" i="12"/>
  <c r="AL32" i="12"/>
  <c r="O35" i="12"/>
  <c r="X38" i="12"/>
  <c r="AD40" i="12"/>
  <c r="G43" i="12"/>
  <c r="P46" i="12"/>
  <c r="V48" i="12"/>
  <c r="AB50" i="12"/>
  <c r="H54" i="12"/>
  <c r="K57" i="12"/>
  <c r="AA66" i="12"/>
  <c r="AQ21" i="12"/>
  <c r="AH10" i="12"/>
  <c r="H12" i="12"/>
  <c r="AN12" i="12"/>
  <c r="K13" i="12"/>
  <c r="AQ13" i="12"/>
  <c r="N14" i="12"/>
  <c r="AT14" i="12"/>
  <c r="Q15" i="12"/>
  <c r="AW15" i="12"/>
  <c r="AJ16" i="12"/>
  <c r="W17" i="12"/>
  <c r="BC17" i="12"/>
  <c r="Z18" i="12"/>
  <c r="BF18" i="12"/>
  <c r="AF20" i="12"/>
  <c r="BL20" i="12"/>
  <c r="AI21" i="12"/>
  <c r="AL22" i="12"/>
  <c r="L23" i="12"/>
  <c r="BD24" i="12"/>
  <c r="X27" i="12"/>
  <c r="AG30" i="12"/>
  <c r="AM32" i="12"/>
  <c r="P35" i="12"/>
  <c r="Y38" i="12"/>
  <c r="AE40" i="12"/>
  <c r="H43" i="12"/>
  <c r="Q46" i="12"/>
  <c r="BH50" i="12"/>
  <c r="I54" i="12"/>
  <c r="S58" i="12"/>
  <c r="AF68" i="12"/>
  <c r="S13" i="12"/>
  <c r="BH16" i="12"/>
  <c r="AI10" i="12"/>
  <c r="I12" i="12"/>
  <c r="AO12" i="12"/>
  <c r="L13" i="12"/>
  <c r="AR13" i="12"/>
  <c r="AU14" i="12"/>
  <c r="R15" i="12"/>
  <c r="AX15" i="12"/>
  <c r="AR16" i="12"/>
  <c r="X17" i="12"/>
  <c r="BD17" i="12"/>
  <c r="AA18" i="12"/>
  <c r="BG18" i="12"/>
  <c r="AG20" i="12"/>
  <c r="D21" i="12"/>
  <c r="AJ21" i="12"/>
  <c r="AM22" i="12"/>
  <c r="AI23" i="12"/>
  <c r="R25" i="12"/>
  <c r="BL30" i="12"/>
  <c r="I33" i="12"/>
  <c r="BD38" i="12"/>
  <c r="BJ40" i="12"/>
  <c r="AV46" i="12"/>
  <c r="AN54" i="12"/>
  <c r="Y58" i="12"/>
  <c r="AG68" i="12"/>
  <c r="E70" i="12"/>
  <c r="E65" i="12"/>
  <c r="E57" i="12"/>
  <c r="E68" i="12"/>
  <c r="E60" i="12"/>
  <c r="E63" i="12"/>
  <c r="E66" i="12"/>
  <c r="E58" i="12"/>
  <c r="E69" i="12"/>
  <c r="E61" i="12"/>
  <c r="E56" i="12"/>
  <c r="E48" i="12"/>
  <c r="E40" i="12"/>
  <c r="E32" i="12"/>
  <c r="E24" i="12"/>
  <c r="E51" i="12"/>
  <c r="E43" i="12"/>
  <c r="E35" i="12"/>
  <c r="E27" i="12"/>
  <c r="E64" i="12"/>
  <c r="E62" i="12"/>
  <c r="E54" i="12"/>
  <c r="E46" i="12"/>
  <c r="E38" i="12"/>
  <c r="E30" i="12"/>
  <c r="E49" i="12"/>
  <c r="E41" i="12"/>
  <c r="E33" i="12"/>
  <c r="E25" i="12"/>
  <c r="E52" i="12"/>
  <c r="E44" i="12"/>
  <c r="E36" i="12"/>
  <c r="E28" i="12"/>
  <c r="E67" i="12"/>
  <c r="E55" i="12"/>
  <c r="E47" i="12"/>
  <c r="E39" i="12"/>
  <c r="E31" i="12"/>
  <c r="BA70" i="12"/>
  <c r="BA65" i="12"/>
  <c r="BA57" i="12"/>
  <c r="BA68" i="12"/>
  <c r="BA60" i="12"/>
  <c r="BA63" i="12"/>
  <c r="BA66" i="12"/>
  <c r="BA58" i="12"/>
  <c r="BA69" i="12"/>
  <c r="BA61" i="12"/>
  <c r="BA62" i="12"/>
  <c r="BA56" i="12"/>
  <c r="BA48" i="12"/>
  <c r="BA40" i="12"/>
  <c r="BA32" i="12"/>
  <c r="BA24" i="12"/>
  <c r="BA67" i="12"/>
  <c r="BA51" i="12"/>
  <c r="BA43" i="12"/>
  <c r="BA35" i="12"/>
  <c r="BA27" i="12"/>
  <c r="BA54" i="12"/>
  <c r="BA46" i="12"/>
  <c r="BA38" i="12"/>
  <c r="BA30" i="12"/>
  <c r="BA49" i="12"/>
  <c r="BA41" i="12"/>
  <c r="BA33" i="12"/>
  <c r="BA25" i="12"/>
  <c r="BA59" i="12"/>
  <c r="BA52" i="12"/>
  <c r="BA44" i="12"/>
  <c r="BA36" i="12"/>
  <c r="BA28" i="12"/>
  <c r="BA47" i="12"/>
  <c r="BA39" i="12"/>
  <c r="BA31" i="12"/>
  <c r="U11" i="12"/>
  <c r="AS11" i="12"/>
  <c r="U19" i="12"/>
  <c r="BA19" i="12"/>
  <c r="AC29" i="12"/>
  <c r="U37" i="12"/>
  <c r="BA37" i="12"/>
  <c r="M45" i="12"/>
  <c r="F65" i="12"/>
  <c r="F68" i="12"/>
  <c r="F60" i="12"/>
  <c r="F63" i="12"/>
  <c r="F66" i="12"/>
  <c r="F58" i="12"/>
  <c r="F69" i="12"/>
  <c r="F61" i="12"/>
  <c r="F64" i="12"/>
  <c r="F56" i="12"/>
  <c r="F51" i="12"/>
  <c r="F43" i="12"/>
  <c r="F35" i="12"/>
  <c r="F27" i="12"/>
  <c r="F62" i="12"/>
  <c r="F54" i="12"/>
  <c r="F46" i="12"/>
  <c r="F38" i="12"/>
  <c r="F30" i="12"/>
  <c r="F57" i="12"/>
  <c r="F49" i="12"/>
  <c r="F41" i="12"/>
  <c r="F33" i="12"/>
  <c r="F25" i="12"/>
  <c r="F52" i="12"/>
  <c r="F44" i="12"/>
  <c r="F36" i="12"/>
  <c r="F28" i="12"/>
  <c r="F67" i="12"/>
  <c r="F55" i="12"/>
  <c r="F47" i="12"/>
  <c r="F39" i="12"/>
  <c r="F31" i="12"/>
  <c r="F59" i="12"/>
  <c r="F50" i="12"/>
  <c r="F42" i="12"/>
  <c r="F34" i="12"/>
  <c r="F26" i="12"/>
  <c r="BB65" i="12"/>
  <c r="BB68" i="12"/>
  <c r="BB60" i="12"/>
  <c r="BB63" i="12"/>
  <c r="BB55" i="12"/>
  <c r="BB66" i="12"/>
  <c r="BB58" i="12"/>
  <c r="BB69" i="12"/>
  <c r="BB61" i="12"/>
  <c r="BB64" i="12"/>
  <c r="BB56" i="12"/>
  <c r="BB67" i="12"/>
  <c r="BB51" i="12"/>
  <c r="BB43" i="12"/>
  <c r="BB35" i="12"/>
  <c r="BB27" i="12"/>
  <c r="BB54" i="12"/>
  <c r="BB46" i="12"/>
  <c r="BB38" i="12"/>
  <c r="BB30" i="12"/>
  <c r="BB57" i="12"/>
  <c r="BB49" i="12"/>
  <c r="BB41" i="12"/>
  <c r="BB33" i="12"/>
  <c r="BB25" i="12"/>
  <c r="BB70" i="12"/>
  <c r="BB59" i="12"/>
  <c r="BB52" i="12"/>
  <c r="BB44" i="12"/>
  <c r="BB36" i="12"/>
  <c r="BB28" i="12"/>
  <c r="BB47" i="12"/>
  <c r="BB39" i="12"/>
  <c r="BB31" i="12"/>
  <c r="BB23" i="12"/>
  <c r="BB50" i="12"/>
  <c r="BB42" i="12"/>
  <c r="BB34" i="12"/>
  <c r="BB26" i="12"/>
  <c r="F11" i="12"/>
  <c r="AT11" i="12"/>
  <c r="BJ11" i="12"/>
  <c r="V19" i="12"/>
  <c r="AT19" i="12"/>
  <c r="BB37" i="12"/>
  <c r="N45" i="12"/>
  <c r="BI50" i="12"/>
  <c r="F53" i="12"/>
  <c r="G68" i="12"/>
  <c r="G63" i="12"/>
  <c r="G66" i="12"/>
  <c r="G58" i="12"/>
  <c r="G69" i="12"/>
  <c r="G61" i="12"/>
  <c r="G64" i="12"/>
  <c r="G56" i="12"/>
  <c r="G67" i="12"/>
  <c r="G59" i="12"/>
  <c r="G62" i="12"/>
  <c r="G54" i="12"/>
  <c r="G46" i="12"/>
  <c r="G38" i="12"/>
  <c r="G30" i="12"/>
  <c r="G57" i="12"/>
  <c r="G49" i="12"/>
  <c r="G41" i="12"/>
  <c r="G33" i="12"/>
  <c r="G25" i="12"/>
  <c r="G52" i="12"/>
  <c r="G44" i="12"/>
  <c r="G36" i="12"/>
  <c r="G28" i="12"/>
  <c r="G65" i="12"/>
  <c r="G55" i="12"/>
  <c r="G47" i="12"/>
  <c r="G39" i="12"/>
  <c r="G31" i="12"/>
  <c r="G50" i="12"/>
  <c r="G42" i="12"/>
  <c r="G34" i="12"/>
  <c r="G26" i="12"/>
  <c r="G53" i="12"/>
  <c r="G45" i="12"/>
  <c r="G37" i="12"/>
  <c r="G29" i="12"/>
  <c r="O68" i="12"/>
  <c r="O63" i="12"/>
  <c r="O66" i="12"/>
  <c r="O58" i="12"/>
  <c r="O69" i="12"/>
  <c r="O61" i="12"/>
  <c r="O64" i="12"/>
  <c r="O56" i="12"/>
  <c r="O67" i="12"/>
  <c r="O59" i="12"/>
  <c r="O54" i="12"/>
  <c r="O46" i="12"/>
  <c r="O38" i="12"/>
  <c r="O30" i="12"/>
  <c r="O65" i="12"/>
  <c r="O49" i="12"/>
  <c r="O41" i="12"/>
  <c r="O33" i="12"/>
  <c r="O25" i="12"/>
  <c r="O52" i="12"/>
  <c r="O44" i="12"/>
  <c r="O36" i="12"/>
  <c r="O28" i="12"/>
  <c r="O55" i="12"/>
  <c r="O47" i="12"/>
  <c r="O39" i="12"/>
  <c r="O31" i="12"/>
  <c r="O23" i="12"/>
  <c r="O70" i="12"/>
  <c r="O60" i="12"/>
  <c r="O50" i="12"/>
  <c r="O42" i="12"/>
  <c r="O34" i="12"/>
  <c r="O26" i="12"/>
  <c r="O62" i="12"/>
  <c r="O57" i="12"/>
  <c r="O53" i="12"/>
  <c r="O45" i="12"/>
  <c r="O37" i="12"/>
  <c r="O29" i="12"/>
  <c r="W68" i="12"/>
  <c r="W63" i="12"/>
  <c r="W55" i="12"/>
  <c r="W66" i="12"/>
  <c r="W58" i="12"/>
  <c r="W69" i="12"/>
  <c r="W61" i="12"/>
  <c r="W64" i="12"/>
  <c r="W56" i="12"/>
  <c r="W67" i="12"/>
  <c r="W59" i="12"/>
  <c r="W54" i="12"/>
  <c r="W46" i="12"/>
  <c r="W38" i="12"/>
  <c r="W30" i="12"/>
  <c r="W60" i="12"/>
  <c r="W57" i="12"/>
  <c r="W49" i="12"/>
  <c r="W41" i="12"/>
  <c r="W33" i="12"/>
  <c r="W25" i="12"/>
  <c r="W70" i="12"/>
  <c r="W62" i="12"/>
  <c r="W52" i="12"/>
  <c r="W44" i="12"/>
  <c r="W36" i="12"/>
  <c r="W28" i="12"/>
  <c r="W47" i="12"/>
  <c r="W39" i="12"/>
  <c r="W31" i="12"/>
  <c r="W23" i="12"/>
  <c r="W50" i="12"/>
  <c r="W42" i="12"/>
  <c r="W34" i="12"/>
  <c r="W26" i="12"/>
  <c r="W53" i="12"/>
  <c r="W45" i="12"/>
  <c r="W37" i="12"/>
  <c r="W29" i="12"/>
  <c r="AE68" i="12"/>
  <c r="AE63" i="12"/>
  <c r="AE55" i="12"/>
  <c r="AE66" i="12"/>
  <c r="AE58" i="12"/>
  <c r="AE69" i="12"/>
  <c r="AE61" i="12"/>
  <c r="AE64" i="12"/>
  <c r="AE56" i="12"/>
  <c r="AE67" i="12"/>
  <c r="AE59" i="12"/>
  <c r="AE70" i="12"/>
  <c r="AE54" i="12"/>
  <c r="AE46" i="12"/>
  <c r="AE38" i="12"/>
  <c r="AE30" i="12"/>
  <c r="AE49" i="12"/>
  <c r="AE41" i="12"/>
  <c r="AE33" i="12"/>
  <c r="AE25" i="12"/>
  <c r="AE52" i="12"/>
  <c r="AE44" i="12"/>
  <c r="AE36" i="12"/>
  <c r="AE28" i="12"/>
  <c r="AE47" i="12"/>
  <c r="AE39" i="12"/>
  <c r="AE31" i="12"/>
  <c r="AE23" i="12"/>
  <c r="AE50" i="12"/>
  <c r="AE42" i="12"/>
  <c r="AE34" i="12"/>
  <c r="AE26" i="12"/>
  <c r="AE65" i="12"/>
  <c r="AE57" i="12"/>
  <c r="AE53" i="12"/>
  <c r="AE45" i="12"/>
  <c r="AE37" i="12"/>
  <c r="AE29" i="12"/>
  <c r="AM68" i="12"/>
  <c r="AM63" i="12"/>
  <c r="AM55" i="12"/>
  <c r="AM66" i="12"/>
  <c r="AM58" i="12"/>
  <c r="AM69" i="12"/>
  <c r="AM61" i="12"/>
  <c r="AM64" i="12"/>
  <c r="AM56" i="12"/>
  <c r="AM67" i="12"/>
  <c r="AM59" i="12"/>
  <c r="AM54" i="12"/>
  <c r="AM46" i="12"/>
  <c r="AM38" i="12"/>
  <c r="AM30" i="12"/>
  <c r="AM57" i="12"/>
  <c r="AM49" i="12"/>
  <c r="AM41" i="12"/>
  <c r="AM33" i="12"/>
  <c r="AM25" i="12"/>
  <c r="AM52" i="12"/>
  <c r="AM44" i="12"/>
  <c r="AM36" i="12"/>
  <c r="AM28" i="12"/>
  <c r="AM65" i="12"/>
  <c r="AM60" i="12"/>
  <c r="AM47" i="12"/>
  <c r="AM39" i="12"/>
  <c r="AM31" i="12"/>
  <c r="AM23" i="12"/>
  <c r="AM62" i="12"/>
  <c r="AM50" i="12"/>
  <c r="AM42" i="12"/>
  <c r="AM34" i="12"/>
  <c r="AM26" i="12"/>
  <c r="AM53" i="12"/>
  <c r="AM45" i="12"/>
  <c r="AM37" i="12"/>
  <c r="AM29" i="12"/>
  <c r="AU68" i="12"/>
  <c r="AU63" i="12"/>
  <c r="AU55" i="12"/>
  <c r="AU66" i="12"/>
  <c r="AU58" i="12"/>
  <c r="AU69" i="12"/>
  <c r="AU61" i="12"/>
  <c r="AU64" i="12"/>
  <c r="AU56" i="12"/>
  <c r="AU67" i="12"/>
  <c r="AU59" i="12"/>
  <c r="AU60" i="12"/>
  <c r="AU54" i="12"/>
  <c r="AU46" i="12"/>
  <c r="AU38" i="12"/>
  <c r="AU30" i="12"/>
  <c r="AU65" i="12"/>
  <c r="AU62" i="12"/>
  <c r="AU49" i="12"/>
  <c r="AU41" i="12"/>
  <c r="AU33" i="12"/>
  <c r="AU25" i="12"/>
  <c r="AU52" i="12"/>
  <c r="AU44" i="12"/>
  <c r="AU36" i="12"/>
  <c r="AU28" i="12"/>
  <c r="AU47" i="12"/>
  <c r="AU39" i="12"/>
  <c r="AU31" i="12"/>
  <c r="AU23" i="12"/>
  <c r="AU70" i="12"/>
  <c r="AU50" i="12"/>
  <c r="AU42" i="12"/>
  <c r="AU34" i="12"/>
  <c r="AU26" i="12"/>
  <c r="AU57" i="12"/>
  <c r="AU53" i="12"/>
  <c r="AU45" i="12"/>
  <c r="AU37" i="12"/>
  <c r="AU29" i="12"/>
  <c r="BC68" i="12"/>
  <c r="BC63" i="12"/>
  <c r="BC55" i="12"/>
  <c r="BC66" i="12"/>
  <c r="BC58" i="12"/>
  <c r="BC69" i="12"/>
  <c r="BC61" i="12"/>
  <c r="BC64" i="12"/>
  <c r="BC56" i="12"/>
  <c r="BC67" i="12"/>
  <c r="BC59" i="12"/>
  <c r="BC54" i="12"/>
  <c r="BC46" i="12"/>
  <c r="BC38" i="12"/>
  <c r="BC30" i="12"/>
  <c r="BC57" i="12"/>
  <c r="BC49" i="12"/>
  <c r="BC41" i="12"/>
  <c r="BC33" i="12"/>
  <c r="BC25" i="12"/>
  <c r="BC70" i="12"/>
  <c r="BC52" i="12"/>
  <c r="BC44" i="12"/>
  <c r="BC36" i="12"/>
  <c r="BC28" i="12"/>
  <c r="BC47" i="12"/>
  <c r="BC39" i="12"/>
  <c r="BC31" i="12"/>
  <c r="BC23" i="12"/>
  <c r="BC50" i="12"/>
  <c r="BC42" i="12"/>
  <c r="BC34" i="12"/>
  <c r="BC26" i="12"/>
  <c r="BC60" i="12"/>
  <c r="BC53" i="12"/>
  <c r="BC45" i="12"/>
  <c r="BC37" i="12"/>
  <c r="BC29" i="12"/>
  <c r="BK68" i="12"/>
  <c r="BK63" i="12"/>
  <c r="BK55" i="12"/>
  <c r="BK66" i="12"/>
  <c r="BK58" i="12"/>
  <c r="BK69" i="12"/>
  <c r="BK61" i="12"/>
  <c r="BK64" i="12"/>
  <c r="BK56" i="12"/>
  <c r="BK67" i="12"/>
  <c r="BK59" i="12"/>
  <c r="BK70" i="12"/>
  <c r="BK54" i="12"/>
  <c r="BK46" i="12"/>
  <c r="BK38" i="12"/>
  <c r="BK30" i="12"/>
  <c r="BK49" i="12"/>
  <c r="BK41" i="12"/>
  <c r="BK33" i="12"/>
  <c r="BK25" i="12"/>
  <c r="BK60" i="12"/>
  <c r="BK52" i="12"/>
  <c r="BK44" i="12"/>
  <c r="BK36" i="12"/>
  <c r="BK28" i="12"/>
  <c r="BK62" i="12"/>
  <c r="BK47" i="12"/>
  <c r="BK39" i="12"/>
  <c r="BK31" i="12"/>
  <c r="BK23" i="12"/>
  <c r="BK50" i="12"/>
  <c r="BK42" i="12"/>
  <c r="BK34" i="12"/>
  <c r="BK26" i="12"/>
  <c r="BK65" i="12"/>
  <c r="BK53" i="12"/>
  <c r="BK45" i="12"/>
  <c r="BK37" i="12"/>
  <c r="BK29" i="12"/>
  <c r="D10" i="12"/>
  <c r="L10" i="12"/>
  <c r="T10" i="12"/>
  <c r="AB10" i="12"/>
  <c r="AJ10" i="12"/>
  <c r="AR10" i="12"/>
  <c r="AZ10" i="12"/>
  <c r="BH10" i="12"/>
  <c r="G11" i="12"/>
  <c r="O11" i="12"/>
  <c r="W11" i="12"/>
  <c r="AE11" i="12"/>
  <c r="AM11" i="12"/>
  <c r="AU11" i="12"/>
  <c r="BC11" i="12"/>
  <c r="BK11" i="12"/>
  <c r="J12" i="12"/>
  <c r="R12" i="12"/>
  <c r="Z12" i="12"/>
  <c r="AH12" i="12"/>
  <c r="AP12" i="12"/>
  <c r="AX12" i="12"/>
  <c r="BF12" i="12"/>
  <c r="E13" i="12"/>
  <c r="M13" i="12"/>
  <c r="U13" i="12"/>
  <c r="AC13" i="12"/>
  <c r="AK13" i="12"/>
  <c r="AS13" i="12"/>
  <c r="BA13" i="12"/>
  <c r="BI13" i="12"/>
  <c r="H14" i="12"/>
  <c r="P14" i="12"/>
  <c r="X14" i="12"/>
  <c r="AF14" i="12"/>
  <c r="AN14" i="12"/>
  <c r="AV14" i="12"/>
  <c r="BD14" i="12"/>
  <c r="BL14" i="12"/>
  <c r="K15" i="12"/>
  <c r="S15" i="12"/>
  <c r="AA15" i="12"/>
  <c r="AI15" i="12"/>
  <c r="AQ15" i="12"/>
  <c r="AY15" i="12"/>
  <c r="BG15" i="12"/>
  <c r="F16" i="12"/>
  <c r="N16" i="12"/>
  <c r="V16" i="12"/>
  <c r="AD16" i="12"/>
  <c r="AL16" i="12"/>
  <c r="AT16" i="12"/>
  <c r="BB16" i="12"/>
  <c r="BJ16" i="12"/>
  <c r="I17" i="12"/>
  <c r="Q17" i="12"/>
  <c r="Y17" i="12"/>
  <c r="AG17" i="12"/>
  <c r="AO17" i="12"/>
  <c r="AW17" i="12"/>
  <c r="BE17" i="12"/>
  <c r="D18" i="12"/>
  <c r="L18" i="12"/>
  <c r="T18" i="12"/>
  <c r="AB18" i="12"/>
  <c r="AJ18" i="12"/>
  <c r="AR18" i="12"/>
  <c r="AZ18" i="12"/>
  <c r="BH18" i="12"/>
  <c r="G19" i="12"/>
  <c r="O19" i="12"/>
  <c r="W19" i="12"/>
  <c r="AE19" i="12"/>
  <c r="AM19" i="12"/>
  <c r="AU19" i="12"/>
  <c r="BC19" i="12"/>
  <c r="BK19" i="12"/>
  <c r="J20" i="12"/>
  <c r="R20" i="12"/>
  <c r="Z20" i="12"/>
  <c r="AH20" i="12"/>
  <c r="AP20" i="12"/>
  <c r="AX20" i="12"/>
  <c r="BF20" i="12"/>
  <c r="E21" i="12"/>
  <c r="M21" i="12"/>
  <c r="U21" i="12"/>
  <c r="AC21" i="12"/>
  <c r="AK21" i="12"/>
  <c r="AS21" i="12"/>
  <c r="BA21" i="12"/>
  <c r="BI21" i="12"/>
  <c r="H22" i="12"/>
  <c r="P22" i="12"/>
  <c r="X22" i="12"/>
  <c r="AF22" i="12"/>
  <c r="AN22" i="12"/>
  <c r="AV22" i="12"/>
  <c r="BD22" i="12"/>
  <c r="BL22" i="12"/>
  <c r="S23" i="12"/>
  <c r="AK23" i="12"/>
  <c r="BH23" i="12"/>
  <c r="AN24" i="12"/>
  <c r="BK24" i="12"/>
  <c r="Y25" i="12"/>
  <c r="BE25" i="12"/>
  <c r="AB26" i="12"/>
  <c r="BH26" i="12"/>
  <c r="AE27" i="12"/>
  <c r="BK27" i="12"/>
  <c r="AH28" i="12"/>
  <c r="E29" i="12"/>
  <c r="AK29" i="12"/>
  <c r="K31" i="12"/>
  <c r="AQ31" i="12"/>
  <c r="N32" i="12"/>
  <c r="AT32" i="12"/>
  <c r="Q33" i="12"/>
  <c r="AW33" i="12"/>
  <c r="T34" i="12"/>
  <c r="AZ34" i="12"/>
  <c r="W35" i="12"/>
  <c r="BC35" i="12"/>
  <c r="Z36" i="12"/>
  <c r="BF36" i="12"/>
  <c r="AC37" i="12"/>
  <c r="BI37" i="12"/>
  <c r="BL38" i="12"/>
  <c r="AI39" i="12"/>
  <c r="F40" i="12"/>
  <c r="AL40" i="12"/>
  <c r="I41" i="12"/>
  <c r="AO41" i="12"/>
  <c r="L42" i="12"/>
  <c r="AR42" i="12"/>
  <c r="O43" i="12"/>
  <c r="AU43" i="12"/>
  <c r="R44" i="12"/>
  <c r="AX44" i="12"/>
  <c r="U45" i="12"/>
  <c r="BA45" i="12"/>
  <c r="X46" i="12"/>
  <c r="AA47" i="12"/>
  <c r="BG47" i="12"/>
  <c r="AD48" i="12"/>
  <c r="BJ48" i="12"/>
  <c r="AG49" i="12"/>
  <c r="D50" i="12"/>
  <c r="AJ50" i="12"/>
  <c r="G51" i="12"/>
  <c r="AM51" i="12"/>
  <c r="J52" i="12"/>
  <c r="AP52" i="12"/>
  <c r="M53" i="12"/>
  <c r="AS53" i="12"/>
  <c r="AA57" i="12"/>
  <c r="AP58" i="12"/>
  <c r="G60" i="12"/>
  <c r="AB61" i="12"/>
  <c r="BB62" i="12"/>
  <c r="AZ64" i="12"/>
  <c r="BF66" i="12"/>
  <c r="U70" i="12"/>
  <c r="U65" i="12"/>
  <c r="U57" i="12"/>
  <c r="U68" i="12"/>
  <c r="U60" i="12"/>
  <c r="U63" i="12"/>
  <c r="U66" i="12"/>
  <c r="U58" i="12"/>
  <c r="U69" i="12"/>
  <c r="U61" i="12"/>
  <c r="U59" i="12"/>
  <c r="U56" i="12"/>
  <c r="U48" i="12"/>
  <c r="U40" i="12"/>
  <c r="U32" i="12"/>
  <c r="U24" i="12"/>
  <c r="U67" i="12"/>
  <c r="U51" i="12"/>
  <c r="U43" i="12"/>
  <c r="U35" i="12"/>
  <c r="U27" i="12"/>
  <c r="U54" i="12"/>
  <c r="U46" i="12"/>
  <c r="U38" i="12"/>
  <c r="U30" i="12"/>
  <c r="U49" i="12"/>
  <c r="U41" i="12"/>
  <c r="U33" i="12"/>
  <c r="U25" i="12"/>
  <c r="U62" i="12"/>
  <c r="U52" i="12"/>
  <c r="U44" i="12"/>
  <c r="U36" i="12"/>
  <c r="U28" i="12"/>
  <c r="U47" i="12"/>
  <c r="U39" i="12"/>
  <c r="U31" i="12"/>
  <c r="AK11" i="12"/>
  <c r="AS59" i="12"/>
  <c r="V65" i="12"/>
  <c r="V68" i="12"/>
  <c r="V60" i="12"/>
  <c r="V63" i="12"/>
  <c r="V55" i="12"/>
  <c r="V66" i="12"/>
  <c r="V58" i="12"/>
  <c r="V69" i="12"/>
  <c r="V61" i="12"/>
  <c r="V64" i="12"/>
  <c r="V56" i="12"/>
  <c r="V67" i="12"/>
  <c r="V51" i="12"/>
  <c r="V43" i="12"/>
  <c r="V35" i="12"/>
  <c r="V27" i="12"/>
  <c r="V54" i="12"/>
  <c r="V46" i="12"/>
  <c r="V38" i="12"/>
  <c r="V30" i="12"/>
  <c r="V57" i="12"/>
  <c r="V49" i="12"/>
  <c r="V41" i="12"/>
  <c r="V33" i="12"/>
  <c r="V25" i="12"/>
  <c r="V70" i="12"/>
  <c r="V62" i="12"/>
  <c r="V52" i="12"/>
  <c r="V44" i="12"/>
  <c r="V36" i="12"/>
  <c r="V28" i="12"/>
  <c r="V47" i="12"/>
  <c r="V39" i="12"/>
  <c r="V31" i="12"/>
  <c r="V23" i="12"/>
  <c r="V50" i="12"/>
  <c r="V42" i="12"/>
  <c r="V34" i="12"/>
  <c r="V26" i="12"/>
  <c r="U16" i="12"/>
  <c r="BJ24" i="12"/>
  <c r="BA26" i="12"/>
  <c r="U64" i="12"/>
  <c r="H66" i="12"/>
  <c r="H58" i="12"/>
  <c r="H69" i="12"/>
  <c r="H61" i="12"/>
  <c r="H64" i="12"/>
  <c r="H67" i="12"/>
  <c r="H59" i="12"/>
  <c r="H70" i="12"/>
  <c r="H62" i="12"/>
  <c r="H57" i="12"/>
  <c r="H49" i="12"/>
  <c r="H41" i="12"/>
  <c r="H33" i="12"/>
  <c r="H25" i="12"/>
  <c r="H52" i="12"/>
  <c r="H44" i="12"/>
  <c r="H36" i="12"/>
  <c r="H28" i="12"/>
  <c r="H65" i="12"/>
  <c r="H63" i="12"/>
  <c r="H55" i="12"/>
  <c r="H47" i="12"/>
  <c r="H39" i="12"/>
  <c r="H31" i="12"/>
  <c r="H23" i="12"/>
  <c r="H50" i="12"/>
  <c r="H42" i="12"/>
  <c r="H34" i="12"/>
  <c r="H26" i="12"/>
  <c r="H53" i="12"/>
  <c r="H45" i="12"/>
  <c r="H37" i="12"/>
  <c r="H29" i="12"/>
  <c r="H68" i="12"/>
  <c r="H48" i="12"/>
  <c r="H40" i="12"/>
  <c r="H32" i="12"/>
  <c r="P63" i="12"/>
  <c r="P66" i="12"/>
  <c r="P58" i="12"/>
  <c r="P69" i="12"/>
  <c r="P61" i="12"/>
  <c r="P64" i="12"/>
  <c r="P67" i="12"/>
  <c r="P59" i="12"/>
  <c r="P70" i="12"/>
  <c r="P62" i="12"/>
  <c r="P65" i="12"/>
  <c r="P49" i="12"/>
  <c r="P41" i="12"/>
  <c r="P33" i="12"/>
  <c r="P25" i="12"/>
  <c r="P52" i="12"/>
  <c r="P44" i="12"/>
  <c r="P36" i="12"/>
  <c r="P28" i="12"/>
  <c r="P55" i="12"/>
  <c r="P47" i="12"/>
  <c r="P39" i="12"/>
  <c r="P31" i="12"/>
  <c r="P23" i="12"/>
  <c r="P68" i="12"/>
  <c r="P60" i="12"/>
  <c r="P56" i="12"/>
  <c r="P50" i="12"/>
  <c r="P42" i="12"/>
  <c r="P34" i="12"/>
  <c r="P26" i="12"/>
  <c r="P57" i="12"/>
  <c r="P53" i="12"/>
  <c r="P45" i="12"/>
  <c r="P37" i="12"/>
  <c r="P29" i="12"/>
  <c r="P48" i="12"/>
  <c r="P40" i="12"/>
  <c r="P32" i="12"/>
  <c r="X63" i="12"/>
  <c r="X66" i="12"/>
  <c r="X58" i="12"/>
  <c r="X69" i="12"/>
  <c r="X61" i="12"/>
  <c r="X64" i="12"/>
  <c r="X67" i="12"/>
  <c r="X59" i="12"/>
  <c r="X70" i="12"/>
  <c r="X62" i="12"/>
  <c r="X60" i="12"/>
  <c r="X57" i="12"/>
  <c r="X49" i="12"/>
  <c r="X41" i="12"/>
  <c r="X33" i="12"/>
  <c r="X25" i="12"/>
  <c r="X68" i="12"/>
  <c r="X52" i="12"/>
  <c r="X44" i="12"/>
  <c r="X36" i="12"/>
  <c r="X28" i="12"/>
  <c r="X47" i="12"/>
  <c r="X39" i="12"/>
  <c r="X31" i="12"/>
  <c r="X23" i="12"/>
  <c r="X50" i="12"/>
  <c r="X42" i="12"/>
  <c r="X34" i="12"/>
  <c r="X26" i="12"/>
  <c r="X53" i="12"/>
  <c r="X45" i="12"/>
  <c r="X37" i="12"/>
  <c r="X29" i="12"/>
  <c r="X48" i="12"/>
  <c r="X40" i="12"/>
  <c r="X32" i="12"/>
  <c r="AF63" i="12"/>
  <c r="AF66" i="12"/>
  <c r="AF58" i="12"/>
  <c r="AF69" i="12"/>
  <c r="AF61" i="12"/>
  <c r="AF64" i="12"/>
  <c r="AF67" i="12"/>
  <c r="AF59" i="12"/>
  <c r="AF70" i="12"/>
  <c r="AF62" i="12"/>
  <c r="AF49" i="12"/>
  <c r="AF41" i="12"/>
  <c r="AF33" i="12"/>
  <c r="AF25" i="12"/>
  <c r="AF52" i="12"/>
  <c r="AF44" i="12"/>
  <c r="AF36" i="12"/>
  <c r="AF28" i="12"/>
  <c r="AF55" i="12"/>
  <c r="AF47" i="12"/>
  <c r="AF39" i="12"/>
  <c r="AF31" i="12"/>
  <c r="AF23" i="12"/>
  <c r="AF56" i="12"/>
  <c r="AF50" i="12"/>
  <c r="AF42" i="12"/>
  <c r="AF34" i="12"/>
  <c r="AF26" i="12"/>
  <c r="AF65" i="12"/>
  <c r="AF57" i="12"/>
  <c r="AF53" i="12"/>
  <c r="AF45" i="12"/>
  <c r="AF37" i="12"/>
  <c r="AF29" i="12"/>
  <c r="AF60" i="12"/>
  <c r="AF48" i="12"/>
  <c r="AF40" i="12"/>
  <c r="AF32" i="12"/>
  <c r="AN63" i="12"/>
  <c r="AN66" i="12"/>
  <c r="AN58" i="12"/>
  <c r="AN69" i="12"/>
  <c r="AN61" i="12"/>
  <c r="AN64" i="12"/>
  <c r="AN67" i="12"/>
  <c r="AN59" i="12"/>
  <c r="AN70" i="12"/>
  <c r="AN62" i="12"/>
  <c r="AN57" i="12"/>
  <c r="AN49" i="12"/>
  <c r="AN41" i="12"/>
  <c r="AN33" i="12"/>
  <c r="AN25" i="12"/>
  <c r="AN52" i="12"/>
  <c r="AN44" i="12"/>
  <c r="AN36" i="12"/>
  <c r="AN28" i="12"/>
  <c r="AN65" i="12"/>
  <c r="AN60" i="12"/>
  <c r="AN47" i="12"/>
  <c r="AN39" i="12"/>
  <c r="AN31" i="12"/>
  <c r="AN23" i="12"/>
  <c r="AN50" i="12"/>
  <c r="AN42" i="12"/>
  <c r="AN34" i="12"/>
  <c r="AN26" i="12"/>
  <c r="AN53" i="12"/>
  <c r="AN45" i="12"/>
  <c r="AN37" i="12"/>
  <c r="AN29" i="12"/>
  <c r="AN68" i="12"/>
  <c r="AN48" i="12"/>
  <c r="AN40" i="12"/>
  <c r="AN32" i="12"/>
  <c r="AV63" i="12"/>
  <c r="AV66" i="12"/>
  <c r="AV58" i="12"/>
  <c r="AV69" i="12"/>
  <c r="AV61" i="12"/>
  <c r="AV64" i="12"/>
  <c r="AV67" i="12"/>
  <c r="AV59" i="12"/>
  <c r="AV70" i="12"/>
  <c r="AV62" i="12"/>
  <c r="AV65" i="12"/>
  <c r="AV49" i="12"/>
  <c r="AV41" i="12"/>
  <c r="AV33" i="12"/>
  <c r="AV25" i="12"/>
  <c r="AV52" i="12"/>
  <c r="AV44" i="12"/>
  <c r="AV36" i="12"/>
  <c r="AV28" i="12"/>
  <c r="AV55" i="12"/>
  <c r="AV47" i="12"/>
  <c r="AV39" i="12"/>
  <c r="AV31" i="12"/>
  <c r="AV23" i="12"/>
  <c r="AV68" i="12"/>
  <c r="AV56" i="12"/>
  <c r="AV50" i="12"/>
  <c r="AV42" i="12"/>
  <c r="AV34" i="12"/>
  <c r="AV26" i="12"/>
  <c r="AV57" i="12"/>
  <c r="AV53" i="12"/>
  <c r="AV45" i="12"/>
  <c r="AV37" i="12"/>
  <c r="AV29" i="12"/>
  <c r="AV48" i="12"/>
  <c r="AV40" i="12"/>
  <c r="AV32" i="12"/>
  <c r="BD63" i="12"/>
  <c r="BD66" i="12"/>
  <c r="BD58" i="12"/>
  <c r="BD69" i="12"/>
  <c r="BD61" i="12"/>
  <c r="BD64" i="12"/>
  <c r="BD67" i="12"/>
  <c r="BD59" i="12"/>
  <c r="BD70" i="12"/>
  <c r="BD62" i="12"/>
  <c r="BD57" i="12"/>
  <c r="BD49" i="12"/>
  <c r="BD41" i="12"/>
  <c r="BD33" i="12"/>
  <c r="BD25" i="12"/>
  <c r="BD68" i="12"/>
  <c r="BD52" i="12"/>
  <c r="BD44" i="12"/>
  <c r="BD36" i="12"/>
  <c r="BD28" i="12"/>
  <c r="BD47" i="12"/>
  <c r="BD39" i="12"/>
  <c r="BD31" i="12"/>
  <c r="BD23" i="12"/>
  <c r="BD50" i="12"/>
  <c r="BD42" i="12"/>
  <c r="BD34" i="12"/>
  <c r="BD26" i="12"/>
  <c r="BD60" i="12"/>
  <c r="BD53" i="12"/>
  <c r="BD45" i="12"/>
  <c r="BD37" i="12"/>
  <c r="BD29" i="12"/>
  <c r="BD48" i="12"/>
  <c r="BD40" i="12"/>
  <c r="BD32" i="12"/>
  <c r="BL63" i="12"/>
  <c r="BL66" i="12"/>
  <c r="BL58" i="12"/>
  <c r="BL69" i="12"/>
  <c r="BL61" i="12"/>
  <c r="BL64" i="12"/>
  <c r="BL67" i="12"/>
  <c r="BL59" i="12"/>
  <c r="BL70" i="12"/>
  <c r="BL62" i="12"/>
  <c r="BL49" i="12"/>
  <c r="BL41" i="12"/>
  <c r="BL33" i="12"/>
  <c r="BL25" i="12"/>
  <c r="BL60" i="12"/>
  <c r="BL52" i="12"/>
  <c r="BL44" i="12"/>
  <c r="BL36" i="12"/>
  <c r="BL28" i="12"/>
  <c r="BL55" i="12"/>
  <c r="BL47" i="12"/>
  <c r="BL39" i="12"/>
  <c r="BL31" i="12"/>
  <c r="BL23" i="12"/>
  <c r="BL56" i="12"/>
  <c r="BL50" i="12"/>
  <c r="BL42" i="12"/>
  <c r="BL34" i="12"/>
  <c r="BL26" i="12"/>
  <c r="BL65" i="12"/>
  <c r="BL53" i="12"/>
  <c r="BL45" i="12"/>
  <c r="BL37" i="12"/>
  <c r="BL29" i="12"/>
  <c r="BL57" i="12"/>
  <c r="BL48" i="12"/>
  <c r="BL40" i="12"/>
  <c r="BL32" i="12"/>
  <c r="E10" i="12"/>
  <c r="M10" i="12"/>
  <c r="U10" i="12"/>
  <c r="AC10" i="12"/>
  <c r="AK10" i="12"/>
  <c r="AS10" i="12"/>
  <c r="BA10" i="12"/>
  <c r="BI10" i="12"/>
  <c r="H11" i="12"/>
  <c r="P11" i="12"/>
  <c r="X11" i="12"/>
  <c r="AF11" i="12"/>
  <c r="AN11" i="12"/>
  <c r="AV11" i="12"/>
  <c r="BD11" i="12"/>
  <c r="BL11" i="12"/>
  <c r="K12" i="12"/>
  <c r="S12" i="12"/>
  <c r="AA12" i="12"/>
  <c r="AI12" i="12"/>
  <c r="AQ12" i="12"/>
  <c r="AY12" i="12"/>
  <c r="BG12" i="12"/>
  <c r="F13" i="12"/>
  <c r="N13" i="12"/>
  <c r="V13" i="12"/>
  <c r="AD13" i="12"/>
  <c r="AL13" i="12"/>
  <c r="AT13" i="12"/>
  <c r="BB13" i="12"/>
  <c r="BJ13" i="12"/>
  <c r="I14" i="12"/>
  <c r="Q14" i="12"/>
  <c r="Y14" i="12"/>
  <c r="AG14" i="12"/>
  <c r="AO14" i="12"/>
  <c r="AW14" i="12"/>
  <c r="BE14" i="12"/>
  <c r="D15" i="12"/>
  <c r="L15" i="12"/>
  <c r="T15" i="12"/>
  <c r="AB15" i="12"/>
  <c r="AJ15" i="12"/>
  <c r="AR15" i="12"/>
  <c r="AZ15" i="12"/>
  <c r="BH15" i="12"/>
  <c r="G16" i="12"/>
  <c r="O16" i="12"/>
  <c r="W16" i="12"/>
  <c r="AE16" i="12"/>
  <c r="AM16" i="12"/>
  <c r="AU16" i="12"/>
  <c r="BC16" i="12"/>
  <c r="BK16" i="12"/>
  <c r="J17" i="12"/>
  <c r="R17" i="12"/>
  <c r="Z17" i="12"/>
  <c r="AH17" i="12"/>
  <c r="AP17" i="12"/>
  <c r="AX17" i="12"/>
  <c r="BF17" i="12"/>
  <c r="E18" i="12"/>
  <c r="M18" i="12"/>
  <c r="U18" i="12"/>
  <c r="AC18" i="12"/>
  <c r="AK18" i="12"/>
  <c r="AS18" i="12"/>
  <c r="BA18" i="12"/>
  <c r="BI18" i="12"/>
  <c r="H19" i="12"/>
  <c r="P19" i="12"/>
  <c r="X19" i="12"/>
  <c r="AF19" i="12"/>
  <c r="AN19" i="12"/>
  <c r="AV19" i="12"/>
  <c r="BD19" i="12"/>
  <c r="BL19" i="12"/>
  <c r="K20" i="12"/>
  <c r="S20" i="12"/>
  <c r="AA20" i="12"/>
  <c r="AI20" i="12"/>
  <c r="AQ20" i="12"/>
  <c r="AY20" i="12"/>
  <c r="BG20" i="12"/>
  <c r="F21" i="12"/>
  <c r="N21" i="12"/>
  <c r="V21" i="12"/>
  <c r="AD21" i="12"/>
  <c r="AL21" i="12"/>
  <c r="AT21" i="12"/>
  <c r="BB21" i="12"/>
  <c r="BJ21" i="12"/>
  <c r="I22" i="12"/>
  <c r="Q22" i="12"/>
  <c r="Y22" i="12"/>
  <c r="AG22" i="12"/>
  <c r="AO22" i="12"/>
  <c r="AW22" i="12"/>
  <c r="BE22" i="12"/>
  <c r="D23" i="12"/>
  <c r="T23" i="12"/>
  <c r="AQ23" i="12"/>
  <c r="BI23" i="12"/>
  <c r="W24" i="12"/>
  <c r="AT24" i="12"/>
  <c r="BL24" i="12"/>
  <c r="Z25" i="12"/>
  <c r="BF25" i="12"/>
  <c r="AC26" i="12"/>
  <c r="BI26" i="12"/>
  <c r="AF27" i="12"/>
  <c r="BL27" i="12"/>
  <c r="AI28" i="12"/>
  <c r="F29" i="12"/>
  <c r="AL29" i="12"/>
  <c r="L31" i="12"/>
  <c r="AR31" i="12"/>
  <c r="O32" i="12"/>
  <c r="AU32" i="12"/>
  <c r="R33" i="12"/>
  <c r="AX33" i="12"/>
  <c r="U34" i="12"/>
  <c r="BA34" i="12"/>
  <c r="X35" i="12"/>
  <c r="BD35" i="12"/>
  <c r="AA36" i="12"/>
  <c r="BG36" i="12"/>
  <c r="AD37" i="12"/>
  <c r="BJ37" i="12"/>
  <c r="D39" i="12"/>
  <c r="AJ39" i="12"/>
  <c r="G40" i="12"/>
  <c r="AM40" i="12"/>
  <c r="J41" i="12"/>
  <c r="AP41" i="12"/>
  <c r="M42" i="12"/>
  <c r="P43" i="12"/>
  <c r="AV43" i="12"/>
  <c r="S44" i="12"/>
  <c r="AY44" i="12"/>
  <c r="V45" i="12"/>
  <c r="BB45" i="12"/>
  <c r="AB47" i="12"/>
  <c r="BH47" i="12"/>
  <c r="AE48" i="12"/>
  <c r="BK48" i="12"/>
  <c r="AH49" i="12"/>
  <c r="E50" i="12"/>
  <c r="AK50" i="12"/>
  <c r="H51" i="12"/>
  <c r="AN51" i="12"/>
  <c r="K52" i="12"/>
  <c r="AQ52" i="12"/>
  <c r="N53" i="12"/>
  <c r="X55" i="12"/>
  <c r="AA56" i="12"/>
  <c r="AD57" i="12"/>
  <c r="AQ58" i="12"/>
  <c r="H60" i="12"/>
  <c r="AH61" i="12"/>
  <c r="BC62" i="12"/>
  <c r="BA64" i="12"/>
  <c r="BG66" i="12"/>
  <c r="D69" i="12"/>
  <c r="AS70" i="12"/>
  <c r="AS65" i="12"/>
  <c r="AS57" i="12"/>
  <c r="AS68" i="12"/>
  <c r="AS60" i="12"/>
  <c r="AS63" i="12"/>
  <c r="AS66" i="12"/>
  <c r="AS58" i="12"/>
  <c r="AS69" i="12"/>
  <c r="AS61" i="12"/>
  <c r="AS64" i="12"/>
  <c r="AS48" i="12"/>
  <c r="AS40" i="12"/>
  <c r="AS32" i="12"/>
  <c r="AS24" i="12"/>
  <c r="AS51" i="12"/>
  <c r="AS43" i="12"/>
  <c r="AS35" i="12"/>
  <c r="AS27" i="12"/>
  <c r="AS54" i="12"/>
  <c r="AS46" i="12"/>
  <c r="AS38" i="12"/>
  <c r="AS30" i="12"/>
  <c r="AS67" i="12"/>
  <c r="AS62" i="12"/>
  <c r="AS55" i="12"/>
  <c r="AS49" i="12"/>
  <c r="AS41" i="12"/>
  <c r="AS33" i="12"/>
  <c r="AS25" i="12"/>
  <c r="AS56" i="12"/>
  <c r="AS52" i="12"/>
  <c r="AS44" i="12"/>
  <c r="AS36" i="12"/>
  <c r="AS28" i="12"/>
  <c r="AS47" i="12"/>
  <c r="AS39" i="12"/>
  <c r="AS31" i="12"/>
  <c r="E11" i="12"/>
  <c r="AC11" i="12"/>
  <c r="BI11" i="12"/>
  <c r="AC19" i="12"/>
  <c r="BA23" i="12"/>
  <c r="AK53" i="12"/>
  <c r="AT65" i="12"/>
  <c r="AT68" i="12"/>
  <c r="AT60" i="12"/>
  <c r="AT63" i="12"/>
  <c r="AT55" i="12"/>
  <c r="AT66" i="12"/>
  <c r="AT58" i="12"/>
  <c r="AT69" i="12"/>
  <c r="AT61" i="12"/>
  <c r="AT64" i="12"/>
  <c r="AT56" i="12"/>
  <c r="AT51" i="12"/>
  <c r="AT43" i="12"/>
  <c r="AT35" i="12"/>
  <c r="AT27" i="12"/>
  <c r="AT54" i="12"/>
  <c r="AT46" i="12"/>
  <c r="AT38" i="12"/>
  <c r="AT30" i="12"/>
  <c r="AT67" i="12"/>
  <c r="AT62" i="12"/>
  <c r="AT49" i="12"/>
  <c r="AT41" i="12"/>
  <c r="AT33" i="12"/>
  <c r="AT25" i="12"/>
  <c r="AT52" i="12"/>
  <c r="AT44" i="12"/>
  <c r="AT36" i="12"/>
  <c r="AT28" i="12"/>
  <c r="AT47" i="12"/>
  <c r="AT39" i="12"/>
  <c r="AT31" i="12"/>
  <c r="AT23" i="12"/>
  <c r="AT70" i="12"/>
  <c r="AT50" i="12"/>
  <c r="AT42" i="12"/>
  <c r="AT34" i="12"/>
  <c r="AT26" i="12"/>
  <c r="V11" i="12"/>
  <c r="F19" i="12"/>
  <c r="AD19" i="12"/>
  <c r="BB19" i="12"/>
  <c r="BJ19" i="12"/>
  <c r="M23" i="12"/>
  <c r="AD29" i="12"/>
  <c r="E42" i="12"/>
  <c r="AK42" i="12"/>
  <c r="N57" i="12"/>
  <c r="AT59" i="12"/>
  <c r="AK62" i="12"/>
  <c r="I66" i="12"/>
  <c r="I69" i="12"/>
  <c r="I61" i="12"/>
  <c r="I64" i="12"/>
  <c r="I56" i="12"/>
  <c r="I67" i="12"/>
  <c r="I59" i="12"/>
  <c r="I70" i="12"/>
  <c r="I62" i="12"/>
  <c r="I65" i="12"/>
  <c r="I57" i="12"/>
  <c r="I52" i="12"/>
  <c r="I44" i="12"/>
  <c r="I36" i="12"/>
  <c r="I28" i="12"/>
  <c r="I63" i="12"/>
  <c r="I55" i="12"/>
  <c r="I47" i="12"/>
  <c r="I39" i="12"/>
  <c r="I31" i="12"/>
  <c r="I23" i="12"/>
  <c r="I50" i="12"/>
  <c r="I42" i="12"/>
  <c r="I34" i="12"/>
  <c r="I26" i="12"/>
  <c r="I53" i="12"/>
  <c r="I45" i="12"/>
  <c r="I37" i="12"/>
  <c r="I29" i="12"/>
  <c r="I68" i="12"/>
  <c r="I58" i="12"/>
  <c r="I48" i="12"/>
  <c r="I40" i="12"/>
  <c r="I32" i="12"/>
  <c r="I24" i="12"/>
  <c r="I60" i="12"/>
  <c r="I51" i="12"/>
  <c r="I43" i="12"/>
  <c r="I35" i="12"/>
  <c r="I27" i="12"/>
  <c r="Q66" i="12"/>
  <c r="Q69" i="12"/>
  <c r="Q61" i="12"/>
  <c r="Q64" i="12"/>
  <c r="Q56" i="12"/>
  <c r="Q67" i="12"/>
  <c r="Q59" i="12"/>
  <c r="Q70" i="12"/>
  <c r="Q62" i="12"/>
  <c r="Q65" i="12"/>
  <c r="Q57" i="12"/>
  <c r="Q52" i="12"/>
  <c r="Q44" i="12"/>
  <c r="Q36" i="12"/>
  <c r="Q28" i="12"/>
  <c r="Q58" i="12"/>
  <c r="Q55" i="12"/>
  <c r="Q47" i="12"/>
  <c r="Q39" i="12"/>
  <c r="Q31" i="12"/>
  <c r="Q23" i="12"/>
  <c r="Q68" i="12"/>
  <c r="Q60" i="12"/>
  <c r="Q50" i="12"/>
  <c r="Q42" i="12"/>
  <c r="Q34" i="12"/>
  <c r="Q26" i="12"/>
  <c r="Q53" i="12"/>
  <c r="Q45" i="12"/>
  <c r="Q37" i="12"/>
  <c r="Q29" i="12"/>
  <c r="Q48" i="12"/>
  <c r="Q40" i="12"/>
  <c r="Q32" i="12"/>
  <c r="Q24" i="12"/>
  <c r="Q51" i="12"/>
  <c r="Q43" i="12"/>
  <c r="Q35" i="12"/>
  <c r="Q27" i="12"/>
  <c r="Y66" i="12"/>
  <c r="Y69" i="12"/>
  <c r="Y61" i="12"/>
  <c r="Y64" i="12"/>
  <c r="Y56" i="12"/>
  <c r="Y67" i="12"/>
  <c r="Y59" i="12"/>
  <c r="Y70" i="12"/>
  <c r="Y62" i="12"/>
  <c r="Y65" i="12"/>
  <c r="Y57" i="12"/>
  <c r="Y68" i="12"/>
  <c r="Y52" i="12"/>
  <c r="Y44" i="12"/>
  <c r="Y36" i="12"/>
  <c r="Y28" i="12"/>
  <c r="Y47" i="12"/>
  <c r="Y39" i="12"/>
  <c r="Y31" i="12"/>
  <c r="Y23" i="12"/>
  <c r="Y50" i="12"/>
  <c r="Y42" i="12"/>
  <c r="Y34" i="12"/>
  <c r="Y26" i="12"/>
  <c r="Y53" i="12"/>
  <c r="Y45" i="12"/>
  <c r="Y37" i="12"/>
  <c r="Y29" i="12"/>
  <c r="Y48" i="12"/>
  <c r="Y40" i="12"/>
  <c r="Y32" i="12"/>
  <c r="Y24" i="12"/>
  <c r="Y63" i="12"/>
  <c r="Y55" i="12"/>
  <c r="Y51" i="12"/>
  <c r="Y43" i="12"/>
  <c r="Y35" i="12"/>
  <c r="Y27" i="12"/>
  <c r="AG66" i="12"/>
  <c r="AG69" i="12"/>
  <c r="AG61" i="12"/>
  <c r="AG64" i="12"/>
  <c r="AG56" i="12"/>
  <c r="AG67" i="12"/>
  <c r="AG59" i="12"/>
  <c r="AG70" i="12"/>
  <c r="AG62" i="12"/>
  <c r="AG65" i="12"/>
  <c r="AG57" i="12"/>
  <c r="AG52" i="12"/>
  <c r="AG44" i="12"/>
  <c r="AG36" i="12"/>
  <c r="AG28" i="12"/>
  <c r="AG55" i="12"/>
  <c r="AG47" i="12"/>
  <c r="AG39" i="12"/>
  <c r="AG31" i="12"/>
  <c r="AG23" i="12"/>
  <c r="AG50" i="12"/>
  <c r="AG42" i="12"/>
  <c r="AG34" i="12"/>
  <c r="AG26" i="12"/>
  <c r="AG63" i="12"/>
  <c r="AG58" i="12"/>
  <c r="AG53" i="12"/>
  <c r="AG45" i="12"/>
  <c r="AG37" i="12"/>
  <c r="AG29" i="12"/>
  <c r="AG60" i="12"/>
  <c r="AG48" i="12"/>
  <c r="AG40" i="12"/>
  <c r="AG32" i="12"/>
  <c r="AG24" i="12"/>
  <c r="AG51" i="12"/>
  <c r="AG43" i="12"/>
  <c r="AG35" i="12"/>
  <c r="AG27" i="12"/>
  <c r="AO66" i="12"/>
  <c r="AO69" i="12"/>
  <c r="AO61" i="12"/>
  <c r="AO64" i="12"/>
  <c r="AO56" i="12"/>
  <c r="AO67" i="12"/>
  <c r="AO59" i="12"/>
  <c r="AO70" i="12"/>
  <c r="AO62" i="12"/>
  <c r="AO65" i="12"/>
  <c r="AO57" i="12"/>
  <c r="AO58" i="12"/>
  <c r="AO52" i="12"/>
  <c r="AO44" i="12"/>
  <c r="AO36" i="12"/>
  <c r="AO28" i="12"/>
  <c r="AO63" i="12"/>
  <c r="AO60" i="12"/>
  <c r="AO47" i="12"/>
  <c r="AO39" i="12"/>
  <c r="AO31" i="12"/>
  <c r="AO23" i="12"/>
  <c r="AO50" i="12"/>
  <c r="AO42" i="12"/>
  <c r="AO34" i="12"/>
  <c r="AO26" i="12"/>
  <c r="AO53" i="12"/>
  <c r="AO45" i="12"/>
  <c r="AO37" i="12"/>
  <c r="AO29" i="12"/>
  <c r="AO68" i="12"/>
  <c r="AO48" i="12"/>
  <c r="AO40" i="12"/>
  <c r="AO32" i="12"/>
  <c r="AO24" i="12"/>
  <c r="AO55" i="12"/>
  <c r="AO51" i="12"/>
  <c r="AO43" i="12"/>
  <c r="AO35" i="12"/>
  <c r="AO27" i="12"/>
  <c r="AW66" i="12"/>
  <c r="AW69" i="12"/>
  <c r="AW61" i="12"/>
  <c r="AW64" i="12"/>
  <c r="AW56" i="12"/>
  <c r="AW67" i="12"/>
  <c r="AW59" i="12"/>
  <c r="AW70" i="12"/>
  <c r="AW62" i="12"/>
  <c r="AW65" i="12"/>
  <c r="AW57" i="12"/>
  <c r="AW52" i="12"/>
  <c r="AW44" i="12"/>
  <c r="AW36" i="12"/>
  <c r="AW28" i="12"/>
  <c r="AW55" i="12"/>
  <c r="AW47" i="12"/>
  <c r="AW39" i="12"/>
  <c r="AW31" i="12"/>
  <c r="AW23" i="12"/>
  <c r="AW68" i="12"/>
  <c r="AW50" i="12"/>
  <c r="AW42" i="12"/>
  <c r="AW34" i="12"/>
  <c r="AW26" i="12"/>
  <c r="AW53" i="12"/>
  <c r="AW45" i="12"/>
  <c r="AW37" i="12"/>
  <c r="AW29" i="12"/>
  <c r="AW48" i="12"/>
  <c r="AW40" i="12"/>
  <c r="AW32" i="12"/>
  <c r="AW24" i="12"/>
  <c r="AW58" i="12"/>
  <c r="AW51" i="12"/>
  <c r="AW43" i="12"/>
  <c r="AW35" i="12"/>
  <c r="AW27" i="12"/>
  <c r="BE66" i="12"/>
  <c r="BE69" i="12"/>
  <c r="BE61" i="12"/>
  <c r="BE64" i="12"/>
  <c r="BE56" i="12"/>
  <c r="BE67" i="12"/>
  <c r="BE59" i="12"/>
  <c r="BE70" i="12"/>
  <c r="BE62" i="12"/>
  <c r="BE65" i="12"/>
  <c r="BE57" i="12"/>
  <c r="BE68" i="12"/>
  <c r="BE52" i="12"/>
  <c r="BE44" i="12"/>
  <c r="BE36" i="12"/>
  <c r="BE28" i="12"/>
  <c r="BE47" i="12"/>
  <c r="BE39" i="12"/>
  <c r="BE31" i="12"/>
  <c r="BE23" i="12"/>
  <c r="BE58" i="12"/>
  <c r="BE50" i="12"/>
  <c r="BE42" i="12"/>
  <c r="BE34" i="12"/>
  <c r="BE26" i="12"/>
  <c r="BE60" i="12"/>
  <c r="BE53" i="12"/>
  <c r="BE45" i="12"/>
  <c r="BE37" i="12"/>
  <c r="BE29" i="12"/>
  <c r="BE48" i="12"/>
  <c r="BE40" i="12"/>
  <c r="BE32" i="12"/>
  <c r="BE24" i="12"/>
  <c r="BE63" i="12"/>
  <c r="BE55" i="12"/>
  <c r="BE51" i="12"/>
  <c r="BE43" i="12"/>
  <c r="BE35" i="12"/>
  <c r="BE27" i="12"/>
  <c r="F10" i="12"/>
  <c r="N10" i="12"/>
  <c r="V10" i="12"/>
  <c r="AD10" i="12"/>
  <c r="AL10" i="12"/>
  <c r="AT10" i="12"/>
  <c r="BB10" i="12"/>
  <c r="BJ10" i="12"/>
  <c r="I11" i="12"/>
  <c r="Q11" i="12"/>
  <c r="Y11" i="12"/>
  <c r="AG11" i="12"/>
  <c r="AO11" i="12"/>
  <c r="AW11" i="12"/>
  <c r="BE11" i="12"/>
  <c r="D12" i="12"/>
  <c r="L12" i="12"/>
  <c r="T12" i="12"/>
  <c r="AB12" i="12"/>
  <c r="AJ12" i="12"/>
  <c r="AR12" i="12"/>
  <c r="AZ12" i="12"/>
  <c r="BH12" i="12"/>
  <c r="G13" i="12"/>
  <c r="O13" i="12"/>
  <c r="W13" i="12"/>
  <c r="AE13" i="12"/>
  <c r="AM13" i="12"/>
  <c r="AU13" i="12"/>
  <c r="BC13" i="12"/>
  <c r="BK13" i="12"/>
  <c r="J14" i="12"/>
  <c r="R14" i="12"/>
  <c r="Z14" i="12"/>
  <c r="AH14" i="12"/>
  <c r="AP14" i="12"/>
  <c r="AX14" i="12"/>
  <c r="BF14" i="12"/>
  <c r="E15" i="12"/>
  <c r="M15" i="12"/>
  <c r="U15" i="12"/>
  <c r="AC15" i="12"/>
  <c r="AK15" i="12"/>
  <c r="AS15" i="12"/>
  <c r="BA15" i="12"/>
  <c r="BI15" i="12"/>
  <c r="H16" i="12"/>
  <c r="P16" i="12"/>
  <c r="X16" i="12"/>
  <c r="AF16" i="12"/>
  <c r="AN16" i="12"/>
  <c r="AV16" i="12"/>
  <c r="BD16" i="12"/>
  <c r="BL16" i="12"/>
  <c r="K17" i="12"/>
  <c r="S17" i="12"/>
  <c r="AA17" i="12"/>
  <c r="AI17" i="12"/>
  <c r="AQ17" i="12"/>
  <c r="AY17" i="12"/>
  <c r="BG17" i="12"/>
  <c r="F18" i="12"/>
  <c r="N18" i="12"/>
  <c r="V18" i="12"/>
  <c r="AL18" i="12"/>
  <c r="AT18" i="12"/>
  <c r="BB18" i="12"/>
  <c r="BJ18" i="12"/>
  <c r="I19" i="12"/>
  <c r="Q19" i="12"/>
  <c r="Y19" i="12"/>
  <c r="AG19" i="12"/>
  <c r="AO19" i="12"/>
  <c r="AW19" i="12"/>
  <c r="BE19" i="12"/>
  <c r="D20" i="12"/>
  <c r="L20" i="12"/>
  <c r="T20" i="12"/>
  <c r="AB20" i="12"/>
  <c r="AJ20" i="12"/>
  <c r="AR20" i="12"/>
  <c r="AZ20" i="12"/>
  <c r="BH20" i="12"/>
  <c r="G21" i="12"/>
  <c r="O21" i="12"/>
  <c r="W21" i="12"/>
  <c r="AE21" i="12"/>
  <c r="AM21" i="12"/>
  <c r="AU21" i="12"/>
  <c r="BC21" i="12"/>
  <c r="BK21" i="12"/>
  <c r="J22" i="12"/>
  <c r="R22" i="12"/>
  <c r="Z22" i="12"/>
  <c r="AH22" i="12"/>
  <c r="AP22" i="12"/>
  <c r="AX22" i="12"/>
  <c r="BF22" i="12"/>
  <c r="E23" i="12"/>
  <c r="U23" i="12"/>
  <c r="AR23" i="12"/>
  <c r="F24" i="12"/>
  <c r="X24" i="12"/>
  <c r="AU24" i="12"/>
  <c r="I25" i="12"/>
  <c r="AG25" i="12"/>
  <c r="D26" i="12"/>
  <c r="AJ26" i="12"/>
  <c r="G27" i="12"/>
  <c r="AM27" i="12"/>
  <c r="M29" i="12"/>
  <c r="AS29" i="12"/>
  <c r="P30" i="12"/>
  <c r="AV30" i="12"/>
  <c r="S31" i="12"/>
  <c r="AY31" i="12"/>
  <c r="V32" i="12"/>
  <c r="BB32" i="12"/>
  <c r="Y33" i="12"/>
  <c r="BE33" i="12"/>
  <c r="AB34" i="12"/>
  <c r="BH34" i="12"/>
  <c r="AE35" i="12"/>
  <c r="BK35" i="12"/>
  <c r="E37" i="12"/>
  <c r="AK37" i="12"/>
  <c r="H38" i="12"/>
  <c r="AN38" i="12"/>
  <c r="K39" i="12"/>
  <c r="AQ39" i="12"/>
  <c r="N40" i="12"/>
  <c r="AT40" i="12"/>
  <c r="Q41" i="12"/>
  <c r="AW41" i="12"/>
  <c r="T42" i="12"/>
  <c r="AZ42" i="12"/>
  <c r="W43" i="12"/>
  <c r="BC43" i="12"/>
  <c r="AC45" i="12"/>
  <c r="BI45" i="12"/>
  <c r="AF46" i="12"/>
  <c r="BL46" i="12"/>
  <c r="AI47" i="12"/>
  <c r="F48" i="12"/>
  <c r="AL48" i="12"/>
  <c r="I49" i="12"/>
  <c r="AO49" i="12"/>
  <c r="L50" i="12"/>
  <c r="AR50" i="12"/>
  <c r="O51" i="12"/>
  <c r="AU51" i="12"/>
  <c r="U53" i="12"/>
  <c r="BA53" i="12"/>
  <c r="X54" i="12"/>
  <c r="BD54" i="12"/>
  <c r="AK55" i="12"/>
  <c r="AN56" i="12"/>
  <c r="AQ57" i="12"/>
  <c r="D59" i="12"/>
  <c r="Y60" i="12"/>
  <c r="AY61" i="12"/>
  <c r="Q63" i="12"/>
  <c r="W65" i="12"/>
  <c r="AI69" i="12"/>
  <c r="AC70" i="12"/>
  <c r="AC65" i="12"/>
  <c r="AC57" i="12"/>
  <c r="AC68" i="12"/>
  <c r="AC60" i="12"/>
  <c r="AC63" i="12"/>
  <c r="AC66" i="12"/>
  <c r="AC58" i="12"/>
  <c r="AC69" i="12"/>
  <c r="AC61" i="12"/>
  <c r="AC48" i="12"/>
  <c r="AC40" i="12"/>
  <c r="AC32" i="12"/>
  <c r="AC24" i="12"/>
  <c r="AC62" i="12"/>
  <c r="AC51" i="12"/>
  <c r="AC43" i="12"/>
  <c r="AC35" i="12"/>
  <c r="AC27" i="12"/>
  <c r="AC54" i="12"/>
  <c r="AC46" i="12"/>
  <c r="AC38" i="12"/>
  <c r="AC30" i="12"/>
  <c r="AC55" i="12"/>
  <c r="AC49" i="12"/>
  <c r="AC41" i="12"/>
  <c r="AC33" i="12"/>
  <c r="AC25" i="12"/>
  <c r="AC64" i="12"/>
  <c r="AC56" i="12"/>
  <c r="AC52" i="12"/>
  <c r="AC44" i="12"/>
  <c r="AC36" i="12"/>
  <c r="AC28" i="12"/>
  <c r="AC59" i="12"/>
  <c r="AC47" i="12"/>
  <c r="AC39" i="12"/>
  <c r="AC31" i="12"/>
  <c r="AD65" i="12"/>
  <c r="AD68" i="12"/>
  <c r="AD60" i="12"/>
  <c r="AD63" i="12"/>
  <c r="AD55" i="12"/>
  <c r="AD66" i="12"/>
  <c r="AD58" i="12"/>
  <c r="AD69" i="12"/>
  <c r="AD61" i="12"/>
  <c r="AD64" i="12"/>
  <c r="AD56" i="12"/>
  <c r="AD62" i="12"/>
  <c r="AD51" i="12"/>
  <c r="AD43" i="12"/>
  <c r="AD35" i="12"/>
  <c r="AD27" i="12"/>
  <c r="AD70" i="12"/>
  <c r="AD54" i="12"/>
  <c r="AD46" i="12"/>
  <c r="AD38" i="12"/>
  <c r="AD30" i="12"/>
  <c r="AD49" i="12"/>
  <c r="AD41" i="12"/>
  <c r="AD33" i="12"/>
  <c r="AD25" i="12"/>
  <c r="AD52" i="12"/>
  <c r="AD44" i="12"/>
  <c r="AD36" i="12"/>
  <c r="AD28" i="12"/>
  <c r="AD59" i="12"/>
  <c r="AD47" i="12"/>
  <c r="AD39" i="12"/>
  <c r="AD31" i="12"/>
  <c r="AD23" i="12"/>
  <c r="AD50" i="12"/>
  <c r="AD42" i="12"/>
  <c r="AD34" i="12"/>
  <c r="AD26" i="12"/>
  <c r="AC16" i="12"/>
  <c r="M34" i="12"/>
  <c r="J69" i="12"/>
  <c r="J64" i="12"/>
  <c r="J56" i="12"/>
  <c r="J67" i="12"/>
  <c r="J59" i="12"/>
  <c r="J70" i="12"/>
  <c r="J62" i="12"/>
  <c r="J65" i="12"/>
  <c r="J57" i="12"/>
  <c r="J68" i="12"/>
  <c r="J60" i="12"/>
  <c r="J63" i="12"/>
  <c r="J55" i="12"/>
  <c r="J47" i="12"/>
  <c r="J39" i="12"/>
  <c r="J31" i="12"/>
  <c r="J23" i="12"/>
  <c r="J50" i="12"/>
  <c r="J42" i="12"/>
  <c r="J34" i="12"/>
  <c r="J26" i="12"/>
  <c r="J53" i="12"/>
  <c r="J45" i="12"/>
  <c r="J37" i="12"/>
  <c r="J29" i="12"/>
  <c r="J66" i="12"/>
  <c r="J58" i="12"/>
  <c r="J48" i="12"/>
  <c r="J40" i="12"/>
  <c r="J32" i="12"/>
  <c r="J24" i="12"/>
  <c r="J51" i="12"/>
  <c r="J43" i="12"/>
  <c r="J35" i="12"/>
  <c r="J27" i="12"/>
  <c r="J54" i="12"/>
  <c r="J46" i="12"/>
  <c r="J38" i="12"/>
  <c r="J30" i="12"/>
  <c r="R69" i="12"/>
  <c r="R64" i="12"/>
  <c r="R56" i="12"/>
  <c r="R67" i="12"/>
  <c r="R59" i="12"/>
  <c r="R70" i="12"/>
  <c r="R62" i="12"/>
  <c r="R65" i="12"/>
  <c r="R57" i="12"/>
  <c r="R68" i="12"/>
  <c r="R60" i="12"/>
  <c r="R58" i="12"/>
  <c r="R55" i="12"/>
  <c r="R47" i="12"/>
  <c r="R39" i="12"/>
  <c r="R31" i="12"/>
  <c r="R23" i="12"/>
  <c r="R66" i="12"/>
  <c r="R50" i="12"/>
  <c r="R42" i="12"/>
  <c r="R34" i="12"/>
  <c r="R26" i="12"/>
  <c r="R53" i="12"/>
  <c r="R45" i="12"/>
  <c r="R37" i="12"/>
  <c r="R29" i="12"/>
  <c r="R48" i="12"/>
  <c r="R40" i="12"/>
  <c r="R32" i="12"/>
  <c r="R24" i="12"/>
  <c r="R61" i="12"/>
  <c r="R51" i="12"/>
  <c r="R43" i="12"/>
  <c r="R35" i="12"/>
  <c r="R27" i="12"/>
  <c r="R54" i="12"/>
  <c r="R46" i="12"/>
  <c r="R38" i="12"/>
  <c r="R30" i="12"/>
  <c r="Z69" i="12"/>
  <c r="Z64" i="12"/>
  <c r="Z56" i="12"/>
  <c r="Z67" i="12"/>
  <c r="Z59" i="12"/>
  <c r="Z70" i="12"/>
  <c r="Z62" i="12"/>
  <c r="Z65" i="12"/>
  <c r="Z57" i="12"/>
  <c r="Z68" i="12"/>
  <c r="Z60" i="12"/>
  <c r="Z47" i="12"/>
  <c r="Z39" i="12"/>
  <c r="Z31" i="12"/>
  <c r="Z23" i="12"/>
  <c r="Z61" i="12"/>
  <c r="Z50" i="12"/>
  <c r="Z42" i="12"/>
  <c r="Z34" i="12"/>
  <c r="Z26" i="12"/>
  <c r="Z53" i="12"/>
  <c r="Z45" i="12"/>
  <c r="Z37" i="12"/>
  <c r="Z29" i="12"/>
  <c r="Z48" i="12"/>
  <c r="Z40" i="12"/>
  <c r="Z32" i="12"/>
  <c r="Z24" i="12"/>
  <c r="Z63" i="12"/>
  <c r="Z55" i="12"/>
  <c r="Z51" i="12"/>
  <c r="Z43" i="12"/>
  <c r="Z35" i="12"/>
  <c r="Z27" i="12"/>
  <c r="Z58" i="12"/>
  <c r="Z54" i="12"/>
  <c r="Z46" i="12"/>
  <c r="Z38" i="12"/>
  <c r="Z30" i="12"/>
  <c r="AH69" i="12"/>
  <c r="AH64" i="12"/>
  <c r="AH56" i="12"/>
  <c r="AH67" i="12"/>
  <c r="AH59" i="12"/>
  <c r="AH70" i="12"/>
  <c r="AH62" i="12"/>
  <c r="AH65" i="12"/>
  <c r="AH57" i="12"/>
  <c r="AH68" i="12"/>
  <c r="AH60" i="12"/>
  <c r="AH55" i="12"/>
  <c r="AH47" i="12"/>
  <c r="AH39" i="12"/>
  <c r="AH31" i="12"/>
  <c r="AH23" i="12"/>
  <c r="AH50" i="12"/>
  <c r="AH42" i="12"/>
  <c r="AH34" i="12"/>
  <c r="AH26" i="12"/>
  <c r="AH63" i="12"/>
  <c r="AH58" i="12"/>
  <c r="AH53" i="12"/>
  <c r="AH45" i="12"/>
  <c r="AH37" i="12"/>
  <c r="AH29" i="12"/>
  <c r="AH48" i="12"/>
  <c r="AH40" i="12"/>
  <c r="AH32" i="12"/>
  <c r="AH24" i="12"/>
  <c r="AH51" i="12"/>
  <c r="AH43" i="12"/>
  <c r="AH35" i="12"/>
  <c r="AH27" i="12"/>
  <c r="AH66" i="12"/>
  <c r="AH54" i="12"/>
  <c r="AH46" i="12"/>
  <c r="AH38" i="12"/>
  <c r="AH30" i="12"/>
  <c r="AP69" i="12"/>
  <c r="AP64" i="12"/>
  <c r="AP56" i="12"/>
  <c r="AP67" i="12"/>
  <c r="AP59" i="12"/>
  <c r="AP70" i="12"/>
  <c r="AP62" i="12"/>
  <c r="AP65" i="12"/>
  <c r="AP57" i="12"/>
  <c r="AP68" i="12"/>
  <c r="AP60" i="12"/>
  <c r="AP63" i="12"/>
  <c r="AP47" i="12"/>
  <c r="AP39" i="12"/>
  <c r="AP31" i="12"/>
  <c r="AP23" i="12"/>
  <c r="AP50" i="12"/>
  <c r="AP42" i="12"/>
  <c r="AP34" i="12"/>
  <c r="AP26" i="12"/>
  <c r="AP53" i="12"/>
  <c r="AP45" i="12"/>
  <c r="AP37" i="12"/>
  <c r="AP29" i="12"/>
  <c r="AP66" i="12"/>
  <c r="AP61" i="12"/>
  <c r="AP48" i="12"/>
  <c r="AP40" i="12"/>
  <c r="AP32" i="12"/>
  <c r="AP24" i="12"/>
  <c r="AP55" i="12"/>
  <c r="AP51" i="12"/>
  <c r="AP43" i="12"/>
  <c r="AP35" i="12"/>
  <c r="AP27" i="12"/>
  <c r="AP54" i="12"/>
  <c r="AP46" i="12"/>
  <c r="AP38" i="12"/>
  <c r="AP30" i="12"/>
  <c r="AX69" i="12"/>
  <c r="AX64" i="12"/>
  <c r="AX56" i="12"/>
  <c r="AX67" i="12"/>
  <c r="AX59" i="12"/>
  <c r="AX70" i="12"/>
  <c r="AX62" i="12"/>
  <c r="AX65" i="12"/>
  <c r="AX57" i="12"/>
  <c r="AX68" i="12"/>
  <c r="AX60" i="12"/>
  <c r="AX61" i="12"/>
  <c r="AX55" i="12"/>
  <c r="AX47" i="12"/>
  <c r="AX39" i="12"/>
  <c r="AX31" i="12"/>
  <c r="AX23" i="12"/>
  <c r="AX66" i="12"/>
  <c r="AX50" i="12"/>
  <c r="AX42" i="12"/>
  <c r="AX34" i="12"/>
  <c r="AX26" i="12"/>
  <c r="AX53" i="12"/>
  <c r="AX45" i="12"/>
  <c r="AX37" i="12"/>
  <c r="AX29" i="12"/>
  <c r="AX48" i="12"/>
  <c r="AX40" i="12"/>
  <c r="AX32" i="12"/>
  <c r="AX24" i="12"/>
  <c r="AX58" i="12"/>
  <c r="AX51" i="12"/>
  <c r="AX43" i="12"/>
  <c r="AX35" i="12"/>
  <c r="AX27" i="12"/>
  <c r="AX54" i="12"/>
  <c r="AX46" i="12"/>
  <c r="AX38" i="12"/>
  <c r="AX30" i="12"/>
  <c r="BF69" i="12"/>
  <c r="BF64" i="12"/>
  <c r="BF56" i="12"/>
  <c r="BF67" i="12"/>
  <c r="BF59" i="12"/>
  <c r="BF70" i="12"/>
  <c r="BF62" i="12"/>
  <c r="BF65" i="12"/>
  <c r="BF57" i="12"/>
  <c r="BF68" i="12"/>
  <c r="BF60" i="12"/>
  <c r="BF47" i="12"/>
  <c r="BF39" i="12"/>
  <c r="BF31" i="12"/>
  <c r="BF23" i="12"/>
  <c r="BF58" i="12"/>
  <c r="BF50" i="12"/>
  <c r="BF42" i="12"/>
  <c r="BF34" i="12"/>
  <c r="BF26" i="12"/>
  <c r="BF53" i="12"/>
  <c r="BF45" i="12"/>
  <c r="BF37" i="12"/>
  <c r="BF29" i="12"/>
  <c r="BF48" i="12"/>
  <c r="BF40" i="12"/>
  <c r="BF32" i="12"/>
  <c r="BF24" i="12"/>
  <c r="BF63" i="12"/>
  <c r="BF55" i="12"/>
  <c r="BF51" i="12"/>
  <c r="BF43" i="12"/>
  <c r="BF35" i="12"/>
  <c r="BF27" i="12"/>
  <c r="BF61" i="12"/>
  <c r="BF54" i="12"/>
  <c r="BF46" i="12"/>
  <c r="BF38" i="12"/>
  <c r="BF30" i="12"/>
  <c r="G10" i="12"/>
  <c r="O10" i="12"/>
  <c r="W10" i="12"/>
  <c r="AE10" i="12"/>
  <c r="AM10" i="12"/>
  <c r="AU10" i="12"/>
  <c r="BC10" i="12"/>
  <c r="BK10" i="12"/>
  <c r="J11" i="12"/>
  <c r="R11" i="12"/>
  <c r="Z11" i="12"/>
  <c r="AH11" i="12"/>
  <c r="AP11" i="12"/>
  <c r="AX11" i="12"/>
  <c r="BF11" i="12"/>
  <c r="E12" i="12"/>
  <c r="M12" i="12"/>
  <c r="U12" i="12"/>
  <c r="AC12" i="12"/>
  <c r="AK12" i="12"/>
  <c r="AS12" i="12"/>
  <c r="BA12" i="12"/>
  <c r="BI12" i="12"/>
  <c r="H13" i="12"/>
  <c r="P13" i="12"/>
  <c r="X13" i="12"/>
  <c r="AF13" i="12"/>
  <c r="AN13" i="12"/>
  <c r="AV13" i="12"/>
  <c r="BD13" i="12"/>
  <c r="BL13" i="12"/>
  <c r="K14" i="12"/>
  <c r="S14" i="12"/>
  <c r="AA14" i="12"/>
  <c r="AI14" i="12"/>
  <c r="AQ14" i="12"/>
  <c r="AY14" i="12"/>
  <c r="BG14" i="12"/>
  <c r="F15" i="12"/>
  <c r="N15" i="12"/>
  <c r="V15" i="12"/>
  <c r="AD15" i="12"/>
  <c r="AL15" i="12"/>
  <c r="AT15" i="12"/>
  <c r="BB15" i="12"/>
  <c r="BJ15" i="12"/>
  <c r="I16" i="12"/>
  <c r="Q16" i="12"/>
  <c r="Y16" i="12"/>
  <c r="AG16" i="12"/>
  <c r="AO16" i="12"/>
  <c r="AW16" i="12"/>
  <c r="BE16" i="12"/>
  <c r="D17" i="12"/>
  <c r="L17" i="12"/>
  <c r="T17" i="12"/>
  <c r="AB17" i="12"/>
  <c r="AJ17" i="12"/>
  <c r="AR17" i="12"/>
  <c r="AZ17" i="12"/>
  <c r="BH17" i="12"/>
  <c r="G18" i="12"/>
  <c r="O18" i="12"/>
  <c r="W18" i="12"/>
  <c r="AE18" i="12"/>
  <c r="AM18" i="12"/>
  <c r="AU18" i="12"/>
  <c r="BC18" i="12"/>
  <c r="BK18" i="12"/>
  <c r="J19" i="12"/>
  <c r="R19" i="12"/>
  <c r="Z19" i="12"/>
  <c r="AH19" i="12"/>
  <c r="AP19" i="12"/>
  <c r="AX19" i="12"/>
  <c r="BF19" i="12"/>
  <c r="E20" i="12"/>
  <c r="M20" i="12"/>
  <c r="U20" i="12"/>
  <c r="AC20" i="12"/>
  <c r="AK20" i="12"/>
  <c r="AS20" i="12"/>
  <c r="BA20" i="12"/>
  <c r="BI20" i="12"/>
  <c r="H21" i="12"/>
  <c r="P21" i="12"/>
  <c r="X21" i="12"/>
  <c r="AF21" i="12"/>
  <c r="AN21" i="12"/>
  <c r="AV21" i="12"/>
  <c r="BD21" i="12"/>
  <c r="BL21" i="12"/>
  <c r="K22" i="12"/>
  <c r="S22" i="12"/>
  <c r="AA22" i="12"/>
  <c r="AI22" i="12"/>
  <c r="AQ22" i="12"/>
  <c r="AY22" i="12"/>
  <c r="BG22" i="12"/>
  <c r="F23" i="12"/>
  <c r="AA23" i="12"/>
  <c r="AS23" i="12"/>
  <c r="G24" i="12"/>
  <c r="AD24" i="12"/>
  <c r="AV24" i="12"/>
  <c r="J25" i="12"/>
  <c r="AH25" i="12"/>
  <c r="E26" i="12"/>
  <c r="AK26" i="12"/>
  <c r="H27" i="12"/>
  <c r="AN27" i="12"/>
  <c r="AQ28" i="12"/>
  <c r="AT29" i="12"/>
  <c r="Q30" i="12"/>
  <c r="AW30" i="12"/>
  <c r="T31" i="12"/>
  <c r="AZ31" i="12"/>
  <c r="W32" i="12"/>
  <c r="BC32" i="12"/>
  <c r="Z33" i="12"/>
  <c r="BF33" i="12"/>
  <c r="AC34" i="12"/>
  <c r="AF35" i="12"/>
  <c r="BL35" i="12"/>
  <c r="F37" i="12"/>
  <c r="AL37" i="12"/>
  <c r="I38" i="12"/>
  <c r="AO38" i="12"/>
  <c r="L39" i="12"/>
  <c r="AR39" i="12"/>
  <c r="O40" i="12"/>
  <c r="AU40" i="12"/>
  <c r="R41" i="12"/>
  <c r="AX41" i="12"/>
  <c r="U42" i="12"/>
  <c r="BA42" i="12"/>
  <c r="X43" i="12"/>
  <c r="BD43" i="12"/>
  <c r="AD45" i="12"/>
  <c r="AG46" i="12"/>
  <c r="D47" i="12"/>
  <c r="AJ47" i="12"/>
  <c r="G48" i="12"/>
  <c r="AM48" i="12"/>
  <c r="J49" i="12"/>
  <c r="AP49" i="12"/>
  <c r="AS50" i="12"/>
  <c r="P51" i="12"/>
  <c r="AV51" i="12"/>
  <c r="V53" i="12"/>
  <c r="BB53" i="12"/>
  <c r="Y54" i="12"/>
  <c r="BE54" i="12"/>
  <c r="AN55" i="12"/>
  <c r="AT57" i="12"/>
  <c r="E59" i="12"/>
  <c r="AE60" i="12"/>
  <c r="AZ61" i="12"/>
  <c r="R63" i="12"/>
  <c r="X65" i="12"/>
  <c r="AD67" i="12"/>
  <c r="AJ69" i="12"/>
  <c r="M70" i="12"/>
  <c r="M65" i="12"/>
  <c r="M57" i="12"/>
  <c r="M68" i="12"/>
  <c r="M60" i="12"/>
  <c r="M63" i="12"/>
  <c r="M66" i="12"/>
  <c r="M58" i="12"/>
  <c r="M69" i="12"/>
  <c r="M61" i="12"/>
  <c r="M64" i="12"/>
  <c r="M48" i="12"/>
  <c r="M40" i="12"/>
  <c r="M32" i="12"/>
  <c r="M24" i="12"/>
  <c r="M51" i="12"/>
  <c r="M43" i="12"/>
  <c r="M35" i="12"/>
  <c r="M27" i="12"/>
  <c r="M54" i="12"/>
  <c r="M46" i="12"/>
  <c r="M38" i="12"/>
  <c r="M30" i="12"/>
  <c r="M67" i="12"/>
  <c r="M59" i="12"/>
  <c r="M49" i="12"/>
  <c r="M41" i="12"/>
  <c r="M33" i="12"/>
  <c r="M25" i="12"/>
  <c r="M56" i="12"/>
  <c r="M52" i="12"/>
  <c r="M44" i="12"/>
  <c r="M36" i="12"/>
  <c r="M28" i="12"/>
  <c r="M55" i="12"/>
  <c r="M47" i="12"/>
  <c r="M39" i="12"/>
  <c r="M31" i="12"/>
  <c r="BI70" i="12"/>
  <c r="BI65" i="12"/>
  <c r="BI57" i="12"/>
  <c r="BI68" i="12"/>
  <c r="BI60" i="12"/>
  <c r="BI63" i="12"/>
  <c r="BI66" i="12"/>
  <c r="BI58" i="12"/>
  <c r="BI69" i="12"/>
  <c r="BI61" i="12"/>
  <c r="BI48" i="12"/>
  <c r="BI40" i="12"/>
  <c r="BI32" i="12"/>
  <c r="BI24" i="12"/>
  <c r="BI59" i="12"/>
  <c r="BI51" i="12"/>
  <c r="BI43" i="12"/>
  <c r="BI35" i="12"/>
  <c r="BI27" i="12"/>
  <c r="BI54" i="12"/>
  <c r="BI46" i="12"/>
  <c r="BI38" i="12"/>
  <c r="BI30" i="12"/>
  <c r="BI55" i="12"/>
  <c r="BI49" i="12"/>
  <c r="BI41" i="12"/>
  <c r="BI33" i="12"/>
  <c r="BI25" i="12"/>
  <c r="BI64" i="12"/>
  <c r="BI56" i="12"/>
  <c r="BI52" i="12"/>
  <c r="BI44" i="12"/>
  <c r="BI36" i="12"/>
  <c r="BI28" i="12"/>
  <c r="BI62" i="12"/>
  <c r="BI47" i="12"/>
  <c r="BI39" i="12"/>
  <c r="BI31" i="12"/>
  <c r="M11" i="12"/>
  <c r="BA11" i="12"/>
  <c r="M19" i="12"/>
  <c r="AS19" i="12"/>
  <c r="E53" i="12"/>
  <c r="N65" i="12"/>
  <c r="N68" i="12"/>
  <c r="N60" i="12"/>
  <c r="N63" i="12"/>
  <c r="N66" i="12"/>
  <c r="N58" i="12"/>
  <c r="N69" i="12"/>
  <c r="N61" i="12"/>
  <c r="N64" i="12"/>
  <c r="N56" i="12"/>
  <c r="N51" i="12"/>
  <c r="N43" i="12"/>
  <c r="N35" i="12"/>
  <c r="N27" i="12"/>
  <c r="N54" i="12"/>
  <c r="N46" i="12"/>
  <c r="N38" i="12"/>
  <c r="N30" i="12"/>
  <c r="N67" i="12"/>
  <c r="N59" i="12"/>
  <c r="N49" i="12"/>
  <c r="N41" i="12"/>
  <c r="N33" i="12"/>
  <c r="N25" i="12"/>
  <c r="N52" i="12"/>
  <c r="N44" i="12"/>
  <c r="N36" i="12"/>
  <c r="N28" i="12"/>
  <c r="N55" i="12"/>
  <c r="N47" i="12"/>
  <c r="N39" i="12"/>
  <c r="N31" i="12"/>
  <c r="N23" i="12"/>
  <c r="N70" i="12"/>
  <c r="N50" i="12"/>
  <c r="N42" i="12"/>
  <c r="N34" i="12"/>
  <c r="N26" i="12"/>
  <c r="BJ65" i="12"/>
  <c r="BJ68" i="12"/>
  <c r="BJ60" i="12"/>
  <c r="BJ63" i="12"/>
  <c r="BJ55" i="12"/>
  <c r="BJ66" i="12"/>
  <c r="BJ58" i="12"/>
  <c r="BJ69" i="12"/>
  <c r="BJ61" i="12"/>
  <c r="BJ64" i="12"/>
  <c r="BJ56" i="12"/>
  <c r="BJ59" i="12"/>
  <c r="BJ51" i="12"/>
  <c r="BJ43" i="12"/>
  <c r="BJ35" i="12"/>
  <c r="BJ27" i="12"/>
  <c r="BJ70" i="12"/>
  <c r="BJ54" i="12"/>
  <c r="BJ46" i="12"/>
  <c r="BJ38" i="12"/>
  <c r="BJ30" i="12"/>
  <c r="BJ49" i="12"/>
  <c r="BJ41" i="12"/>
  <c r="BJ33" i="12"/>
  <c r="BJ25" i="12"/>
  <c r="BJ52" i="12"/>
  <c r="BJ44" i="12"/>
  <c r="BJ36" i="12"/>
  <c r="BJ28" i="12"/>
  <c r="BJ62" i="12"/>
  <c r="BJ47" i="12"/>
  <c r="BJ39" i="12"/>
  <c r="BJ31" i="12"/>
  <c r="BJ23" i="12"/>
  <c r="BJ50" i="12"/>
  <c r="BJ42" i="12"/>
  <c r="BJ34" i="12"/>
  <c r="BJ26" i="12"/>
  <c r="N11" i="12"/>
  <c r="AL11" i="12"/>
  <c r="BB11" i="12"/>
  <c r="E16" i="12"/>
  <c r="M16" i="12"/>
  <c r="AK16" i="12"/>
  <c r="AS16" i="12"/>
  <c r="BA16" i="12"/>
  <c r="BI16" i="12"/>
  <c r="N19" i="12"/>
  <c r="AL19" i="12"/>
  <c r="AS34" i="12"/>
  <c r="AT45" i="12"/>
  <c r="AL53" i="12"/>
  <c r="K64" i="12"/>
  <c r="K67" i="12"/>
  <c r="K59" i="12"/>
  <c r="K70" i="12"/>
  <c r="K62" i="12"/>
  <c r="K65" i="12"/>
  <c r="K68" i="12"/>
  <c r="K60" i="12"/>
  <c r="K63" i="12"/>
  <c r="K50" i="12"/>
  <c r="K42" i="12"/>
  <c r="K34" i="12"/>
  <c r="K26" i="12"/>
  <c r="K53" i="12"/>
  <c r="K45" i="12"/>
  <c r="K37" i="12"/>
  <c r="K29" i="12"/>
  <c r="K66" i="12"/>
  <c r="K58" i="12"/>
  <c r="K48" i="12"/>
  <c r="K40" i="12"/>
  <c r="K32" i="12"/>
  <c r="K24" i="12"/>
  <c r="K51" i="12"/>
  <c r="K43" i="12"/>
  <c r="K35" i="12"/>
  <c r="K27" i="12"/>
  <c r="K54" i="12"/>
  <c r="K46" i="12"/>
  <c r="K38" i="12"/>
  <c r="K30" i="12"/>
  <c r="K69" i="12"/>
  <c r="K49" i="12"/>
  <c r="K41" i="12"/>
  <c r="K33" i="12"/>
  <c r="S64" i="12"/>
  <c r="S67" i="12"/>
  <c r="S59" i="12"/>
  <c r="S70" i="12"/>
  <c r="S62" i="12"/>
  <c r="S65" i="12"/>
  <c r="S68" i="12"/>
  <c r="S60" i="12"/>
  <c r="S63" i="12"/>
  <c r="S55" i="12"/>
  <c r="S66" i="12"/>
  <c r="S50" i="12"/>
  <c r="S42" i="12"/>
  <c r="S34" i="12"/>
  <c r="S26" i="12"/>
  <c r="S53" i="12"/>
  <c r="S45" i="12"/>
  <c r="S37" i="12"/>
  <c r="S29" i="12"/>
  <c r="S56" i="12"/>
  <c r="S48" i="12"/>
  <c r="S40" i="12"/>
  <c r="S32" i="12"/>
  <c r="S24" i="12"/>
  <c r="S69" i="12"/>
  <c r="S61" i="12"/>
  <c r="S57" i="12"/>
  <c r="S51" i="12"/>
  <c r="S43" i="12"/>
  <c r="S35" i="12"/>
  <c r="S27" i="12"/>
  <c r="S54" i="12"/>
  <c r="S46" i="12"/>
  <c r="S38" i="12"/>
  <c r="S30" i="12"/>
  <c r="S49" i="12"/>
  <c r="S41" i="12"/>
  <c r="S33" i="12"/>
  <c r="AA64" i="12"/>
  <c r="AA67" i="12"/>
  <c r="AA59" i="12"/>
  <c r="AA70" i="12"/>
  <c r="AA62" i="12"/>
  <c r="AA65" i="12"/>
  <c r="AA68" i="12"/>
  <c r="AA60" i="12"/>
  <c r="AA63" i="12"/>
  <c r="AA55" i="12"/>
  <c r="AA61" i="12"/>
  <c r="AA50" i="12"/>
  <c r="AA42" i="12"/>
  <c r="AA34" i="12"/>
  <c r="AA26" i="12"/>
  <c r="AA69" i="12"/>
  <c r="AA53" i="12"/>
  <c r="AA45" i="12"/>
  <c r="AA37" i="12"/>
  <c r="AA29" i="12"/>
  <c r="AA48" i="12"/>
  <c r="AA40" i="12"/>
  <c r="AA32" i="12"/>
  <c r="AA24" i="12"/>
  <c r="AA51" i="12"/>
  <c r="AA43" i="12"/>
  <c r="AA35" i="12"/>
  <c r="AA27" i="12"/>
  <c r="AA58" i="12"/>
  <c r="AA54" i="12"/>
  <c r="AA46" i="12"/>
  <c r="AA38" i="12"/>
  <c r="AA30" i="12"/>
  <c r="AA49" i="12"/>
  <c r="AA41" i="12"/>
  <c r="AA33" i="12"/>
  <c r="AA25" i="12"/>
  <c r="AI64" i="12"/>
  <c r="AI67" i="12"/>
  <c r="AI59" i="12"/>
  <c r="AI70" i="12"/>
  <c r="AI62" i="12"/>
  <c r="AI65" i="12"/>
  <c r="AI68" i="12"/>
  <c r="AI60" i="12"/>
  <c r="AI63" i="12"/>
  <c r="AI55" i="12"/>
  <c r="AI50" i="12"/>
  <c r="AI42" i="12"/>
  <c r="AI34" i="12"/>
  <c r="AI26" i="12"/>
  <c r="AI58" i="12"/>
  <c r="AI53" i="12"/>
  <c r="AI45" i="12"/>
  <c r="AI37" i="12"/>
  <c r="AI29" i="12"/>
  <c r="AI56" i="12"/>
  <c r="AI48" i="12"/>
  <c r="AI40" i="12"/>
  <c r="AI32" i="12"/>
  <c r="AI24" i="12"/>
  <c r="AI57" i="12"/>
  <c r="AI51" i="12"/>
  <c r="AI43" i="12"/>
  <c r="AI35" i="12"/>
  <c r="AI27" i="12"/>
  <c r="AI66" i="12"/>
  <c r="AI54" i="12"/>
  <c r="AI46" i="12"/>
  <c r="AI38" i="12"/>
  <c r="AI30" i="12"/>
  <c r="AI61" i="12"/>
  <c r="AI49" i="12"/>
  <c r="AI41" i="12"/>
  <c r="AI33" i="12"/>
  <c r="AI25" i="12"/>
  <c r="AQ64" i="12"/>
  <c r="AQ67" i="12"/>
  <c r="AQ59" i="12"/>
  <c r="AQ70" i="12"/>
  <c r="AQ62" i="12"/>
  <c r="AQ65" i="12"/>
  <c r="AQ68" i="12"/>
  <c r="AQ60" i="12"/>
  <c r="AQ63" i="12"/>
  <c r="AQ55" i="12"/>
  <c r="AQ50" i="12"/>
  <c r="AQ42" i="12"/>
  <c r="AQ34" i="12"/>
  <c r="AQ26" i="12"/>
  <c r="AQ53" i="12"/>
  <c r="AQ45" i="12"/>
  <c r="AQ37" i="12"/>
  <c r="AQ29" i="12"/>
  <c r="AQ66" i="12"/>
  <c r="AQ61" i="12"/>
  <c r="AQ48" i="12"/>
  <c r="AQ40" i="12"/>
  <c r="AQ32" i="12"/>
  <c r="AQ24" i="12"/>
  <c r="AQ51" i="12"/>
  <c r="AQ43" i="12"/>
  <c r="AQ35" i="12"/>
  <c r="AQ27" i="12"/>
  <c r="AQ54" i="12"/>
  <c r="AQ46" i="12"/>
  <c r="AQ38" i="12"/>
  <c r="AQ30" i="12"/>
  <c r="AQ69" i="12"/>
  <c r="AQ49" i="12"/>
  <c r="AQ41" i="12"/>
  <c r="AQ33" i="12"/>
  <c r="AQ25" i="12"/>
  <c r="AY64" i="12"/>
  <c r="AY67" i="12"/>
  <c r="AY59" i="12"/>
  <c r="AY70" i="12"/>
  <c r="AY62" i="12"/>
  <c r="AY65" i="12"/>
  <c r="AY68" i="12"/>
  <c r="AY60" i="12"/>
  <c r="AY63" i="12"/>
  <c r="AY55" i="12"/>
  <c r="AY66" i="12"/>
  <c r="AY50" i="12"/>
  <c r="AY42" i="12"/>
  <c r="AY34" i="12"/>
  <c r="AY26" i="12"/>
  <c r="AY53" i="12"/>
  <c r="AY45" i="12"/>
  <c r="AY37" i="12"/>
  <c r="AY29" i="12"/>
  <c r="AY56" i="12"/>
  <c r="AY48" i="12"/>
  <c r="AY40" i="12"/>
  <c r="AY32" i="12"/>
  <c r="AY24" i="12"/>
  <c r="AY69" i="12"/>
  <c r="AY58" i="12"/>
  <c r="AY57" i="12"/>
  <c r="AY51" i="12"/>
  <c r="AY43" i="12"/>
  <c r="AY35" i="12"/>
  <c r="AY27" i="12"/>
  <c r="AY54" i="12"/>
  <c r="AY46" i="12"/>
  <c r="AY38" i="12"/>
  <c r="AY30" i="12"/>
  <c r="AY49" i="12"/>
  <c r="AY41" i="12"/>
  <c r="AY33" i="12"/>
  <c r="AY25" i="12"/>
  <c r="BG64" i="12"/>
  <c r="BG67" i="12"/>
  <c r="BG59" i="12"/>
  <c r="BG70" i="12"/>
  <c r="BG62" i="12"/>
  <c r="BG65" i="12"/>
  <c r="BG57" i="12"/>
  <c r="BG68" i="12"/>
  <c r="BG60" i="12"/>
  <c r="BG63" i="12"/>
  <c r="BG55" i="12"/>
  <c r="BG58" i="12"/>
  <c r="BG50" i="12"/>
  <c r="BG42" i="12"/>
  <c r="BG34" i="12"/>
  <c r="BG26" i="12"/>
  <c r="BG69" i="12"/>
  <c r="BG53" i="12"/>
  <c r="BG45" i="12"/>
  <c r="BG37" i="12"/>
  <c r="BG29" i="12"/>
  <c r="BG48" i="12"/>
  <c r="BG40" i="12"/>
  <c r="BG32" i="12"/>
  <c r="BG24" i="12"/>
  <c r="BG51" i="12"/>
  <c r="BG43" i="12"/>
  <c r="BG35" i="12"/>
  <c r="BG27" i="12"/>
  <c r="BG61" i="12"/>
  <c r="BG54" i="12"/>
  <c r="BG46" i="12"/>
  <c r="BG38" i="12"/>
  <c r="BG30" i="12"/>
  <c r="BG49" i="12"/>
  <c r="BG41" i="12"/>
  <c r="BG33" i="12"/>
  <c r="BG25" i="12"/>
  <c r="H10" i="12"/>
  <c r="P10" i="12"/>
  <c r="X10" i="12"/>
  <c r="AF10" i="12"/>
  <c r="AN10" i="12"/>
  <c r="AV10" i="12"/>
  <c r="BD10" i="12"/>
  <c r="BL10" i="12"/>
  <c r="K11" i="12"/>
  <c r="S11" i="12"/>
  <c r="AA11" i="12"/>
  <c r="AI11" i="12"/>
  <c r="AQ11" i="12"/>
  <c r="AY11" i="12"/>
  <c r="BG11" i="12"/>
  <c r="F12" i="12"/>
  <c r="N12" i="12"/>
  <c r="V12" i="12"/>
  <c r="AD12" i="12"/>
  <c r="AL12" i="12"/>
  <c r="AT12" i="12"/>
  <c r="BB12" i="12"/>
  <c r="BJ12" i="12"/>
  <c r="I13" i="12"/>
  <c r="Q13" i="12"/>
  <c r="Y13" i="12"/>
  <c r="AG13" i="12"/>
  <c r="AO13" i="12"/>
  <c r="AW13" i="12"/>
  <c r="BE13" i="12"/>
  <c r="D14" i="12"/>
  <c r="L14" i="12"/>
  <c r="T14" i="12"/>
  <c r="AB14" i="12"/>
  <c r="AJ14" i="12"/>
  <c r="AR14" i="12"/>
  <c r="AZ14" i="12"/>
  <c r="BH14" i="12"/>
  <c r="G15" i="12"/>
  <c r="O15" i="12"/>
  <c r="W15" i="12"/>
  <c r="AE15" i="12"/>
  <c r="AM15" i="12"/>
  <c r="AU15" i="12"/>
  <c r="BC15" i="12"/>
  <c r="BK15" i="12"/>
  <c r="J16" i="12"/>
  <c r="R16" i="12"/>
  <c r="Z16" i="12"/>
  <c r="AH16" i="12"/>
  <c r="AP16" i="12"/>
  <c r="AX16" i="12"/>
  <c r="BF16" i="12"/>
  <c r="E17" i="12"/>
  <c r="M17" i="12"/>
  <c r="U17" i="12"/>
  <c r="AC17" i="12"/>
  <c r="AK17" i="12"/>
  <c r="AS17" i="12"/>
  <c r="BA17" i="12"/>
  <c r="BI17" i="12"/>
  <c r="H18" i="12"/>
  <c r="P18" i="12"/>
  <c r="X18" i="12"/>
  <c r="AF18" i="12"/>
  <c r="AN18" i="12"/>
  <c r="AV18" i="12"/>
  <c r="BD18" i="12"/>
  <c r="BL18" i="12"/>
  <c r="K19" i="12"/>
  <c r="S19" i="12"/>
  <c r="AA19" i="12"/>
  <c r="AI19" i="12"/>
  <c r="AQ19" i="12"/>
  <c r="AY19" i="12"/>
  <c r="BG19" i="12"/>
  <c r="F20" i="12"/>
  <c r="N20" i="12"/>
  <c r="V20" i="12"/>
  <c r="AD20" i="12"/>
  <c r="AT20" i="12"/>
  <c r="BB20" i="12"/>
  <c r="BJ20" i="12"/>
  <c r="I21" i="12"/>
  <c r="Q21" i="12"/>
  <c r="Y21" i="12"/>
  <c r="AG21" i="12"/>
  <c r="AO21" i="12"/>
  <c r="AW21" i="12"/>
  <c r="BE21" i="12"/>
  <c r="D22" i="12"/>
  <c r="L22" i="12"/>
  <c r="T22" i="12"/>
  <c r="AB22" i="12"/>
  <c r="AJ22" i="12"/>
  <c r="AR22" i="12"/>
  <c r="AZ22" i="12"/>
  <c r="BH22" i="12"/>
  <c r="G23" i="12"/>
  <c r="AB23" i="12"/>
  <c r="AY23" i="12"/>
  <c r="H24" i="12"/>
  <c r="AE24" i="12"/>
  <c r="BB24" i="12"/>
  <c r="K25" i="12"/>
  <c r="AO25" i="12"/>
  <c r="O27" i="12"/>
  <c r="AU27" i="12"/>
  <c r="R28" i="12"/>
  <c r="AX28" i="12"/>
  <c r="U29" i="12"/>
  <c r="BA29" i="12"/>
  <c r="X30" i="12"/>
  <c r="BD30" i="12"/>
  <c r="AA31" i="12"/>
  <c r="BG31" i="12"/>
  <c r="AD32" i="12"/>
  <c r="BJ32" i="12"/>
  <c r="AG33" i="12"/>
  <c r="G35" i="12"/>
  <c r="AM35" i="12"/>
  <c r="J36" i="12"/>
  <c r="AP36" i="12"/>
  <c r="M37" i="12"/>
  <c r="AS37" i="12"/>
  <c r="P38" i="12"/>
  <c r="AV38" i="12"/>
  <c r="S39" i="12"/>
  <c r="AY39" i="12"/>
  <c r="V40" i="12"/>
  <c r="BB40" i="12"/>
  <c r="Y41" i="12"/>
  <c r="BE41" i="12"/>
  <c r="AE43" i="12"/>
  <c r="BK43" i="12"/>
  <c r="AH44" i="12"/>
  <c r="E45" i="12"/>
  <c r="H46" i="12"/>
  <c r="AN46" i="12"/>
  <c r="K47" i="12"/>
  <c r="AQ47" i="12"/>
  <c r="N48" i="12"/>
  <c r="AT48" i="12"/>
  <c r="Q49" i="12"/>
  <c r="AW49" i="12"/>
  <c r="W51" i="12"/>
  <c r="BC51" i="12"/>
  <c r="Z52" i="12"/>
  <c r="BF52" i="12"/>
  <c r="AC53" i="12"/>
  <c r="BI53" i="12"/>
  <c r="AF54" i="12"/>
  <c r="BL54" i="12"/>
  <c r="BA55" i="12"/>
  <c r="BD56" i="12"/>
  <c r="BJ57" i="12"/>
  <c r="V59" i="12"/>
  <c r="AV60" i="12"/>
  <c r="M62" i="12"/>
  <c r="AW63" i="12"/>
  <c r="BC65" i="12"/>
  <c r="BI67" i="12"/>
  <c r="F70" i="12"/>
  <c r="AK70" i="12"/>
  <c r="AK65" i="12"/>
  <c r="AK57" i="12"/>
  <c r="AK68" i="12"/>
  <c r="AK60" i="12"/>
  <c r="AK63" i="12"/>
  <c r="AK66" i="12"/>
  <c r="AK58" i="12"/>
  <c r="AK69" i="12"/>
  <c r="AK61" i="12"/>
  <c r="AK56" i="12"/>
  <c r="AK48" i="12"/>
  <c r="AK40" i="12"/>
  <c r="AK32" i="12"/>
  <c r="AK24" i="12"/>
  <c r="AK51" i="12"/>
  <c r="AK43" i="12"/>
  <c r="AK35" i="12"/>
  <c r="AK27" i="12"/>
  <c r="AK64" i="12"/>
  <c r="AK59" i="12"/>
  <c r="AK54" i="12"/>
  <c r="AK46" i="12"/>
  <c r="AK38" i="12"/>
  <c r="AK30" i="12"/>
  <c r="AK49" i="12"/>
  <c r="AK41" i="12"/>
  <c r="AK33" i="12"/>
  <c r="AK25" i="12"/>
  <c r="AK52" i="12"/>
  <c r="AK44" i="12"/>
  <c r="AK36" i="12"/>
  <c r="AK28" i="12"/>
  <c r="AK67" i="12"/>
  <c r="AK47" i="12"/>
  <c r="AK39" i="12"/>
  <c r="AK31" i="12"/>
  <c r="E19" i="12"/>
  <c r="AK19" i="12"/>
  <c r="BI19" i="12"/>
  <c r="BI29" i="12"/>
  <c r="AS45" i="12"/>
  <c r="AL65" i="12"/>
  <c r="AL68" i="12"/>
  <c r="AL60" i="12"/>
  <c r="AL63" i="12"/>
  <c r="AL55" i="12"/>
  <c r="AL66" i="12"/>
  <c r="AL58" i="12"/>
  <c r="AL69" i="12"/>
  <c r="AL61" i="12"/>
  <c r="AL64" i="12"/>
  <c r="AL56" i="12"/>
  <c r="AL51" i="12"/>
  <c r="AL43" i="12"/>
  <c r="AL35" i="12"/>
  <c r="AL27" i="12"/>
  <c r="AL59" i="12"/>
  <c r="AL54" i="12"/>
  <c r="AL46" i="12"/>
  <c r="AL38" i="12"/>
  <c r="AL30" i="12"/>
  <c r="AL57" i="12"/>
  <c r="AL49" i="12"/>
  <c r="AL41" i="12"/>
  <c r="AL33" i="12"/>
  <c r="AL25" i="12"/>
  <c r="AL52" i="12"/>
  <c r="AL44" i="12"/>
  <c r="AL36" i="12"/>
  <c r="AL28" i="12"/>
  <c r="AL67" i="12"/>
  <c r="AL47" i="12"/>
  <c r="AL39" i="12"/>
  <c r="AL31" i="12"/>
  <c r="AL23" i="12"/>
  <c r="AL62" i="12"/>
  <c r="AL50" i="12"/>
  <c r="AL42" i="12"/>
  <c r="AL34" i="12"/>
  <c r="AL26" i="12"/>
  <c r="AD11" i="12"/>
  <c r="U26" i="12"/>
  <c r="BJ29" i="12"/>
  <c r="V37" i="12"/>
  <c r="AC50" i="12"/>
  <c r="D67" i="12"/>
  <c r="D70" i="12"/>
  <c r="D62" i="12"/>
  <c r="D65" i="12"/>
  <c r="D57" i="12"/>
  <c r="D68" i="12"/>
  <c r="D60" i="12"/>
  <c r="D63" i="12"/>
  <c r="D66" i="12"/>
  <c r="D58" i="12"/>
  <c r="D61" i="12"/>
  <c r="D53" i="12"/>
  <c r="D45" i="12"/>
  <c r="D37" i="12"/>
  <c r="D29" i="12"/>
  <c r="D56" i="12"/>
  <c r="D48" i="12"/>
  <c r="D40" i="12"/>
  <c r="D32" i="12"/>
  <c r="D24" i="12"/>
  <c r="D51" i="12"/>
  <c r="D43" i="12"/>
  <c r="D35" i="12"/>
  <c r="D27" i="12"/>
  <c r="D64" i="12"/>
  <c r="D54" i="12"/>
  <c r="D46" i="12"/>
  <c r="D38" i="12"/>
  <c r="D30" i="12"/>
  <c r="D49" i="12"/>
  <c r="D41" i="12"/>
  <c r="D33" i="12"/>
  <c r="D25" i="12"/>
  <c r="D52" i="12"/>
  <c r="D44" i="12"/>
  <c r="D36" i="12"/>
  <c r="D28" i="12"/>
  <c r="L67" i="12"/>
  <c r="L70" i="12"/>
  <c r="L62" i="12"/>
  <c r="L65" i="12"/>
  <c r="L57" i="12"/>
  <c r="L68" i="12"/>
  <c r="L60" i="12"/>
  <c r="L63" i="12"/>
  <c r="L66" i="12"/>
  <c r="L58" i="12"/>
  <c r="L53" i="12"/>
  <c r="L45" i="12"/>
  <c r="L37" i="12"/>
  <c r="L29" i="12"/>
  <c r="L64" i="12"/>
  <c r="L48" i="12"/>
  <c r="L40" i="12"/>
  <c r="L32" i="12"/>
  <c r="L24" i="12"/>
  <c r="L51" i="12"/>
  <c r="L43" i="12"/>
  <c r="L35" i="12"/>
  <c r="L27" i="12"/>
  <c r="L54" i="12"/>
  <c r="L46" i="12"/>
  <c r="L38" i="12"/>
  <c r="L30" i="12"/>
  <c r="L69" i="12"/>
  <c r="L59" i="12"/>
  <c r="L49" i="12"/>
  <c r="L41" i="12"/>
  <c r="L33" i="12"/>
  <c r="L25" i="12"/>
  <c r="L61" i="12"/>
  <c r="L56" i="12"/>
  <c r="L52" i="12"/>
  <c r="L44" i="12"/>
  <c r="L36" i="12"/>
  <c r="L28" i="12"/>
  <c r="T67" i="12"/>
  <c r="T70" i="12"/>
  <c r="T62" i="12"/>
  <c r="T65" i="12"/>
  <c r="T57" i="12"/>
  <c r="T68" i="12"/>
  <c r="T60" i="12"/>
  <c r="T63" i="12"/>
  <c r="T55" i="12"/>
  <c r="T66" i="12"/>
  <c r="T58" i="12"/>
  <c r="T53" i="12"/>
  <c r="T45" i="12"/>
  <c r="T37" i="12"/>
  <c r="T29" i="12"/>
  <c r="T59" i="12"/>
  <c r="T56" i="12"/>
  <c r="T48" i="12"/>
  <c r="T40" i="12"/>
  <c r="T32" i="12"/>
  <c r="T24" i="12"/>
  <c r="T69" i="12"/>
  <c r="T61" i="12"/>
  <c r="T51" i="12"/>
  <c r="T43" i="12"/>
  <c r="T35" i="12"/>
  <c r="T27" i="12"/>
  <c r="T54" i="12"/>
  <c r="T46" i="12"/>
  <c r="T38" i="12"/>
  <c r="T30" i="12"/>
  <c r="T49" i="12"/>
  <c r="T41" i="12"/>
  <c r="T33" i="12"/>
  <c r="T25" i="12"/>
  <c r="T52" i="12"/>
  <c r="T44" i="12"/>
  <c r="T36" i="12"/>
  <c r="T28" i="12"/>
  <c r="AB67" i="12"/>
  <c r="AB70" i="12"/>
  <c r="AB62" i="12"/>
  <c r="AB65" i="12"/>
  <c r="AB57" i="12"/>
  <c r="AB68" i="12"/>
  <c r="AB60" i="12"/>
  <c r="AB63" i="12"/>
  <c r="AB55" i="12"/>
  <c r="AB66" i="12"/>
  <c r="AB58" i="12"/>
  <c r="AB69" i="12"/>
  <c r="AB53" i="12"/>
  <c r="AB45" i="12"/>
  <c r="AB37" i="12"/>
  <c r="AB29" i="12"/>
  <c r="AB48" i="12"/>
  <c r="AB40" i="12"/>
  <c r="AB32" i="12"/>
  <c r="AB24" i="12"/>
  <c r="AB51" i="12"/>
  <c r="AB43" i="12"/>
  <c r="AB35" i="12"/>
  <c r="AB27" i="12"/>
  <c r="AB54" i="12"/>
  <c r="AB46" i="12"/>
  <c r="AB38" i="12"/>
  <c r="AB30" i="12"/>
  <c r="AB49" i="12"/>
  <c r="AB41" i="12"/>
  <c r="AB33" i="12"/>
  <c r="AB25" i="12"/>
  <c r="AB64" i="12"/>
  <c r="AB56" i="12"/>
  <c r="AB52" i="12"/>
  <c r="AB44" i="12"/>
  <c r="AB36" i="12"/>
  <c r="AB28" i="12"/>
  <c r="AJ67" i="12"/>
  <c r="AJ70" i="12"/>
  <c r="AJ62" i="12"/>
  <c r="AJ65" i="12"/>
  <c r="AJ57" i="12"/>
  <c r="AJ68" i="12"/>
  <c r="AJ60" i="12"/>
  <c r="AJ63" i="12"/>
  <c r="AJ55" i="12"/>
  <c r="AJ66" i="12"/>
  <c r="AJ58" i="12"/>
  <c r="AJ53" i="12"/>
  <c r="AJ45" i="12"/>
  <c r="AJ37" i="12"/>
  <c r="AJ29" i="12"/>
  <c r="AJ56" i="12"/>
  <c r="AJ48" i="12"/>
  <c r="AJ40" i="12"/>
  <c r="AJ32" i="12"/>
  <c r="AJ24" i="12"/>
  <c r="AJ51" i="12"/>
  <c r="AJ43" i="12"/>
  <c r="AJ35" i="12"/>
  <c r="AJ27" i="12"/>
  <c r="AJ64" i="12"/>
  <c r="AJ59" i="12"/>
  <c r="AJ54" i="12"/>
  <c r="AJ46" i="12"/>
  <c r="AJ38" i="12"/>
  <c r="AJ30" i="12"/>
  <c r="AJ61" i="12"/>
  <c r="AJ49" i="12"/>
  <c r="AJ41" i="12"/>
  <c r="AJ33" i="12"/>
  <c r="AJ25" i="12"/>
  <c r="AJ52" i="12"/>
  <c r="AJ44" i="12"/>
  <c r="AJ36" i="12"/>
  <c r="AJ28" i="12"/>
  <c r="AR67" i="12"/>
  <c r="AR70" i="12"/>
  <c r="AR62" i="12"/>
  <c r="AR65" i="12"/>
  <c r="AR57" i="12"/>
  <c r="AR68" i="12"/>
  <c r="AR60" i="12"/>
  <c r="AR63" i="12"/>
  <c r="AR55" i="12"/>
  <c r="AR66" i="12"/>
  <c r="AR58" i="12"/>
  <c r="AR59" i="12"/>
  <c r="AR53" i="12"/>
  <c r="AR45" i="12"/>
  <c r="AR37" i="12"/>
  <c r="AR29" i="12"/>
  <c r="AR64" i="12"/>
  <c r="AR61" i="12"/>
  <c r="AR48" i="12"/>
  <c r="AR40" i="12"/>
  <c r="AR32" i="12"/>
  <c r="AR24" i="12"/>
  <c r="AR51" i="12"/>
  <c r="AR43" i="12"/>
  <c r="AR35" i="12"/>
  <c r="AR27" i="12"/>
  <c r="AR54" i="12"/>
  <c r="AR46" i="12"/>
  <c r="AR38" i="12"/>
  <c r="AR30" i="12"/>
  <c r="AR69" i="12"/>
  <c r="AR49" i="12"/>
  <c r="AR41" i="12"/>
  <c r="AR33" i="12"/>
  <c r="AR25" i="12"/>
  <c r="AR56" i="12"/>
  <c r="AR52" i="12"/>
  <c r="AR44" i="12"/>
  <c r="AR36" i="12"/>
  <c r="AR28" i="12"/>
  <c r="AZ67" i="12"/>
  <c r="AZ70" i="12"/>
  <c r="AZ62" i="12"/>
  <c r="AZ65" i="12"/>
  <c r="AZ57" i="12"/>
  <c r="AZ68" i="12"/>
  <c r="AZ60" i="12"/>
  <c r="AZ63" i="12"/>
  <c r="AZ55" i="12"/>
  <c r="AZ66" i="12"/>
  <c r="AZ58" i="12"/>
  <c r="AZ53" i="12"/>
  <c r="AZ45" i="12"/>
  <c r="AZ37" i="12"/>
  <c r="AZ29" i="12"/>
  <c r="AZ56" i="12"/>
  <c r="AZ48" i="12"/>
  <c r="AZ40" i="12"/>
  <c r="AZ32" i="12"/>
  <c r="AZ24" i="12"/>
  <c r="AZ69" i="12"/>
  <c r="AZ51" i="12"/>
  <c r="AZ43" i="12"/>
  <c r="AZ35" i="12"/>
  <c r="AZ27" i="12"/>
  <c r="AZ54" i="12"/>
  <c r="AZ46" i="12"/>
  <c r="AZ38" i="12"/>
  <c r="AZ30" i="12"/>
  <c r="AZ49" i="12"/>
  <c r="AZ41" i="12"/>
  <c r="AZ33" i="12"/>
  <c r="AZ25" i="12"/>
  <c r="AZ59" i="12"/>
  <c r="AZ52" i="12"/>
  <c r="AZ44" i="12"/>
  <c r="AZ36" i="12"/>
  <c r="AZ28" i="12"/>
  <c r="BH67" i="12"/>
  <c r="BH70" i="12"/>
  <c r="BH62" i="12"/>
  <c r="BH65" i="12"/>
  <c r="BH57" i="12"/>
  <c r="BH68" i="12"/>
  <c r="BH60" i="12"/>
  <c r="BH63" i="12"/>
  <c r="BH55" i="12"/>
  <c r="BH66" i="12"/>
  <c r="BH58" i="12"/>
  <c r="BH69" i="12"/>
  <c r="BH53" i="12"/>
  <c r="BH45" i="12"/>
  <c r="BH37" i="12"/>
  <c r="BH29" i="12"/>
  <c r="BH48" i="12"/>
  <c r="BH40" i="12"/>
  <c r="BH32" i="12"/>
  <c r="BH24" i="12"/>
  <c r="BH59" i="12"/>
  <c r="BH51" i="12"/>
  <c r="BH43" i="12"/>
  <c r="BH35" i="12"/>
  <c r="BH27" i="12"/>
  <c r="BH61" i="12"/>
  <c r="BH54" i="12"/>
  <c r="BH46" i="12"/>
  <c r="BH38" i="12"/>
  <c r="BH30" i="12"/>
  <c r="BH49" i="12"/>
  <c r="BH41" i="12"/>
  <c r="BH33" i="12"/>
  <c r="BH25" i="12"/>
  <c r="BH64" i="12"/>
  <c r="BH56" i="12"/>
  <c r="BH52" i="12"/>
  <c r="BH44" i="12"/>
  <c r="BH36" i="12"/>
  <c r="BH28" i="12"/>
  <c r="I10" i="12"/>
  <c r="Q10" i="12"/>
  <c r="Y10" i="12"/>
  <c r="AG10" i="12"/>
  <c r="AO10" i="12"/>
  <c r="AW10" i="12"/>
  <c r="BE10" i="12"/>
  <c r="D11" i="12"/>
  <c r="L11" i="12"/>
  <c r="T11" i="12"/>
  <c r="AB11" i="12"/>
  <c r="AJ11" i="12"/>
  <c r="AR11" i="12"/>
  <c r="AZ11" i="12"/>
  <c r="BH11" i="12"/>
  <c r="G12" i="12"/>
  <c r="O12" i="12"/>
  <c r="W12" i="12"/>
  <c r="AE12" i="12"/>
  <c r="AM12" i="12"/>
  <c r="AU12" i="12"/>
  <c r="BC12" i="12"/>
  <c r="BK12" i="12"/>
  <c r="J13" i="12"/>
  <c r="R13" i="12"/>
  <c r="Z13" i="12"/>
  <c r="AH13" i="12"/>
  <c r="AP13" i="12"/>
  <c r="AX13" i="12"/>
  <c r="BF13" i="12"/>
  <c r="E14" i="12"/>
  <c r="M14" i="12"/>
  <c r="U14" i="12"/>
  <c r="AC14" i="12"/>
  <c r="AK14" i="12"/>
  <c r="AS14" i="12"/>
  <c r="BA14" i="12"/>
  <c r="BI14" i="12"/>
  <c r="H15" i="12"/>
  <c r="P15" i="12"/>
  <c r="X15" i="12"/>
  <c r="AF15" i="12"/>
  <c r="AN15" i="12"/>
  <c r="AV15" i="12"/>
  <c r="BD15" i="12"/>
  <c r="BL15" i="12"/>
  <c r="K16" i="12"/>
  <c r="S16" i="12"/>
  <c r="AA16" i="12"/>
  <c r="AI16" i="12"/>
  <c r="AQ16" i="12"/>
  <c r="AY16" i="12"/>
  <c r="BG16" i="12"/>
  <c r="F17" i="12"/>
  <c r="N17" i="12"/>
  <c r="V17" i="12"/>
  <c r="AD17" i="12"/>
  <c r="AL17" i="12"/>
  <c r="AT17" i="12"/>
  <c r="BB17" i="12"/>
  <c r="BJ17" i="12"/>
  <c r="I18" i="12"/>
  <c r="Q18" i="12"/>
  <c r="Y18" i="12"/>
  <c r="AG18" i="12"/>
  <c r="AO18" i="12"/>
  <c r="AW18" i="12"/>
  <c r="BE18" i="12"/>
  <c r="D19" i="12"/>
  <c r="L19" i="12"/>
  <c r="T19" i="12"/>
  <c r="AB19" i="12"/>
  <c r="AJ19" i="12"/>
  <c r="AR19" i="12"/>
  <c r="AZ19" i="12"/>
  <c r="BH19" i="12"/>
  <c r="G20" i="12"/>
  <c r="O20" i="12"/>
  <c r="W20" i="12"/>
  <c r="AE20" i="12"/>
  <c r="AM20" i="12"/>
  <c r="AU20" i="12"/>
  <c r="BC20" i="12"/>
  <c r="BK20" i="12"/>
  <c r="J21" i="12"/>
  <c r="R21" i="12"/>
  <c r="Z21" i="12"/>
  <c r="AH21" i="12"/>
  <c r="AP21" i="12"/>
  <c r="AX21" i="12"/>
  <c r="BF21" i="12"/>
  <c r="E22" i="12"/>
  <c r="M22" i="12"/>
  <c r="U22" i="12"/>
  <c r="AC22" i="12"/>
  <c r="AK22" i="12"/>
  <c r="AS22" i="12"/>
  <c r="BA22" i="12"/>
  <c r="BI22" i="12"/>
  <c r="K23" i="12"/>
  <c r="AC23" i="12"/>
  <c r="AZ23" i="12"/>
  <c r="N24" i="12"/>
  <c r="AF24" i="12"/>
  <c r="BC24" i="12"/>
  <c r="Q25" i="12"/>
  <c r="AP25" i="12"/>
  <c r="M26" i="12"/>
  <c r="AS26" i="12"/>
  <c r="P27" i="12"/>
  <c r="AV27" i="12"/>
  <c r="S28" i="12"/>
  <c r="AY28" i="12"/>
  <c r="V29" i="12"/>
  <c r="BB29" i="12"/>
  <c r="Y30" i="12"/>
  <c r="BE30" i="12"/>
  <c r="AB31" i="12"/>
  <c r="BH31" i="12"/>
  <c r="AE32" i="12"/>
  <c r="BK32" i="12"/>
  <c r="AH33" i="12"/>
  <c r="E34" i="12"/>
  <c r="AK34" i="12"/>
  <c r="H35" i="12"/>
  <c r="AN35" i="12"/>
  <c r="K36" i="12"/>
  <c r="AQ36" i="12"/>
  <c r="N37" i="12"/>
  <c r="AT37" i="12"/>
  <c r="Q38" i="12"/>
  <c r="AW38" i="12"/>
  <c r="T39" i="12"/>
  <c r="AZ39" i="12"/>
  <c r="W40" i="12"/>
  <c r="BC40" i="12"/>
  <c r="Z41" i="12"/>
  <c r="BF41" i="12"/>
  <c r="AC42" i="12"/>
  <c r="BI42" i="12"/>
  <c r="AF43" i="12"/>
  <c r="BL43" i="12"/>
  <c r="AI44" i="12"/>
  <c r="F45" i="12"/>
  <c r="AL45" i="12"/>
  <c r="I46" i="12"/>
  <c r="AO46" i="12"/>
  <c r="L47" i="12"/>
  <c r="AR47" i="12"/>
  <c r="O48" i="12"/>
  <c r="AU48" i="12"/>
  <c r="R49" i="12"/>
  <c r="AX49" i="12"/>
  <c r="U50" i="12"/>
  <c r="BA50" i="12"/>
  <c r="X51" i="12"/>
  <c r="BD51" i="12"/>
  <c r="AA52" i="12"/>
  <c r="BG52" i="12"/>
  <c r="AD53" i="12"/>
  <c r="BJ53" i="12"/>
  <c r="AG54" i="12"/>
  <c r="D55" i="12"/>
  <c r="BD55" i="12"/>
  <c r="BG56" i="12"/>
  <c r="BK57" i="12"/>
  <c r="AB59" i="12"/>
  <c r="AW60" i="12"/>
  <c r="N62" i="12"/>
  <c r="AX63" i="12"/>
  <c r="BD65" i="12"/>
  <c r="BJ67" i="12"/>
  <c r="G70" i="12"/>
  <c r="AH139" i="11"/>
  <c r="AO135" i="11"/>
  <c r="P119" i="11"/>
  <c r="BI134" i="11"/>
  <c r="BJ138" i="11"/>
  <c r="BE133" i="11"/>
  <c r="AD138" i="11"/>
  <c r="BJ132" i="11"/>
  <c r="E74" i="11"/>
  <c r="BF137" i="11"/>
  <c r="BJ130" i="11"/>
  <c r="B120" i="11"/>
  <c r="Z137" i="11"/>
  <c r="AA127" i="11"/>
  <c r="B88" i="11"/>
  <c r="BB136" i="11"/>
  <c r="K123" i="11"/>
  <c r="AL140" i="11"/>
  <c r="V136" i="11"/>
  <c r="F140" i="11"/>
  <c r="AL115" i="11"/>
  <c r="B123" i="11"/>
  <c r="B91" i="11"/>
  <c r="AO140" i="11"/>
  <c r="I140" i="11"/>
  <c r="AK139" i="11"/>
  <c r="E139" i="11"/>
  <c r="AG138" i="11"/>
  <c r="BI137" i="11"/>
  <c r="AC137" i="11"/>
  <c r="BE136" i="11"/>
  <c r="Y136" i="11"/>
  <c r="AX135" i="11"/>
  <c r="E135" i="11"/>
  <c r="N134" i="11"/>
  <c r="K133" i="11"/>
  <c r="P131" i="11"/>
  <c r="AV127" i="11"/>
  <c r="AF123" i="11"/>
  <c r="AA119" i="11"/>
  <c r="BI115" i="11"/>
  <c r="BJ70" i="11"/>
  <c r="B115" i="11"/>
  <c r="B83" i="11"/>
  <c r="AG140" i="11"/>
  <c r="BI139" i="11"/>
  <c r="AC139" i="11"/>
  <c r="BE138" i="11"/>
  <c r="Y138" i="11"/>
  <c r="BA137" i="11"/>
  <c r="U137" i="11"/>
  <c r="AW136" i="11"/>
  <c r="Q136" i="11"/>
  <c r="AL135" i="11"/>
  <c r="AT134" i="11"/>
  <c r="AY133" i="11"/>
  <c r="AT132" i="11"/>
  <c r="BB130" i="11"/>
  <c r="P127" i="11"/>
  <c r="BD121" i="11"/>
  <c r="V118" i="11"/>
  <c r="AP114" i="11"/>
  <c r="U55" i="11"/>
  <c r="B112" i="11"/>
  <c r="BJ140" i="11"/>
  <c r="AD140" i="11"/>
  <c r="BF139" i="11"/>
  <c r="Z139" i="11"/>
  <c r="BB138" i="11"/>
  <c r="V138" i="11"/>
  <c r="AX137" i="11"/>
  <c r="R137" i="11"/>
  <c r="AT136" i="11"/>
  <c r="N136" i="11"/>
  <c r="AF135" i="11"/>
  <c r="AQ134" i="11"/>
  <c r="AQ133" i="11"/>
  <c r="F132" i="11"/>
  <c r="BD129" i="11"/>
  <c r="AY125" i="11"/>
  <c r="AI121" i="11"/>
  <c r="I118" i="11"/>
  <c r="BF112" i="11"/>
  <c r="B139" i="11"/>
  <c r="B107" i="11"/>
  <c r="BE140" i="11"/>
  <c r="Y140" i="11"/>
  <c r="BA139" i="11"/>
  <c r="AW138" i="11"/>
  <c r="Q138" i="11"/>
  <c r="AS137" i="11"/>
  <c r="M137" i="11"/>
  <c r="AO136" i="11"/>
  <c r="I136" i="11"/>
  <c r="AK134" i="11"/>
  <c r="AN133" i="11"/>
  <c r="BF131" i="11"/>
  <c r="AI129" i="11"/>
  <c r="AN125" i="11"/>
  <c r="X121" i="11"/>
  <c r="AQ117" i="11"/>
  <c r="AX110" i="11"/>
  <c r="B136" i="11"/>
  <c r="B104" i="11"/>
  <c r="AX139" i="11"/>
  <c r="R139" i="11"/>
  <c r="AT138" i="11"/>
  <c r="N138" i="11"/>
  <c r="AP137" i="11"/>
  <c r="J137" i="11"/>
  <c r="AL136" i="11"/>
  <c r="E136" i="11"/>
  <c r="S135" i="11"/>
  <c r="AH134" i="11"/>
  <c r="AF133" i="11"/>
  <c r="AQ131" i="11"/>
  <c r="X129" i="11"/>
  <c r="S125" i="11"/>
  <c r="C121" i="11"/>
  <c r="Z117" i="11"/>
  <c r="AP108" i="11"/>
  <c r="BF77" i="11"/>
  <c r="B131" i="11"/>
  <c r="B99" i="11"/>
  <c r="AW140" i="11"/>
  <c r="Q140" i="11"/>
  <c r="AS139" i="11"/>
  <c r="M139" i="11"/>
  <c r="AO138" i="11"/>
  <c r="I138" i="11"/>
  <c r="AG136" i="11"/>
  <c r="BG135" i="11"/>
  <c r="N135" i="11"/>
  <c r="Y134" i="11"/>
  <c r="Z133" i="11"/>
  <c r="AI131" i="11"/>
  <c r="C129" i="11"/>
  <c r="H125" i="11"/>
  <c r="BG119" i="11"/>
  <c r="BA116" i="11"/>
  <c r="BB76" i="11"/>
  <c r="B128" i="11"/>
  <c r="B96" i="11"/>
  <c r="AP139" i="11"/>
  <c r="J139" i="11"/>
  <c r="AH137" i="11"/>
  <c r="BD135" i="11"/>
  <c r="J135" i="11"/>
  <c r="S134" i="11"/>
  <c r="R133" i="11"/>
  <c r="X131" i="11"/>
  <c r="BG127" i="11"/>
  <c r="AQ123" i="11"/>
  <c r="AV119" i="11"/>
  <c r="AH116" i="11"/>
  <c r="K104" i="11"/>
  <c r="BC80" i="11"/>
  <c r="BC82" i="11"/>
  <c r="BC84" i="11"/>
  <c r="BC86" i="11"/>
  <c r="BC88" i="11"/>
  <c r="BC81" i="11"/>
  <c r="BC83" i="11"/>
  <c r="BC85" i="11"/>
  <c r="BC87" i="11"/>
  <c r="BC89" i="11"/>
  <c r="BC91" i="11"/>
  <c r="BC93" i="11"/>
  <c r="BC95" i="11"/>
  <c r="BC97" i="11"/>
  <c r="BC90" i="11"/>
  <c r="BC92" i="11"/>
  <c r="BC94" i="11"/>
  <c r="BC96" i="11"/>
  <c r="BC98" i="11"/>
  <c r="BC100" i="11"/>
  <c r="BC102" i="11"/>
  <c r="BC104" i="11"/>
  <c r="BC109" i="11"/>
  <c r="BC111" i="11"/>
  <c r="BC113" i="11"/>
  <c r="BC115" i="11"/>
  <c r="BC117" i="11"/>
  <c r="BC105" i="11"/>
  <c r="BC103" i="11"/>
  <c r="BC106" i="11"/>
  <c r="BC101" i="11"/>
  <c r="BC107" i="11"/>
  <c r="BC110" i="11"/>
  <c r="BC116" i="11"/>
  <c r="BC108" i="11"/>
  <c r="BC114" i="11"/>
  <c r="BC119" i="11"/>
  <c r="BC121" i="11"/>
  <c r="BC123" i="11"/>
  <c r="BC125" i="11"/>
  <c r="BC127" i="11"/>
  <c r="BC129" i="11"/>
  <c r="BC131" i="11"/>
  <c r="BC112" i="11"/>
  <c r="W80" i="11"/>
  <c r="W82" i="11"/>
  <c r="W84" i="11"/>
  <c r="W86" i="11"/>
  <c r="W88" i="11"/>
  <c r="W81" i="11"/>
  <c r="W83" i="11"/>
  <c r="W85" i="11"/>
  <c r="W87" i="11"/>
  <c r="W89" i="11"/>
  <c r="W91" i="11"/>
  <c r="W93" i="11"/>
  <c r="W95" i="11"/>
  <c r="W97" i="11"/>
  <c r="W90" i="11"/>
  <c r="W92" i="11"/>
  <c r="W94" i="11"/>
  <c r="W96" i="11"/>
  <c r="W98" i="11"/>
  <c r="W100" i="11"/>
  <c r="W102" i="11"/>
  <c r="W104" i="11"/>
  <c r="W106" i="11"/>
  <c r="W109" i="11"/>
  <c r="W111" i="11"/>
  <c r="W113" i="11"/>
  <c r="W115" i="11"/>
  <c r="W117" i="11"/>
  <c r="W105" i="11"/>
  <c r="W103" i="11"/>
  <c r="W101" i="11"/>
  <c r="W108" i="11"/>
  <c r="W107" i="11"/>
  <c r="W110" i="11"/>
  <c r="W118" i="11"/>
  <c r="W119" i="11"/>
  <c r="W121" i="11"/>
  <c r="W123" i="11"/>
  <c r="W125" i="11"/>
  <c r="W127" i="11"/>
  <c r="W129" i="11"/>
  <c r="W131" i="11"/>
  <c r="W99" i="11"/>
  <c r="W116" i="11"/>
  <c r="W112" i="11"/>
  <c r="G80" i="11"/>
  <c r="G82" i="11"/>
  <c r="G84" i="11"/>
  <c r="G86" i="11"/>
  <c r="G88" i="11"/>
  <c r="G81" i="11"/>
  <c r="G83" i="11"/>
  <c r="G85" i="11"/>
  <c r="G87" i="11"/>
  <c r="G89" i="11"/>
  <c r="G91" i="11"/>
  <c r="G93" i="11"/>
  <c r="G95" i="11"/>
  <c r="G97" i="11"/>
  <c r="G92" i="11"/>
  <c r="G94" i="11"/>
  <c r="G96" i="11"/>
  <c r="G98" i="11"/>
  <c r="G99" i="11"/>
  <c r="G100" i="11"/>
  <c r="G102" i="11"/>
  <c r="G104" i="11"/>
  <c r="G106" i="11"/>
  <c r="G90" i="11"/>
  <c r="G109" i="11"/>
  <c r="G111" i="11"/>
  <c r="G113" i="11"/>
  <c r="G115" i="11"/>
  <c r="G117" i="11"/>
  <c r="G101" i="11"/>
  <c r="G107" i="11"/>
  <c r="G105" i="11"/>
  <c r="G114" i="11"/>
  <c r="G112" i="11"/>
  <c r="G118" i="11"/>
  <c r="G103" i="11"/>
  <c r="G116" i="11"/>
  <c r="G119" i="11"/>
  <c r="G121" i="11"/>
  <c r="G123" i="11"/>
  <c r="G125" i="11"/>
  <c r="G127" i="11"/>
  <c r="G129" i="11"/>
  <c r="G131" i="11"/>
  <c r="G133" i="11"/>
  <c r="W135" i="11"/>
  <c r="AM130" i="11"/>
  <c r="AE128" i="11"/>
  <c r="BC126" i="11"/>
  <c r="AU124" i="11"/>
  <c r="AM122" i="11"/>
  <c r="BJ80" i="11"/>
  <c r="BJ82" i="11"/>
  <c r="BJ84" i="11"/>
  <c r="BJ86" i="11"/>
  <c r="BJ88" i="11"/>
  <c r="BJ81" i="11"/>
  <c r="BJ83" i="11"/>
  <c r="BJ85" i="11"/>
  <c r="BJ87" i="11"/>
  <c r="BJ91" i="11"/>
  <c r="BJ93" i="11"/>
  <c r="BJ95" i="11"/>
  <c r="BJ97" i="11"/>
  <c r="BJ89" i="11"/>
  <c r="BJ90" i="11"/>
  <c r="BJ92" i="11"/>
  <c r="BJ94" i="11"/>
  <c r="BJ96" i="11"/>
  <c r="BJ100" i="11"/>
  <c r="BJ102" i="11"/>
  <c r="BJ104" i="11"/>
  <c r="BJ99" i="11"/>
  <c r="BJ101" i="11"/>
  <c r="BJ103" i="11"/>
  <c r="BJ105" i="11"/>
  <c r="BJ98" i="11"/>
  <c r="BJ107" i="11"/>
  <c r="BJ108" i="11"/>
  <c r="BJ110" i="11"/>
  <c r="BJ112" i="11"/>
  <c r="BJ114" i="11"/>
  <c r="BJ106" i="11"/>
  <c r="BJ113" i="11"/>
  <c r="BJ115" i="11"/>
  <c r="BJ111" i="11"/>
  <c r="BJ119" i="11"/>
  <c r="BJ121" i="11"/>
  <c r="BJ123" i="11"/>
  <c r="BJ125" i="11"/>
  <c r="BJ127" i="11"/>
  <c r="BJ129" i="11"/>
  <c r="BJ131" i="11"/>
  <c r="BJ133" i="11"/>
  <c r="BJ109" i="11"/>
  <c r="BJ116" i="11"/>
  <c r="BJ117" i="11"/>
  <c r="BJ118" i="11"/>
  <c r="BJ120" i="11"/>
  <c r="BJ122" i="11"/>
  <c r="BJ124" i="11"/>
  <c r="BJ126" i="11"/>
  <c r="BJ128" i="11"/>
  <c r="BB80" i="11"/>
  <c r="BB82" i="11"/>
  <c r="BB84" i="11"/>
  <c r="BB86" i="11"/>
  <c r="BB88" i="11"/>
  <c r="BB81" i="11"/>
  <c r="BB83" i="11"/>
  <c r="BB85" i="11"/>
  <c r="BB87" i="11"/>
  <c r="BB89" i="11"/>
  <c r="BB91" i="11"/>
  <c r="BB93" i="11"/>
  <c r="BB95" i="11"/>
  <c r="BB97" i="11"/>
  <c r="BB90" i="11"/>
  <c r="BB92" i="11"/>
  <c r="BB94" i="11"/>
  <c r="BB96" i="11"/>
  <c r="BB98" i="11"/>
  <c r="BB100" i="11"/>
  <c r="BB102" i="11"/>
  <c r="BB104" i="11"/>
  <c r="BB99" i="11"/>
  <c r="BB101" i="11"/>
  <c r="BB103" i="11"/>
  <c r="BB105" i="11"/>
  <c r="BB106" i="11"/>
  <c r="BB108" i="11"/>
  <c r="BB110" i="11"/>
  <c r="BB112" i="11"/>
  <c r="BB114" i="11"/>
  <c r="BB107" i="11"/>
  <c r="BB116" i="11"/>
  <c r="BB117" i="11"/>
  <c r="BB109" i="11"/>
  <c r="BB119" i="11"/>
  <c r="BB121" i="11"/>
  <c r="BB123" i="11"/>
  <c r="BB125" i="11"/>
  <c r="BB127" i="11"/>
  <c r="BB129" i="11"/>
  <c r="BB131" i="11"/>
  <c r="BB133" i="11"/>
  <c r="BB115" i="11"/>
  <c r="BB113" i="11"/>
  <c r="BB118" i="11"/>
  <c r="BB120" i="11"/>
  <c r="BB122" i="11"/>
  <c r="BB124" i="11"/>
  <c r="BB126" i="11"/>
  <c r="BB128" i="11"/>
  <c r="AT80" i="11"/>
  <c r="AT82" i="11"/>
  <c r="AT84" i="11"/>
  <c r="AT86" i="11"/>
  <c r="AT88" i="11"/>
  <c r="AT81" i="11"/>
  <c r="AT83" i="11"/>
  <c r="AT85" i="11"/>
  <c r="AT87" i="11"/>
  <c r="AT89" i="11"/>
  <c r="AT91" i="11"/>
  <c r="AT93" i="11"/>
  <c r="AT95" i="11"/>
  <c r="AT97" i="11"/>
  <c r="AT90" i="11"/>
  <c r="AT92" i="11"/>
  <c r="AT94" i="11"/>
  <c r="AT96" i="11"/>
  <c r="AT98" i="11"/>
  <c r="AT100" i="11"/>
  <c r="AT102" i="11"/>
  <c r="AT104" i="11"/>
  <c r="AT99" i="11"/>
  <c r="AT101" i="11"/>
  <c r="AT103" i="11"/>
  <c r="AT105" i="11"/>
  <c r="AT108" i="11"/>
  <c r="AT110" i="11"/>
  <c r="AT112" i="11"/>
  <c r="AT114" i="11"/>
  <c r="AT106" i="11"/>
  <c r="AT117" i="11"/>
  <c r="AT119" i="11"/>
  <c r="AT121" i="11"/>
  <c r="AT123" i="11"/>
  <c r="AT125" i="11"/>
  <c r="AT127" i="11"/>
  <c r="AT129" i="11"/>
  <c r="AT131" i="11"/>
  <c r="AT133" i="11"/>
  <c r="AT107" i="11"/>
  <c r="AT113" i="11"/>
  <c r="AT116" i="11"/>
  <c r="AT111" i="11"/>
  <c r="AT118" i="11"/>
  <c r="AT120" i="11"/>
  <c r="AT122" i="11"/>
  <c r="AT124" i="11"/>
  <c r="AT126" i="11"/>
  <c r="AT128" i="11"/>
  <c r="AL80" i="11"/>
  <c r="AL82" i="11"/>
  <c r="AL84" i="11"/>
  <c r="AL86" i="11"/>
  <c r="AL88" i="11"/>
  <c r="AL81" i="11"/>
  <c r="AL83" i="11"/>
  <c r="AL85" i="11"/>
  <c r="AL87" i="11"/>
  <c r="AL89" i="11"/>
  <c r="AL91" i="11"/>
  <c r="AL93" i="11"/>
  <c r="AL95" i="11"/>
  <c r="AL97" i="11"/>
  <c r="AL90" i="11"/>
  <c r="AL92" i="11"/>
  <c r="AL94" i="11"/>
  <c r="AL96" i="11"/>
  <c r="AL98" i="11"/>
  <c r="AL100" i="11"/>
  <c r="AL102" i="11"/>
  <c r="AL104" i="11"/>
  <c r="AL106" i="11"/>
  <c r="AL99" i="11"/>
  <c r="AL101" i="11"/>
  <c r="AL103" i="11"/>
  <c r="AL105" i="11"/>
  <c r="AL107" i="11"/>
  <c r="AL108" i="11"/>
  <c r="AL110" i="11"/>
  <c r="AL112" i="11"/>
  <c r="AL114" i="11"/>
  <c r="AL113" i="11"/>
  <c r="AL119" i="11"/>
  <c r="AL121" i="11"/>
  <c r="AL123" i="11"/>
  <c r="AL125" i="11"/>
  <c r="AL127" i="11"/>
  <c r="AL129" i="11"/>
  <c r="AL131" i="11"/>
  <c r="AL133" i="11"/>
  <c r="AL111" i="11"/>
  <c r="AL109" i="11"/>
  <c r="AL116" i="11"/>
  <c r="AL118" i="11"/>
  <c r="AL120" i="11"/>
  <c r="AL122" i="11"/>
  <c r="AL124" i="11"/>
  <c r="AL126" i="11"/>
  <c r="AL128" i="11"/>
  <c r="AL130" i="11"/>
  <c r="AD80" i="11"/>
  <c r="AD82" i="11"/>
  <c r="AD84" i="11"/>
  <c r="AD86" i="11"/>
  <c r="AD88" i="11"/>
  <c r="AD81" i="11"/>
  <c r="AD83" i="11"/>
  <c r="AD85" i="11"/>
  <c r="AD87" i="11"/>
  <c r="AD89" i="11"/>
  <c r="AD91" i="11"/>
  <c r="AD93" i="11"/>
  <c r="AD95" i="11"/>
  <c r="AD97" i="11"/>
  <c r="AD90" i="11"/>
  <c r="AD92" i="11"/>
  <c r="AD94" i="11"/>
  <c r="AD96" i="11"/>
  <c r="AD98" i="11"/>
  <c r="AD100" i="11"/>
  <c r="AD102" i="11"/>
  <c r="AD104" i="11"/>
  <c r="AD106" i="11"/>
  <c r="AD99" i="11"/>
  <c r="AD101" i="11"/>
  <c r="AD103" i="11"/>
  <c r="AD105" i="11"/>
  <c r="AD107" i="11"/>
  <c r="AD108" i="11"/>
  <c r="AD110" i="11"/>
  <c r="AD112" i="11"/>
  <c r="AD114" i="11"/>
  <c r="AD111" i="11"/>
  <c r="AD115" i="11"/>
  <c r="AD116" i="11"/>
  <c r="AD119" i="11"/>
  <c r="AD121" i="11"/>
  <c r="AD123" i="11"/>
  <c r="AD125" i="11"/>
  <c r="AD127" i="11"/>
  <c r="AD129" i="11"/>
  <c r="AD131" i="11"/>
  <c r="AD133" i="11"/>
  <c r="AD109" i="11"/>
  <c r="AD118" i="11"/>
  <c r="AD120" i="11"/>
  <c r="AD122" i="11"/>
  <c r="AD124" i="11"/>
  <c r="AD126" i="11"/>
  <c r="AD128" i="11"/>
  <c r="AD130" i="11"/>
  <c r="V80" i="11"/>
  <c r="V82" i="11"/>
  <c r="V84" i="11"/>
  <c r="V86" i="11"/>
  <c r="V88" i="11"/>
  <c r="V81" i="11"/>
  <c r="V83" i="11"/>
  <c r="V85" i="11"/>
  <c r="V87" i="11"/>
  <c r="V89" i="11"/>
  <c r="V91" i="11"/>
  <c r="V93" i="11"/>
  <c r="V95" i="11"/>
  <c r="V97" i="11"/>
  <c r="V90" i="11"/>
  <c r="V92" i="11"/>
  <c r="V94" i="11"/>
  <c r="V96" i="11"/>
  <c r="V98" i="11"/>
  <c r="V100" i="11"/>
  <c r="V102" i="11"/>
  <c r="V104" i="11"/>
  <c r="V106" i="11"/>
  <c r="V99" i="11"/>
  <c r="V101" i="11"/>
  <c r="V103" i="11"/>
  <c r="V105" i="11"/>
  <c r="V110" i="11"/>
  <c r="V112" i="11"/>
  <c r="V114" i="11"/>
  <c r="V107" i="11"/>
  <c r="V109" i="11"/>
  <c r="V108" i="11"/>
  <c r="V117" i="11"/>
  <c r="V119" i="11"/>
  <c r="V121" i="11"/>
  <c r="V123" i="11"/>
  <c r="V125" i="11"/>
  <c r="V127" i="11"/>
  <c r="V129" i="11"/>
  <c r="V131" i="11"/>
  <c r="V133" i="11"/>
  <c r="V113" i="11"/>
  <c r="V115" i="11"/>
  <c r="V120" i="11"/>
  <c r="V122" i="11"/>
  <c r="V124" i="11"/>
  <c r="V126" i="11"/>
  <c r="V128" i="11"/>
  <c r="V130" i="11"/>
  <c r="N80" i="11"/>
  <c r="N82" i="11"/>
  <c r="N84" i="11"/>
  <c r="N86" i="11"/>
  <c r="N88" i="11"/>
  <c r="N90" i="11"/>
  <c r="N81" i="11"/>
  <c r="N83" i="11"/>
  <c r="N85" i="11"/>
  <c r="N87" i="11"/>
  <c r="N89" i="11"/>
  <c r="N91" i="11"/>
  <c r="N93" i="11"/>
  <c r="N95" i="11"/>
  <c r="N97" i="11"/>
  <c r="N99" i="11"/>
  <c r="N92" i="11"/>
  <c r="N94" i="11"/>
  <c r="N96" i="11"/>
  <c r="N98" i="11"/>
  <c r="N100" i="11"/>
  <c r="N102" i="11"/>
  <c r="N104" i="11"/>
  <c r="N106" i="11"/>
  <c r="N101" i="11"/>
  <c r="N103" i="11"/>
  <c r="N105" i="11"/>
  <c r="N110" i="11"/>
  <c r="N112" i="11"/>
  <c r="N114" i="11"/>
  <c r="N108" i="11"/>
  <c r="N118" i="11"/>
  <c r="N119" i="11"/>
  <c r="N121" i="11"/>
  <c r="N123" i="11"/>
  <c r="N125" i="11"/>
  <c r="N127" i="11"/>
  <c r="N129" i="11"/>
  <c r="N131" i="11"/>
  <c r="N133" i="11"/>
  <c r="N113" i="11"/>
  <c r="N115" i="11"/>
  <c r="N107" i="11"/>
  <c r="N111" i="11"/>
  <c r="N117" i="11"/>
  <c r="N120" i="11"/>
  <c r="N122" i="11"/>
  <c r="N124" i="11"/>
  <c r="N126" i="11"/>
  <c r="N128" i="11"/>
  <c r="N130" i="11"/>
  <c r="F80" i="11"/>
  <c r="F82" i="11"/>
  <c r="F84" i="11"/>
  <c r="F86" i="11"/>
  <c r="F88" i="11"/>
  <c r="F90" i="11"/>
  <c r="F81" i="11"/>
  <c r="F83" i="11"/>
  <c r="F85" i="11"/>
  <c r="F87" i="11"/>
  <c r="F89" i="11"/>
  <c r="F91" i="11"/>
  <c r="F93" i="11"/>
  <c r="F95" i="11"/>
  <c r="F97" i="11"/>
  <c r="F99" i="11"/>
  <c r="F92" i="11"/>
  <c r="F94" i="11"/>
  <c r="F96" i="11"/>
  <c r="F98" i="11"/>
  <c r="F100" i="11"/>
  <c r="F102" i="11"/>
  <c r="F104" i="11"/>
  <c r="F106" i="11"/>
  <c r="F101" i="11"/>
  <c r="F103" i="11"/>
  <c r="F105" i="11"/>
  <c r="F107" i="11"/>
  <c r="F110" i="11"/>
  <c r="F112" i="11"/>
  <c r="F114" i="11"/>
  <c r="F108" i="11"/>
  <c r="F115" i="11"/>
  <c r="F117" i="11"/>
  <c r="F113" i="11"/>
  <c r="F118" i="11"/>
  <c r="F116" i="11"/>
  <c r="F119" i="11"/>
  <c r="F121" i="11"/>
  <c r="F123" i="11"/>
  <c r="F125" i="11"/>
  <c r="F127" i="11"/>
  <c r="F129" i="11"/>
  <c r="F131" i="11"/>
  <c r="F133" i="11"/>
  <c r="F111" i="11"/>
  <c r="F109" i="11"/>
  <c r="F120" i="11"/>
  <c r="F122" i="11"/>
  <c r="F124" i="11"/>
  <c r="F126" i="11"/>
  <c r="F128" i="11"/>
  <c r="F130" i="11"/>
  <c r="AK77" i="11"/>
  <c r="BF69" i="11"/>
  <c r="B138" i="11"/>
  <c r="B130" i="11"/>
  <c r="B122" i="11"/>
  <c r="B114" i="11"/>
  <c r="B106" i="11"/>
  <c r="B98" i="11"/>
  <c r="B90" i="11"/>
  <c r="B82" i="11"/>
  <c r="BD140" i="11"/>
  <c r="AV140" i="11"/>
  <c r="AN140" i="11"/>
  <c r="AF140" i="11"/>
  <c r="X140" i="11"/>
  <c r="P140" i="11"/>
  <c r="H140" i="11"/>
  <c r="BH139" i="11"/>
  <c r="AZ139" i="11"/>
  <c r="AR139" i="11"/>
  <c r="AJ139" i="11"/>
  <c r="AB139" i="11"/>
  <c r="T139" i="11"/>
  <c r="L139" i="11"/>
  <c r="D139" i="11"/>
  <c r="BD138" i="11"/>
  <c r="AV138" i="11"/>
  <c r="AN138" i="11"/>
  <c r="AF138" i="11"/>
  <c r="X138" i="11"/>
  <c r="P138" i="11"/>
  <c r="H138" i="11"/>
  <c r="BH137" i="11"/>
  <c r="AZ137" i="11"/>
  <c r="AR137" i="11"/>
  <c r="AJ137" i="11"/>
  <c r="AB137" i="11"/>
  <c r="T137" i="11"/>
  <c r="L137" i="11"/>
  <c r="D137" i="11"/>
  <c r="BD136" i="11"/>
  <c r="AV136" i="11"/>
  <c r="AN136" i="11"/>
  <c r="AF136" i="11"/>
  <c r="X136" i="11"/>
  <c r="P136" i="11"/>
  <c r="G136" i="11"/>
  <c r="AW135" i="11"/>
  <c r="AN135" i="11"/>
  <c r="AE135" i="11"/>
  <c r="V135" i="11"/>
  <c r="C135" i="11"/>
  <c r="BB134" i="11"/>
  <c r="AS134" i="11"/>
  <c r="AJ134" i="11"/>
  <c r="AA134" i="11"/>
  <c r="Q134" i="11"/>
  <c r="F134" i="11"/>
  <c r="BD133" i="11"/>
  <c r="AP133" i="11"/>
  <c r="AE133" i="11"/>
  <c r="Q133" i="11"/>
  <c r="W132" i="11"/>
  <c r="D132" i="11"/>
  <c r="AP131" i="11"/>
  <c r="S131" i="11"/>
  <c r="BH130" i="11"/>
  <c r="AJ130" i="11"/>
  <c r="D130" i="11"/>
  <c r="AF129" i="11"/>
  <c r="BH128" i="11"/>
  <c r="AB128" i="11"/>
  <c r="BD127" i="11"/>
  <c r="X127" i="11"/>
  <c r="AZ126" i="11"/>
  <c r="AV125" i="11"/>
  <c r="P125" i="11"/>
  <c r="AR124" i="11"/>
  <c r="AN123" i="11"/>
  <c r="H123" i="11"/>
  <c r="D122" i="11"/>
  <c r="AF121" i="11"/>
  <c r="BH120" i="11"/>
  <c r="AB120" i="11"/>
  <c r="BD119" i="11"/>
  <c r="X119" i="11"/>
  <c r="AZ118" i="11"/>
  <c r="R118" i="11"/>
  <c r="AL117" i="11"/>
  <c r="AU116" i="11"/>
  <c r="BE115" i="11"/>
  <c r="AH114" i="11"/>
  <c r="AU112" i="11"/>
  <c r="AM110" i="11"/>
  <c r="AE108" i="11"/>
  <c r="AB103" i="11"/>
  <c r="BC134" i="11"/>
  <c r="AB134" i="11"/>
  <c r="G134" i="11"/>
  <c r="AB132" i="11"/>
  <c r="G130" i="11"/>
  <c r="W126" i="11"/>
  <c r="O124" i="11"/>
  <c r="G122" i="11"/>
  <c r="AE120" i="11"/>
  <c r="BC118" i="11"/>
  <c r="BI81" i="11"/>
  <c r="BI83" i="11"/>
  <c r="BI85" i="11"/>
  <c r="BI87" i="11"/>
  <c r="BI86" i="11"/>
  <c r="BI84" i="11"/>
  <c r="BI89" i="11"/>
  <c r="BI90" i="11"/>
  <c r="BI92" i="11"/>
  <c r="BI94" i="11"/>
  <c r="BI96" i="11"/>
  <c r="BI82" i="11"/>
  <c r="BI91" i="11"/>
  <c r="BI100" i="11"/>
  <c r="BI102" i="11"/>
  <c r="BI104" i="11"/>
  <c r="BI106" i="11"/>
  <c r="BI80" i="11"/>
  <c r="BI97" i="11"/>
  <c r="BI98" i="11"/>
  <c r="BI99" i="11"/>
  <c r="BI101" i="11"/>
  <c r="BI103" i="11"/>
  <c r="BI105" i="11"/>
  <c r="BI95" i="11"/>
  <c r="BI107" i="11"/>
  <c r="BI108" i="11"/>
  <c r="BI110" i="11"/>
  <c r="BI112" i="11"/>
  <c r="BI114" i="11"/>
  <c r="BI88" i="11"/>
  <c r="BI109" i="11"/>
  <c r="BI111" i="11"/>
  <c r="BI119" i="11"/>
  <c r="BI121" i="11"/>
  <c r="BI123" i="11"/>
  <c r="BI125" i="11"/>
  <c r="BI127" i="11"/>
  <c r="BI129" i="11"/>
  <c r="BI131" i="11"/>
  <c r="BI93" i="11"/>
  <c r="BI117" i="11"/>
  <c r="BI118" i="11"/>
  <c r="BI120" i="11"/>
  <c r="BI122" i="11"/>
  <c r="BI124" i="11"/>
  <c r="BI126" i="11"/>
  <c r="BI128" i="11"/>
  <c r="BI130" i="11"/>
  <c r="BA81" i="11"/>
  <c r="BA83" i="11"/>
  <c r="BA85" i="11"/>
  <c r="BA87" i="11"/>
  <c r="BA84" i="11"/>
  <c r="BA90" i="11"/>
  <c r="BA92" i="11"/>
  <c r="BA94" i="11"/>
  <c r="BA96" i="11"/>
  <c r="BA98" i="11"/>
  <c r="BA82" i="11"/>
  <c r="BA88" i="11"/>
  <c r="BA80" i="11"/>
  <c r="BA97" i="11"/>
  <c r="BA100" i="11"/>
  <c r="BA102" i="11"/>
  <c r="BA104" i="11"/>
  <c r="BA106" i="11"/>
  <c r="BA89" i="11"/>
  <c r="BA95" i="11"/>
  <c r="BA93" i="11"/>
  <c r="BA99" i="11"/>
  <c r="BA101" i="11"/>
  <c r="BA103" i="11"/>
  <c r="BA105" i="11"/>
  <c r="BA108" i="11"/>
  <c r="BA110" i="11"/>
  <c r="BA112" i="11"/>
  <c r="BA114" i="11"/>
  <c r="BA109" i="11"/>
  <c r="BA111" i="11"/>
  <c r="BA113" i="11"/>
  <c r="BA86" i="11"/>
  <c r="BA119" i="11"/>
  <c r="BA121" i="11"/>
  <c r="BA123" i="11"/>
  <c r="BA125" i="11"/>
  <c r="BA127" i="11"/>
  <c r="BA129" i="11"/>
  <c r="BA131" i="11"/>
  <c r="BA133" i="11"/>
  <c r="BA115" i="11"/>
  <c r="BA91" i="11"/>
  <c r="BA118" i="11"/>
  <c r="BA120" i="11"/>
  <c r="BA122" i="11"/>
  <c r="BA124" i="11"/>
  <c r="BA126" i="11"/>
  <c r="BA128" i="11"/>
  <c r="BA130" i="11"/>
  <c r="AS81" i="11"/>
  <c r="AS83" i="11"/>
  <c r="AS85" i="11"/>
  <c r="AS87" i="11"/>
  <c r="AS89" i="11"/>
  <c r="AS88" i="11"/>
  <c r="AS82" i="11"/>
  <c r="AS90" i="11"/>
  <c r="AS92" i="11"/>
  <c r="AS94" i="11"/>
  <c r="AS96" i="11"/>
  <c r="AS98" i="11"/>
  <c r="AS80" i="11"/>
  <c r="AS86" i="11"/>
  <c r="AS95" i="11"/>
  <c r="AS100" i="11"/>
  <c r="AS102" i="11"/>
  <c r="AS104" i="11"/>
  <c r="AS106" i="11"/>
  <c r="AS93" i="11"/>
  <c r="AS91" i="11"/>
  <c r="AS97" i="11"/>
  <c r="AS99" i="11"/>
  <c r="AS101" i="11"/>
  <c r="AS103" i="11"/>
  <c r="AS105" i="11"/>
  <c r="AS84" i="11"/>
  <c r="AS108" i="11"/>
  <c r="AS110" i="11"/>
  <c r="AS112" i="11"/>
  <c r="AS114" i="11"/>
  <c r="AS107" i="11"/>
  <c r="AS109" i="11"/>
  <c r="AS111" i="11"/>
  <c r="AS113" i="11"/>
  <c r="AS117" i="11"/>
  <c r="AS119" i="11"/>
  <c r="AS121" i="11"/>
  <c r="AS123" i="11"/>
  <c r="AS125" i="11"/>
  <c r="AS127" i="11"/>
  <c r="AS129" i="11"/>
  <c r="AS131" i="11"/>
  <c r="AS133" i="11"/>
  <c r="AS116" i="11"/>
  <c r="AS118" i="11"/>
  <c r="AS120" i="11"/>
  <c r="AS122" i="11"/>
  <c r="AS124" i="11"/>
  <c r="AS126" i="11"/>
  <c r="AS128" i="11"/>
  <c r="AS130" i="11"/>
  <c r="AS115" i="11"/>
  <c r="AK81" i="11"/>
  <c r="AK83" i="11"/>
  <c r="AK85" i="11"/>
  <c r="AK87" i="11"/>
  <c r="AK88" i="11"/>
  <c r="AK82" i="11"/>
  <c r="AK86" i="11"/>
  <c r="AK80" i="11"/>
  <c r="AK90" i="11"/>
  <c r="AK92" i="11"/>
  <c r="AK94" i="11"/>
  <c r="AK96" i="11"/>
  <c r="AK98" i="11"/>
  <c r="AK84" i="11"/>
  <c r="AK89" i="11"/>
  <c r="AK93" i="11"/>
  <c r="AK100" i="11"/>
  <c r="AK102" i="11"/>
  <c r="AK104" i="11"/>
  <c r="AK106" i="11"/>
  <c r="AK97" i="11"/>
  <c r="AK91" i="11"/>
  <c r="AK95" i="11"/>
  <c r="AK99" i="11"/>
  <c r="AK101" i="11"/>
  <c r="AK103" i="11"/>
  <c r="AK105" i="11"/>
  <c r="AK107" i="11"/>
  <c r="AK108" i="11"/>
  <c r="AK110" i="11"/>
  <c r="AK112" i="11"/>
  <c r="AK114" i="11"/>
  <c r="AK109" i="11"/>
  <c r="AK111" i="11"/>
  <c r="AK113" i="11"/>
  <c r="AK119" i="11"/>
  <c r="AK121" i="11"/>
  <c r="AK123" i="11"/>
  <c r="AK125" i="11"/>
  <c r="AK127" i="11"/>
  <c r="AK129" i="11"/>
  <c r="AK131" i="11"/>
  <c r="AK133" i="11"/>
  <c r="AK115" i="11"/>
  <c r="AK117" i="11"/>
  <c r="AK116" i="11"/>
  <c r="AK118" i="11"/>
  <c r="AK120" i="11"/>
  <c r="AK122" i="11"/>
  <c r="AK124" i="11"/>
  <c r="AK126" i="11"/>
  <c r="AK128" i="11"/>
  <c r="AK130" i="11"/>
  <c r="AK132" i="11"/>
  <c r="AC81" i="11"/>
  <c r="AC83" i="11"/>
  <c r="AC85" i="11"/>
  <c r="AC87" i="11"/>
  <c r="AC86" i="11"/>
  <c r="AC82" i="11"/>
  <c r="AC80" i="11"/>
  <c r="AC84" i="11"/>
  <c r="AC90" i="11"/>
  <c r="AC92" i="11"/>
  <c r="AC94" i="11"/>
  <c r="AC96" i="11"/>
  <c r="AC98" i="11"/>
  <c r="AC91" i="11"/>
  <c r="AC100" i="11"/>
  <c r="AC102" i="11"/>
  <c r="AC104" i="11"/>
  <c r="AC106" i="11"/>
  <c r="AC88" i="11"/>
  <c r="AC95" i="11"/>
  <c r="AC99" i="11"/>
  <c r="AC101" i="11"/>
  <c r="AC103" i="11"/>
  <c r="AC105" i="11"/>
  <c r="AC97" i="11"/>
  <c r="AC107" i="11"/>
  <c r="AC108" i="11"/>
  <c r="AC110" i="11"/>
  <c r="AC112" i="11"/>
  <c r="AC114" i="11"/>
  <c r="AC93" i="11"/>
  <c r="AC109" i="11"/>
  <c r="AC111" i="11"/>
  <c r="AC113" i="11"/>
  <c r="AC115" i="11"/>
  <c r="AC116" i="11"/>
  <c r="AC89" i="11"/>
  <c r="AC119" i="11"/>
  <c r="AC121" i="11"/>
  <c r="AC123" i="11"/>
  <c r="AC125" i="11"/>
  <c r="AC127" i="11"/>
  <c r="AC129" i="11"/>
  <c r="AC131" i="11"/>
  <c r="AC133" i="11"/>
  <c r="AC118" i="11"/>
  <c r="AC120" i="11"/>
  <c r="AC122" i="11"/>
  <c r="AC124" i="11"/>
  <c r="AC126" i="11"/>
  <c r="AC128" i="11"/>
  <c r="AC130" i="11"/>
  <c r="AC132" i="11"/>
  <c r="AC117" i="11"/>
  <c r="U81" i="11"/>
  <c r="U83" i="11"/>
  <c r="U85" i="11"/>
  <c r="U87" i="11"/>
  <c r="U89" i="11"/>
  <c r="U82" i="11"/>
  <c r="U84" i="11"/>
  <c r="U80" i="11"/>
  <c r="U90" i="11"/>
  <c r="U92" i="11"/>
  <c r="U94" i="11"/>
  <c r="U96" i="11"/>
  <c r="U98" i="11"/>
  <c r="U88" i="11"/>
  <c r="U100" i="11"/>
  <c r="U102" i="11"/>
  <c r="U104" i="11"/>
  <c r="U106" i="11"/>
  <c r="U86" i="11"/>
  <c r="U93" i="11"/>
  <c r="U99" i="11"/>
  <c r="U101" i="11"/>
  <c r="U103" i="11"/>
  <c r="U105" i="11"/>
  <c r="U97" i="11"/>
  <c r="U110" i="11"/>
  <c r="U112" i="11"/>
  <c r="U114" i="11"/>
  <c r="U108" i="11"/>
  <c r="U91" i="11"/>
  <c r="U95" i="11"/>
  <c r="U109" i="11"/>
  <c r="U111" i="11"/>
  <c r="U113" i="11"/>
  <c r="U117" i="11"/>
  <c r="U119" i="11"/>
  <c r="U121" i="11"/>
  <c r="U123" i="11"/>
  <c r="U125" i="11"/>
  <c r="U127" i="11"/>
  <c r="U129" i="11"/>
  <c r="U131" i="11"/>
  <c r="U133" i="11"/>
  <c r="U116" i="11"/>
  <c r="U115" i="11"/>
  <c r="U120" i="11"/>
  <c r="U122" i="11"/>
  <c r="U124" i="11"/>
  <c r="U126" i="11"/>
  <c r="U128" i="11"/>
  <c r="U130" i="11"/>
  <c r="U132" i="11"/>
  <c r="U107" i="11"/>
  <c r="U118" i="11"/>
  <c r="M81" i="11"/>
  <c r="M83" i="11"/>
  <c r="M85" i="11"/>
  <c r="M87" i="11"/>
  <c r="M89" i="11"/>
  <c r="M80" i="11"/>
  <c r="M88" i="11"/>
  <c r="M92" i="11"/>
  <c r="M94" i="11"/>
  <c r="M96" i="11"/>
  <c r="M98" i="11"/>
  <c r="M86" i="11"/>
  <c r="M90" i="11"/>
  <c r="M97" i="11"/>
  <c r="M100" i="11"/>
  <c r="M102" i="11"/>
  <c r="M104" i="11"/>
  <c r="M106" i="11"/>
  <c r="M84" i="11"/>
  <c r="M93" i="11"/>
  <c r="M82" i="11"/>
  <c r="M91" i="11"/>
  <c r="M101" i="11"/>
  <c r="M103" i="11"/>
  <c r="M105" i="11"/>
  <c r="M99" i="11"/>
  <c r="M110" i="11"/>
  <c r="M112" i="11"/>
  <c r="M114" i="11"/>
  <c r="M107" i="11"/>
  <c r="M109" i="11"/>
  <c r="M111" i="11"/>
  <c r="M113" i="11"/>
  <c r="M108" i="11"/>
  <c r="M119" i="11"/>
  <c r="M121" i="11"/>
  <c r="M123" i="11"/>
  <c r="M125" i="11"/>
  <c r="M127" i="11"/>
  <c r="M129" i="11"/>
  <c r="M131" i="11"/>
  <c r="M133" i="11"/>
  <c r="M115" i="11"/>
  <c r="M120" i="11"/>
  <c r="M122" i="11"/>
  <c r="M124" i="11"/>
  <c r="M126" i="11"/>
  <c r="M128" i="11"/>
  <c r="M130" i="11"/>
  <c r="M132" i="11"/>
  <c r="M95" i="11"/>
  <c r="M116" i="11"/>
  <c r="E81" i="11"/>
  <c r="E83" i="11"/>
  <c r="E85" i="11"/>
  <c r="E87" i="11"/>
  <c r="E89" i="11"/>
  <c r="E88" i="11"/>
  <c r="E86" i="11"/>
  <c r="E92" i="11"/>
  <c r="E94" i="11"/>
  <c r="E96" i="11"/>
  <c r="E98" i="11"/>
  <c r="E84" i="11"/>
  <c r="E80" i="11"/>
  <c r="E93" i="11"/>
  <c r="E95" i="11"/>
  <c r="E100" i="11"/>
  <c r="E102" i="11"/>
  <c r="E104" i="11"/>
  <c r="E106" i="11"/>
  <c r="E91" i="11"/>
  <c r="E101" i="11"/>
  <c r="E103" i="11"/>
  <c r="E105" i="11"/>
  <c r="E107" i="11"/>
  <c r="E97" i="11"/>
  <c r="E82" i="11"/>
  <c r="E90" i="11"/>
  <c r="E110" i="11"/>
  <c r="E112" i="11"/>
  <c r="E114" i="11"/>
  <c r="E99" i="11"/>
  <c r="E108" i="11"/>
  <c r="E109" i="11"/>
  <c r="E111" i="11"/>
  <c r="E113" i="11"/>
  <c r="E118" i="11"/>
  <c r="E116" i="11"/>
  <c r="E119" i="11"/>
  <c r="E121" i="11"/>
  <c r="E123" i="11"/>
  <c r="E125" i="11"/>
  <c r="E127" i="11"/>
  <c r="E129" i="11"/>
  <c r="E131" i="11"/>
  <c r="E133" i="11"/>
  <c r="E120" i="11"/>
  <c r="E122" i="11"/>
  <c r="E124" i="11"/>
  <c r="E126" i="11"/>
  <c r="E128" i="11"/>
  <c r="E130" i="11"/>
  <c r="E132" i="11"/>
  <c r="B137" i="11"/>
  <c r="B129" i="11"/>
  <c r="B121" i="11"/>
  <c r="B113" i="11"/>
  <c r="B105" i="11"/>
  <c r="B97" i="11"/>
  <c r="B89" i="11"/>
  <c r="B81" i="11"/>
  <c r="BC140" i="11"/>
  <c r="AU140" i="11"/>
  <c r="AM140" i="11"/>
  <c r="AE140" i="11"/>
  <c r="W140" i="11"/>
  <c r="O140" i="11"/>
  <c r="G140" i="11"/>
  <c r="BG139" i="11"/>
  <c r="AY139" i="11"/>
  <c r="AQ139" i="11"/>
  <c r="AI139" i="11"/>
  <c r="AA139" i="11"/>
  <c r="S139" i="11"/>
  <c r="K139" i="11"/>
  <c r="C139" i="11"/>
  <c r="BC138" i="11"/>
  <c r="AU138" i="11"/>
  <c r="AM138" i="11"/>
  <c r="AE138" i="11"/>
  <c r="W138" i="11"/>
  <c r="O138" i="11"/>
  <c r="G138" i="11"/>
  <c r="BG137" i="11"/>
  <c r="AY137" i="11"/>
  <c r="AQ137" i="11"/>
  <c r="AI137" i="11"/>
  <c r="AA137" i="11"/>
  <c r="S137" i="11"/>
  <c r="K137" i="11"/>
  <c r="C137" i="11"/>
  <c r="BC136" i="11"/>
  <c r="AU136" i="11"/>
  <c r="AM136" i="11"/>
  <c r="AE136" i="11"/>
  <c r="W136" i="11"/>
  <c r="O136" i="11"/>
  <c r="F136" i="11"/>
  <c r="BE135" i="11"/>
  <c r="AV135" i="11"/>
  <c r="AM135" i="11"/>
  <c r="AD135" i="11"/>
  <c r="U135" i="11"/>
  <c r="K135" i="11"/>
  <c r="BJ134" i="11"/>
  <c r="BA134" i="11"/>
  <c r="AR134" i="11"/>
  <c r="AI134" i="11"/>
  <c r="Z134" i="11"/>
  <c r="O134" i="11"/>
  <c r="E134" i="11"/>
  <c r="BC133" i="11"/>
  <c r="AO133" i="11"/>
  <c r="AA133" i="11"/>
  <c r="P133" i="11"/>
  <c r="BH132" i="11"/>
  <c r="AR132" i="11"/>
  <c r="V132" i="11"/>
  <c r="BG131" i="11"/>
  <c r="AN131" i="11"/>
  <c r="R131" i="11"/>
  <c r="BC130" i="11"/>
  <c r="AE130" i="11"/>
  <c r="BG129" i="11"/>
  <c r="AA129" i="11"/>
  <c r="BC128" i="11"/>
  <c r="W128" i="11"/>
  <c r="AY127" i="11"/>
  <c r="S127" i="11"/>
  <c r="AU126" i="11"/>
  <c r="O126" i="11"/>
  <c r="AM124" i="11"/>
  <c r="G124" i="11"/>
  <c r="C123" i="11"/>
  <c r="BC120" i="11"/>
  <c r="W120" i="11"/>
  <c r="AU118" i="11"/>
  <c r="M118" i="11"/>
  <c r="AD117" i="11"/>
  <c r="AM116" i="11"/>
  <c r="AT115" i="11"/>
  <c r="W114" i="11"/>
  <c r="Z112" i="11"/>
  <c r="R110" i="11"/>
  <c r="G108" i="11"/>
  <c r="AE80" i="11"/>
  <c r="AE82" i="11"/>
  <c r="AE84" i="11"/>
  <c r="AE86" i="11"/>
  <c r="AE88" i="11"/>
  <c r="AE81" i="11"/>
  <c r="AE83" i="11"/>
  <c r="AE85" i="11"/>
  <c r="AE87" i="11"/>
  <c r="AE89" i="11"/>
  <c r="AE91" i="11"/>
  <c r="AE93" i="11"/>
  <c r="AE95" i="11"/>
  <c r="AE97" i="11"/>
  <c r="AE90" i="11"/>
  <c r="AE92" i="11"/>
  <c r="AE94" i="11"/>
  <c r="AE96" i="11"/>
  <c r="AE98" i="11"/>
  <c r="AE100" i="11"/>
  <c r="AE102" i="11"/>
  <c r="AE104" i="11"/>
  <c r="AE106" i="11"/>
  <c r="AE109" i="11"/>
  <c r="AE111" i="11"/>
  <c r="AE113" i="11"/>
  <c r="AE115" i="11"/>
  <c r="AE117" i="11"/>
  <c r="AE99" i="11"/>
  <c r="AE105" i="11"/>
  <c r="AE103" i="11"/>
  <c r="AE107" i="11"/>
  <c r="AE112" i="11"/>
  <c r="AE110" i="11"/>
  <c r="AE114" i="11"/>
  <c r="AE116" i="11"/>
  <c r="AE119" i="11"/>
  <c r="AE121" i="11"/>
  <c r="AE123" i="11"/>
  <c r="AE125" i="11"/>
  <c r="AE127" i="11"/>
  <c r="AE129" i="11"/>
  <c r="AE131" i="11"/>
  <c r="AE101" i="11"/>
  <c r="AJ81" i="11"/>
  <c r="AJ83" i="11"/>
  <c r="AJ85" i="11"/>
  <c r="AJ87" i="11"/>
  <c r="AJ80" i="11"/>
  <c r="AJ82" i="11"/>
  <c r="AJ86" i="11"/>
  <c r="AJ90" i="11"/>
  <c r="AJ92" i="11"/>
  <c r="AJ94" i="11"/>
  <c r="AJ84" i="11"/>
  <c r="AJ89" i="11"/>
  <c r="AJ93" i="11"/>
  <c r="AJ98" i="11"/>
  <c r="AJ100" i="11"/>
  <c r="AJ102" i="11"/>
  <c r="AJ104" i="11"/>
  <c r="AJ106" i="11"/>
  <c r="AJ97" i="11"/>
  <c r="AJ91" i="11"/>
  <c r="AJ88" i="11"/>
  <c r="AJ96" i="11"/>
  <c r="AJ101" i="11"/>
  <c r="AJ108" i="11"/>
  <c r="AJ110" i="11"/>
  <c r="AJ112" i="11"/>
  <c r="AJ114" i="11"/>
  <c r="AJ116" i="11"/>
  <c r="AJ99" i="11"/>
  <c r="AJ109" i="11"/>
  <c r="AJ111" i="11"/>
  <c r="AJ113" i="11"/>
  <c r="AJ115" i="11"/>
  <c r="AJ117" i="11"/>
  <c r="AJ95" i="11"/>
  <c r="AJ103" i="11"/>
  <c r="AJ119" i="11"/>
  <c r="AJ121" i="11"/>
  <c r="AJ123" i="11"/>
  <c r="AJ125" i="11"/>
  <c r="AJ127" i="11"/>
  <c r="AJ129" i="11"/>
  <c r="AJ131" i="11"/>
  <c r="AJ133" i="11"/>
  <c r="AJ135" i="11"/>
  <c r="AJ107" i="11"/>
  <c r="T81" i="11"/>
  <c r="T83" i="11"/>
  <c r="T85" i="11"/>
  <c r="T87" i="11"/>
  <c r="T89" i="11"/>
  <c r="T80" i="11"/>
  <c r="T82" i="11"/>
  <c r="T90" i="11"/>
  <c r="T92" i="11"/>
  <c r="T94" i="11"/>
  <c r="T88" i="11"/>
  <c r="T86" i="11"/>
  <c r="T100" i="11"/>
  <c r="T102" i="11"/>
  <c r="T104" i="11"/>
  <c r="T106" i="11"/>
  <c r="T108" i="11"/>
  <c r="T98" i="11"/>
  <c r="T84" i="11"/>
  <c r="T97" i="11"/>
  <c r="T96" i="11"/>
  <c r="T91" i="11"/>
  <c r="T95" i="11"/>
  <c r="T105" i="11"/>
  <c r="T110" i="11"/>
  <c r="T112" i="11"/>
  <c r="T114" i="11"/>
  <c r="T116" i="11"/>
  <c r="T103" i="11"/>
  <c r="T107" i="11"/>
  <c r="T109" i="11"/>
  <c r="T111" i="11"/>
  <c r="T113" i="11"/>
  <c r="T115" i="11"/>
  <c r="T117" i="11"/>
  <c r="T99" i="11"/>
  <c r="T119" i="11"/>
  <c r="T121" i="11"/>
  <c r="T123" i="11"/>
  <c r="T125" i="11"/>
  <c r="T127" i="11"/>
  <c r="T129" i="11"/>
  <c r="T131" i="11"/>
  <c r="T133" i="11"/>
  <c r="T135" i="11"/>
  <c r="T118" i="11"/>
  <c r="L81" i="11"/>
  <c r="L83" i="11"/>
  <c r="L85" i="11"/>
  <c r="L87" i="11"/>
  <c r="L89" i="11"/>
  <c r="L80" i="11"/>
  <c r="L82" i="11"/>
  <c r="L88" i="11"/>
  <c r="L92" i="11"/>
  <c r="L94" i="11"/>
  <c r="L86" i="11"/>
  <c r="L90" i="11"/>
  <c r="L84" i="11"/>
  <c r="L97" i="11"/>
  <c r="L100" i="11"/>
  <c r="L102" i="11"/>
  <c r="L104" i="11"/>
  <c r="L106" i="11"/>
  <c r="L108" i="11"/>
  <c r="L93" i="11"/>
  <c r="L96" i="11"/>
  <c r="L95" i="11"/>
  <c r="L99" i="11"/>
  <c r="L103" i="11"/>
  <c r="L110" i="11"/>
  <c r="L112" i="11"/>
  <c r="L114" i="11"/>
  <c r="L116" i="11"/>
  <c r="L101" i="11"/>
  <c r="L98" i="11"/>
  <c r="L107" i="11"/>
  <c r="L109" i="11"/>
  <c r="L111" i="11"/>
  <c r="L113" i="11"/>
  <c r="L115" i="11"/>
  <c r="L117" i="11"/>
  <c r="L105" i="11"/>
  <c r="L119" i="11"/>
  <c r="L121" i="11"/>
  <c r="L123" i="11"/>
  <c r="L125" i="11"/>
  <c r="L127" i="11"/>
  <c r="L129" i="11"/>
  <c r="L131" i="11"/>
  <c r="L133" i="11"/>
  <c r="L135" i="11"/>
  <c r="L91" i="11"/>
  <c r="L118" i="11"/>
  <c r="BC132" i="11"/>
  <c r="L126" i="11"/>
  <c r="AZ120" i="11"/>
  <c r="T120" i="11"/>
  <c r="T101" i="11"/>
  <c r="BG81" i="11"/>
  <c r="BG83" i="11"/>
  <c r="BG85" i="11"/>
  <c r="BG87" i="11"/>
  <c r="BG80" i="11"/>
  <c r="BG82" i="11"/>
  <c r="BG84" i="11"/>
  <c r="BG86" i="11"/>
  <c r="BG88" i="11"/>
  <c r="BG89" i="11"/>
  <c r="BG90" i="11"/>
  <c r="BG92" i="11"/>
  <c r="BG94" i="11"/>
  <c r="BG96" i="11"/>
  <c r="BG91" i="11"/>
  <c r="BG93" i="11"/>
  <c r="BG95" i="11"/>
  <c r="BG97" i="11"/>
  <c r="BG98" i="11"/>
  <c r="BG99" i="11"/>
  <c r="BG101" i="11"/>
  <c r="BG103" i="11"/>
  <c r="BG105" i="11"/>
  <c r="BG107" i="11"/>
  <c r="BG108" i="11"/>
  <c r="BG110" i="11"/>
  <c r="BG112" i="11"/>
  <c r="BG114" i="11"/>
  <c r="BG116" i="11"/>
  <c r="BG104" i="11"/>
  <c r="BG102" i="11"/>
  <c r="BG106" i="11"/>
  <c r="BG111" i="11"/>
  <c r="BG109" i="11"/>
  <c r="BG100" i="11"/>
  <c r="BG117" i="11"/>
  <c r="BG118" i="11"/>
  <c r="BG120" i="11"/>
  <c r="BG122" i="11"/>
  <c r="BG124" i="11"/>
  <c r="BG126" i="11"/>
  <c r="BG128" i="11"/>
  <c r="BG130" i="11"/>
  <c r="BG132" i="11"/>
  <c r="BG113" i="11"/>
  <c r="BG115" i="11"/>
  <c r="AY81" i="11"/>
  <c r="AY83" i="11"/>
  <c r="AY85" i="11"/>
  <c r="AY87" i="11"/>
  <c r="AY80" i="11"/>
  <c r="AY82" i="11"/>
  <c r="AY84" i="11"/>
  <c r="AY86" i="11"/>
  <c r="AY88" i="11"/>
  <c r="AY90" i="11"/>
  <c r="AY92" i="11"/>
  <c r="AY94" i="11"/>
  <c r="AY96" i="11"/>
  <c r="AY98" i="11"/>
  <c r="AY89" i="11"/>
  <c r="AY91" i="11"/>
  <c r="AY93" i="11"/>
  <c r="AY95" i="11"/>
  <c r="AY97" i="11"/>
  <c r="AY99" i="11"/>
  <c r="AY101" i="11"/>
  <c r="AY103" i="11"/>
  <c r="AY105" i="11"/>
  <c r="AY108" i="11"/>
  <c r="AY110" i="11"/>
  <c r="AY112" i="11"/>
  <c r="AY114" i="11"/>
  <c r="AY116" i="11"/>
  <c r="AY104" i="11"/>
  <c r="AY106" i="11"/>
  <c r="AY107" i="11"/>
  <c r="AY102" i="11"/>
  <c r="AY100" i="11"/>
  <c r="AY109" i="11"/>
  <c r="AY115" i="11"/>
  <c r="AY118" i="11"/>
  <c r="AY120" i="11"/>
  <c r="AY122" i="11"/>
  <c r="AY124" i="11"/>
  <c r="AY126" i="11"/>
  <c r="AY128" i="11"/>
  <c r="AY130" i="11"/>
  <c r="AY132" i="11"/>
  <c r="AY117" i="11"/>
  <c r="AY111" i="11"/>
  <c r="AQ81" i="11"/>
  <c r="AQ83" i="11"/>
  <c r="AQ85" i="11"/>
  <c r="AQ87" i="11"/>
  <c r="AQ80" i="11"/>
  <c r="AQ82" i="11"/>
  <c r="AQ84" i="11"/>
  <c r="AQ86" i="11"/>
  <c r="AQ88" i="11"/>
  <c r="AQ90" i="11"/>
  <c r="AQ92" i="11"/>
  <c r="AQ94" i="11"/>
  <c r="AQ96" i="11"/>
  <c r="AQ98" i="11"/>
  <c r="AQ91" i="11"/>
  <c r="AQ93" i="11"/>
  <c r="AQ95" i="11"/>
  <c r="AQ97" i="11"/>
  <c r="AQ89" i="11"/>
  <c r="AQ99" i="11"/>
  <c r="AQ101" i="11"/>
  <c r="AQ103" i="11"/>
  <c r="AQ105" i="11"/>
  <c r="AQ108" i="11"/>
  <c r="AQ110" i="11"/>
  <c r="AQ112" i="11"/>
  <c r="AQ114" i="11"/>
  <c r="AQ116" i="11"/>
  <c r="AQ102" i="11"/>
  <c r="AQ100" i="11"/>
  <c r="AQ106" i="11"/>
  <c r="AQ104" i="11"/>
  <c r="AQ107" i="11"/>
  <c r="AQ113" i="11"/>
  <c r="AQ118" i="11"/>
  <c r="AQ120" i="11"/>
  <c r="AQ122" i="11"/>
  <c r="AQ124" i="11"/>
  <c r="AQ126" i="11"/>
  <c r="AQ128" i="11"/>
  <c r="AQ130" i="11"/>
  <c r="AQ132" i="11"/>
  <c r="AQ115" i="11"/>
  <c r="AQ109" i="11"/>
  <c r="AI81" i="11"/>
  <c r="AI83" i="11"/>
  <c r="AI85" i="11"/>
  <c r="AI87" i="11"/>
  <c r="AI80" i="11"/>
  <c r="AI82" i="11"/>
  <c r="AI84" i="11"/>
  <c r="AI86" i="11"/>
  <c r="AI88" i="11"/>
  <c r="AI90" i="11"/>
  <c r="AI92" i="11"/>
  <c r="AI94" i="11"/>
  <c r="AI96" i="11"/>
  <c r="AI98" i="11"/>
  <c r="AI89" i="11"/>
  <c r="AI91" i="11"/>
  <c r="AI93" i="11"/>
  <c r="AI95" i="11"/>
  <c r="AI97" i="11"/>
  <c r="AI99" i="11"/>
  <c r="AI101" i="11"/>
  <c r="AI103" i="11"/>
  <c r="AI105" i="11"/>
  <c r="AI108" i="11"/>
  <c r="AI110" i="11"/>
  <c r="AI112" i="11"/>
  <c r="AI114" i="11"/>
  <c r="AI116" i="11"/>
  <c r="AI100" i="11"/>
  <c r="AI106" i="11"/>
  <c r="AI104" i="11"/>
  <c r="AI107" i="11"/>
  <c r="AI113" i="11"/>
  <c r="AI102" i="11"/>
  <c r="AI111" i="11"/>
  <c r="AI115" i="11"/>
  <c r="AI117" i="11"/>
  <c r="AI118" i="11"/>
  <c r="AI120" i="11"/>
  <c r="AI122" i="11"/>
  <c r="AI124" i="11"/>
  <c r="AI126" i="11"/>
  <c r="AI128" i="11"/>
  <c r="AI130" i="11"/>
  <c r="AI132" i="11"/>
  <c r="AA81" i="11"/>
  <c r="AA83" i="11"/>
  <c r="AA85" i="11"/>
  <c r="AA87" i="11"/>
  <c r="AA80" i="11"/>
  <c r="AA82" i="11"/>
  <c r="AA84" i="11"/>
  <c r="AA86" i="11"/>
  <c r="AA88" i="11"/>
  <c r="AA90" i="11"/>
  <c r="AA92" i="11"/>
  <c r="AA94" i="11"/>
  <c r="AA96" i="11"/>
  <c r="AA98" i="11"/>
  <c r="AA89" i="11"/>
  <c r="AA91" i="11"/>
  <c r="AA93" i="11"/>
  <c r="AA95" i="11"/>
  <c r="AA97" i="11"/>
  <c r="AA99" i="11"/>
  <c r="AA101" i="11"/>
  <c r="AA103" i="11"/>
  <c r="AA105" i="11"/>
  <c r="AA107" i="11"/>
  <c r="AA110" i="11"/>
  <c r="AA112" i="11"/>
  <c r="AA114" i="11"/>
  <c r="AA116" i="11"/>
  <c r="AA118" i="11"/>
  <c r="AA106" i="11"/>
  <c r="AA108" i="11"/>
  <c r="AA104" i="11"/>
  <c r="AA102" i="11"/>
  <c r="AA111" i="11"/>
  <c r="AA100" i="11"/>
  <c r="AA109" i="11"/>
  <c r="AA120" i="11"/>
  <c r="AA122" i="11"/>
  <c r="AA124" i="11"/>
  <c r="AA126" i="11"/>
  <c r="AA128" i="11"/>
  <c r="AA130" i="11"/>
  <c r="AA132" i="11"/>
  <c r="AA117" i="11"/>
  <c r="AA113" i="11"/>
  <c r="S81" i="11"/>
  <c r="S83" i="11"/>
  <c r="S85" i="11"/>
  <c r="S87" i="11"/>
  <c r="S89" i="11"/>
  <c r="S80" i="11"/>
  <c r="S82" i="11"/>
  <c r="S84" i="11"/>
  <c r="S86" i="11"/>
  <c r="S88" i="11"/>
  <c r="S90" i="11"/>
  <c r="S92" i="11"/>
  <c r="S94" i="11"/>
  <c r="S96" i="11"/>
  <c r="S98" i="11"/>
  <c r="S91" i="11"/>
  <c r="S93" i="11"/>
  <c r="S95" i="11"/>
  <c r="S97" i="11"/>
  <c r="S99" i="11"/>
  <c r="S101" i="11"/>
  <c r="S103" i="11"/>
  <c r="S105" i="11"/>
  <c r="S110" i="11"/>
  <c r="S112" i="11"/>
  <c r="S114" i="11"/>
  <c r="S116" i="11"/>
  <c r="S118" i="11"/>
  <c r="S104" i="11"/>
  <c r="S107" i="11"/>
  <c r="S108" i="11"/>
  <c r="S102" i="11"/>
  <c r="S100" i="11"/>
  <c r="S109" i="11"/>
  <c r="S117" i="11"/>
  <c r="S120" i="11"/>
  <c r="S122" i="11"/>
  <c r="S124" i="11"/>
  <c r="S126" i="11"/>
  <c r="S128" i="11"/>
  <c r="S130" i="11"/>
  <c r="S132" i="11"/>
  <c r="S111" i="11"/>
  <c r="K81" i="11"/>
  <c r="K83" i="11"/>
  <c r="K85" i="11"/>
  <c r="K87" i="11"/>
  <c r="K89" i="11"/>
  <c r="K80" i="11"/>
  <c r="K82" i="11"/>
  <c r="K84" i="11"/>
  <c r="K86" i="11"/>
  <c r="K88" i="11"/>
  <c r="K90" i="11"/>
  <c r="K92" i="11"/>
  <c r="K94" i="11"/>
  <c r="K96" i="11"/>
  <c r="K98" i="11"/>
  <c r="K91" i="11"/>
  <c r="K93" i="11"/>
  <c r="K95" i="11"/>
  <c r="K97" i="11"/>
  <c r="K101" i="11"/>
  <c r="K103" i="11"/>
  <c r="K105" i="11"/>
  <c r="K110" i="11"/>
  <c r="K112" i="11"/>
  <c r="K114" i="11"/>
  <c r="K116" i="11"/>
  <c r="K118" i="11"/>
  <c r="K102" i="11"/>
  <c r="K100" i="11"/>
  <c r="K108" i="11"/>
  <c r="K106" i="11"/>
  <c r="K115" i="11"/>
  <c r="K113" i="11"/>
  <c r="K117" i="11"/>
  <c r="K120" i="11"/>
  <c r="K122" i="11"/>
  <c r="K124" i="11"/>
  <c r="K126" i="11"/>
  <c r="K128" i="11"/>
  <c r="K130" i="11"/>
  <c r="K132" i="11"/>
  <c r="K109" i="11"/>
  <c r="C81" i="11"/>
  <c r="C83" i="11"/>
  <c r="C85" i="11"/>
  <c r="C87" i="11"/>
  <c r="C89" i="11"/>
  <c r="C80" i="11"/>
  <c r="C82" i="11"/>
  <c r="C84" i="11"/>
  <c r="C86" i="11"/>
  <c r="C88" i="11"/>
  <c r="C90" i="11"/>
  <c r="C92" i="11"/>
  <c r="C94" i="11"/>
  <c r="C96" i="11"/>
  <c r="C98" i="11"/>
  <c r="C91" i="11"/>
  <c r="C93" i="11"/>
  <c r="C95" i="11"/>
  <c r="C97" i="11"/>
  <c r="C101" i="11"/>
  <c r="C103" i="11"/>
  <c r="C105" i="11"/>
  <c r="C99" i="11"/>
  <c r="C110" i="11"/>
  <c r="C112" i="11"/>
  <c r="C114" i="11"/>
  <c r="C116" i="11"/>
  <c r="C118" i="11"/>
  <c r="C100" i="11"/>
  <c r="C106" i="11"/>
  <c r="C104" i="11"/>
  <c r="C113" i="11"/>
  <c r="C111" i="11"/>
  <c r="C107" i="11"/>
  <c r="C120" i="11"/>
  <c r="C122" i="11"/>
  <c r="C124" i="11"/>
  <c r="C126" i="11"/>
  <c r="C128" i="11"/>
  <c r="C130" i="11"/>
  <c r="C132" i="11"/>
  <c r="C108" i="11"/>
  <c r="C115" i="11"/>
  <c r="C117" i="11"/>
  <c r="AP73" i="11"/>
  <c r="N65" i="11"/>
  <c r="B135" i="11"/>
  <c r="B127" i="11"/>
  <c r="B119" i="11"/>
  <c r="B111" i="11"/>
  <c r="B103" i="11"/>
  <c r="B95" i="11"/>
  <c r="B87" i="11"/>
  <c r="BI140" i="11"/>
  <c r="BA140" i="11"/>
  <c r="AS140" i="11"/>
  <c r="AK140" i="11"/>
  <c r="AC140" i="11"/>
  <c r="U140" i="11"/>
  <c r="M140" i="11"/>
  <c r="E140" i="11"/>
  <c r="BE139" i="11"/>
  <c r="AW139" i="11"/>
  <c r="AO139" i="11"/>
  <c r="AG139" i="11"/>
  <c r="Y139" i="11"/>
  <c r="Q139" i="11"/>
  <c r="I139" i="11"/>
  <c r="BI138" i="11"/>
  <c r="BA138" i="11"/>
  <c r="AS138" i="11"/>
  <c r="AK138" i="11"/>
  <c r="AC138" i="11"/>
  <c r="U138" i="11"/>
  <c r="M138" i="11"/>
  <c r="E138" i="11"/>
  <c r="AW137" i="11"/>
  <c r="AO137" i="11"/>
  <c r="AG137" i="11"/>
  <c r="Y137" i="11"/>
  <c r="Q137" i="11"/>
  <c r="I137" i="11"/>
  <c r="BI136" i="11"/>
  <c r="BA136" i="11"/>
  <c r="AS136" i="11"/>
  <c r="AK136" i="11"/>
  <c r="AC136" i="11"/>
  <c r="U136" i="11"/>
  <c r="M136" i="11"/>
  <c r="D136" i="11"/>
  <c r="BC135" i="11"/>
  <c r="AT135" i="11"/>
  <c r="AK135" i="11"/>
  <c r="AA135" i="11"/>
  <c r="R135" i="11"/>
  <c r="I135" i="11"/>
  <c r="BH134" i="11"/>
  <c r="AY134" i="11"/>
  <c r="W134" i="11"/>
  <c r="M134" i="11"/>
  <c r="C134" i="11"/>
  <c r="AM133" i="11"/>
  <c r="BB132" i="11"/>
  <c r="AL132" i="11"/>
  <c r="O132" i="11"/>
  <c r="BD131" i="11"/>
  <c r="K131" i="11"/>
  <c r="W130" i="11"/>
  <c r="AY129" i="11"/>
  <c r="S129" i="11"/>
  <c r="AU128" i="11"/>
  <c r="O128" i="11"/>
  <c r="AQ127" i="11"/>
  <c r="K127" i="11"/>
  <c r="AM126" i="11"/>
  <c r="G126" i="11"/>
  <c r="AI125" i="11"/>
  <c r="C125" i="11"/>
  <c r="AE124" i="11"/>
  <c r="BG123" i="11"/>
  <c r="AA123" i="11"/>
  <c r="BC122" i="11"/>
  <c r="W122" i="11"/>
  <c r="AY121" i="11"/>
  <c r="S121" i="11"/>
  <c r="AQ119" i="11"/>
  <c r="K119" i="11"/>
  <c r="AM118" i="11"/>
  <c r="D118" i="11"/>
  <c r="Z116" i="11"/>
  <c r="AA115" i="11"/>
  <c r="BI113" i="11"/>
  <c r="BB111" i="11"/>
  <c r="AT109" i="11"/>
  <c r="BC99" i="11"/>
  <c r="AU80" i="11"/>
  <c r="AU82" i="11"/>
  <c r="AU84" i="11"/>
  <c r="AU86" i="11"/>
  <c r="AU88" i="11"/>
  <c r="AU81" i="11"/>
  <c r="AU83" i="11"/>
  <c r="AU85" i="11"/>
  <c r="AU87" i="11"/>
  <c r="AU89" i="11"/>
  <c r="AU91" i="11"/>
  <c r="AU93" i="11"/>
  <c r="AU95" i="11"/>
  <c r="AU97" i="11"/>
  <c r="AU90" i="11"/>
  <c r="AU92" i="11"/>
  <c r="AU94" i="11"/>
  <c r="AU96" i="11"/>
  <c r="AU98" i="11"/>
  <c r="AU100" i="11"/>
  <c r="AU102" i="11"/>
  <c r="AU104" i="11"/>
  <c r="AU107" i="11"/>
  <c r="AU109" i="11"/>
  <c r="AU111" i="11"/>
  <c r="AU113" i="11"/>
  <c r="AU115" i="11"/>
  <c r="AU117" i="11"/>
  <c r="AU103" i="11"/>
  <c r="AU101" i="11"/>
  <c r="AU99" i="11"/>
  <c r="AU108" i="11"/>
  <c r="AU114" i="11"/>
  <c r="AU106" i="11"/>
  <c r="AU119" i="11"/>
  <c r="AU121" i="11"/>
  <c r="AU123" i="11"/>
  <c r="AU125" i="11"/>
  <c r="AU127" i="11"/>
  <c r="AU129" i="11"/>
  <c r="AU131" i="11"/>
  <c r="AU105" i="11"/>
  <c r="AU110" i="11"/>
  <c r="O80" i="11"/>
  <c r="O82" i="11"/>
  <c r="O84" i="11"/>
  <c r="O86" i="11"/>
  <c r="O88" i="11"/>
  <c r="O81" i="11"/>
  <c r="O83" i="11"/>
  <c r="O85" i="11"/>
  <c r="O87" i="11"/>
  <c r="O89" i="11"/>
  <c r="O91" i="11"/>
  <c r="O93" i="11"/>
  <c r="O95" i="11"/>
  <c r="O97" i="11"/>
  <c r="O90" i="11"/>
  <c r="O92" i="11"/>
  <c r="O94" i="11"/>
  <c r="O96" i="11"/>
  <c r="O98" i="11"/>
  <c r="O100" i="11"/>
  <c r="O102" i="11"/>
  <c r="O104" i="11"/>
  <c r="O106" i="11"/>
  <c r="O107" i="11"/>
  <c r="O109" i="11"/>
  <c r="O111" i="11"/>
  <c r="O113" i="11"/>
  <c r="O115" i="11"/>
  <c r="O117" i="11"/>
  <c r="O103" i="11"/>
  <c r="O101" i="11"/>
  <c r="O99" i="11"/>
  <c r="O108" i="11"/>
  <c r="O116" i="11"/>
  <c r="O118" i="11"/>
  <c r="O105" i="11"/>
  <c r="O119" i="11"/>
  <c r="O121" i="11"/>
  <c r="O123" i="11"/>
  <c r="O125" i="11"/>
  <c r="O127" i="11"/>
  <c r="O129" i="11"/>
  <c r="O131" i="11"/>
  <c r="O133" i="11"/>
  <c r="O110" i="11"/>
  <c r="AZ81" i="11"/>
  <c r="AZ83" i="11"/>
  <c r="AZ85" i="11"/>
  <c r="AZ87" i="11"/>
  <c r="AZ80" i="11"/>
  <c r="AZ82" i="11"/>
  <c r="AZ90" i="11"/>
  <c r="AZ92" i="11"/>
  <c r="AZ88" i="11"/>
  <c r="AZ86" i="11"/>
  <c r="AZ89" i="11"/>
  <c r="AZ100" i="11"/>
  <c r="AZ102" i="11"/>
  <c r="AZ104" i="11"/>
  <c r="AZ106" i="11"/>
  <c r="AZ96" i="11"/>
  <c r="AZ95" i="11"/>
  <c r="AZ84" i="11"/>
  <c r="AZ91" i="11"/>
  <c r="AZ98" i="11"/>
  <c r="AZ105" i="11"/>
  <c r="AZ108" i="11"/>
  <c r="AZ110" i="11"/>
  <c r="AZ112" i="11"/>
  <c r="AZ114" i="11"/>
  <c r="AZ116" i="11"/>
  <c r="AZ94" i="11"/>
  <c r="AZ103" i="11"/>
  <c r="AZ97" i="11"/>
  <c r="AZ107" i="11"/>
  <c r="AZ109" i="11"/>
  <c r="AZ111" i="11"/>
  <c r="AZ113" i="11"/>
  <c r="AZ115" i="11"/>
  <c r="AZ93" i="11"/>
  <c r="AZ99" i="11"/>
  <c r="AZ119" i="11"/>
  <c r="AZ121" i="11"/>
  <c r="AZ123" i="11"/>
  <c r="AZ125" i="11"/>
  <c r="AZ127" i="11"/>
  <c r="AZ129" i="11"/>
  <c r="AZ131" i="11"/>
  <c r="AZ133" i="11"/>
  <c r="AZ135" i="11"/>
  <c r="AZ101" i="11"/>
  <c r="AZ117" i="11"/>
  <c r="AZ134" i="11"/>
  <c r="AM132" i="11"/>
  <c r="AB130" i="11"/>
  <c r="T128" i="11"/>
  <c r="AR126" i="11"/>
  <c r="BF81" i="11"/>
  <c r="BF83" i="11"/>
  <c r="BF85" i="11"/>
  <c r="BF87" i="11"/>
  <c r="BF89" i="11"/>
  <c r="BF80" i="11"/>
  <c r="BF82" i="11"/>
  <c r="BF84" i="11"/>
  <c r="BF86" i="11"/>
  <c r="BF88" i="11"/>
  <c r="BF90" i="11"/>
  <c r="BF92" i="11"/>
  <c r="BF94" i="11"/>
  <c r="BF96" i="11"/>
  <c r="BF98" i="11"/>
  <c r="BF91" i="11"/>
  <c r="BF93" i="11"/>
  <c r="BF95" i="11"/>
  <c r="BF97" i="11"/>
  <c r="BF99" i="11"/>
  <c r="BF101" i="11"/>
  <c r="BF103" i="11"/>
  <c r="BF105" i="11"/>
  <c r="BF100" i="11"/>
  <c r="BF102" i="11"/>
  <c r="BF104" i="11"/>
  <c r="BF106" i="11"/>
  <c r="BF109" i="11"/>
  <c r="BF111" i="11"/>
  <c r="BF113" i="11"/>
  <c r="BF110" i="11"/>
  <c r="BF117" i="11"/>
  <c r="BF118" i="11"/>
  <c r="BF120" i="11"/>
  <c r="BF122" i="11"/>
  <c r="BF124" i="11"/>
  <c r="BF126" i="11"/>
  <c r="BF128" i="11"/>
  <c r="BF130" i="11"/>
  <c r="BF132" i="11"/>
  <c r="BF108" i="11"/>
  <c r="BF116" i="11"/>
  <c r="BF107" i="11"/>
  <c r="BF114" i="11"/>
  <c r="BF115" i="11"/>
  <c r="BF119" i="11"/>
  <c r="BF121" i="11"/>
  <c r="BF123" i="11"/>
  <c r="BF125" i="11"/>
  <c r="BF127" i="11"/>
  <c r="BF129" i="11"/>
  <c r="AX81" i="11"/>
  <c r="AX83" i="11"/>
  <c r="AX85" i="11"/>
  <c r="AX87" i="11"/>
  <c r="AX89" i="11"/>
  <c r="AX80" i="11"/>
  <c r="AX82" i="11"/>
  <c r="AX84" i="11"/>
  <c r="AX86" i="11"/>
  <c r="AX88" i="11"/>
  <c r="AX90" i="11"/>
  <c r="AX92" i="11"/>
  <c r="AX94" i="11"/>
  <c r="AX96" i="11"/>
  <c r="AX98" i="11"/>
  <c r="AX91" i="11"/>
  <c r="AX93" i="11"/>
  <c r="AX95" i="11"/>
  <c r="AX97" i="11"/>
  <c r="AX99" i="11"/>
  <c r="AX101" i="11"/>
  <c r="AX103" i="11"/>
  <c r="AX105" i="11"/>
  <c r="AX100" i="11"/>
  <c r="AX102" i="11"/>
  <c r="AX104" i="11"/>
  <c r="AX106" i="11"/>
  <c r="AX107" i="11"/>
  <c r="AX109" i="11"/>
  <c r="AX111" i="11"/>
  <c r="AX113" i="11"/>
  <c r="AX115" i="11"/>
  <c r="AX108" i="11"/>
  <c r="AX114" i="11"/>
  <c r="AX118" i="11"/>
  <c r="AX120" i="11"/>
  <c r="AX122" i="11"/>
  <c r="AX124" i="11"/>
  <c r="AX126" i="11"/>
  <c r="AX128" i="11"/>
  <c r="AX130" i="11"/>
  <c r="AX132" i="11"/>
  <c r="AX112" i="11"/>
  <c r="AX116" i="11"/>
  <c r="AX119" i="11"/>
  <c r="AX121" i="11"/>
  <c r="AX123" i="11"/>
  <c r="AX125" i="11"/>
  <c r="AX127" i="11"/>
  <c r="AX129" i="11"/>
  <c r="AP81" i="11"/>
  <c r="AP83" i="11"/>
  <c r="AP85" i="11"/>
  <c r="AP87" i="11"/>
  <c r="AP89" i="11"/>
  <c r="AP80" i="11"/>
  <c r="AP82" i="11"/>
  <c r="AP84" i="11"/>
  <c r="AP86" i="11"/>
  <c r="AP88" i="11"/>
  <c r="AP90" i="11"/>
  <c r="AP92" i="11"/>
  <c r="AP94" i="11"/>
  <c r="AP96" i="11"/>
  <c r="AP98" i="11"/>
  <c r="AP91" i="11"/>
  <c r="AP93" i="11"/>
  <c r="AP95" i="11"/>
  <c r="AP97" i="11"/>
  <c r="AP99" i="11"/>
  <c r="AP101" i="11"/>
  <c r="AP103" i="11"/>
  <c r="AP105" i="11"/>
  <c r="AP100" i="11"/>
  <c r="AP102" i="11"/>
  <c r="AP104" i="11"/>
  <c r="AP106" i="11"/>
  <c r="AP107" i="11"/>
  <c r="AP109" i="11"/>
  <c r="AP111" i="11"/>
  <c r="AP113" i="11"/>
  <c r="AP115" i="11"/>
  <c r="AP116" i="11"/>
  <c r="AP118" i="11"/>
  <c r="AP120" i="11"/>
  <c r="AP122" i="11"/>
  <c r="AP124" i="11"/>
  <c r="AP126" i="11"/>
  <c r="AP128" i="11"/>
  <c r="AP130" i="11"/>
  <c r="AP132" i="11"/>
  <c r="AP112" i="11"/>
  <c r="AP110" i="11"/>
  <c r="AP117" i="11"/>
  <c r="AP119" i="11"/>
  <c r="AP121" i="11"/>
  <c r="AP123" i="11"/>
  <c r="AP125" i="11"/>
  <c r="AP127" i="11"/>
  <c r="AP129" i="11"/>
  <c r="AH81" i="11"/>
  <c r="AH83" i="11"/>
  <c r="AH85" i="11"/>
  <c r="AH87" i="11"/>
  <c r="AH89" i="11"/>
  <c r="AH80" i="11"/>
  <c r="AH82" i="11"/>
  <c r="AH84" i="11"/>
  <c r="AH86" i="11"/>
  <c r="AH88" i="11"/>
  <c r="AH90" i="11"/>
  <c r="AH92" i="11"/>
  <c r="AH94" i="11"/>
  <c r="AH96" i="11"/>
  <c r="AH98" i="11"/>
  <c r="AH91" i="11"/>
  <c r="AH93" i="11"/>
  <c r="AH95" i="11"/>
  <c r="AH97" i="11"/>
  <c r="AH99" i="11"/>
  <c r="AH101" i="11"/>
  <c r="AH103" i="11"/>
  <c r="AH105" i="11"/>
  <c r="AH100" i="11"/>
  <c r="AH102" i="11"/>
  <c r="AH104" i="11"/>
  <c r="AH106" i="11"/>
  <c r="AH109" i="11"/>
  <c r="AH111" i="11"/>
  <c r="AH113" i="11"/>
  <c r="AH115" i="11"/>
  <c r="AH107" i="11"/>
  <c r="AH112" i="11"/>
  <c r="AH117" i="11"/>
  <c r="AH118" i="11"/>
  <c r="AH120" i="11"/>
  <c r="AH122" i="11"/>
  <c r="AH124" i="11"/>
  <c r="AH126" i="11"/>
  <c r="AH128" i="11"/>
  <c r="AH130" i="11"/>
  <c r="AH132" i="11"/>
  <c r="AH110" i="11"/>
  <c r="AH108" i="11"/>
  <c r="AH119" i="11"/>
  <c r="AH121" i="11"/>
  <c r="AH123" i="11"/>
  <c r="AH125" i="11"/>
  <c r="AH127" i="11"/>
  <c r="AH129" i="11"/>
  <c r="Z81" i="11"/>
  <c r="Z83" i="11"/>
  <c r="Z85" i="11"/>
  <c r="Z87" i="11"/>
  <c r="Z89" i="11"/>
  <c r="Z80" i="11"/>
  <c r="Z82" i="11"/>
  <c r="Z84" i="11"/>
  <c r="Z86" i="11"/>
  <c r="Z88" i="11"/>
  <c r="Z90" i="11"/>
  <c r="Z92" i="11"/>
  <c r="Z94" i="11"/>
  <c r="Z96" i="11"/>
  <c r="Z98" i="11"/>
  <c r="Z91" i="11"/>
  <c r="Z93" i="11"/>
  <c r="Z95" i="11"/>
  <c r="Z97" i="11"/>
  <c r="Z99" i="11"/>
  <c r="Z101" i="11"/>
  <c r="Z103" i="11"/>
  <c r="Z105" i="11"/>
  <c r="Z100" i="11"/>
  <c r="Z102" i="11"/>
  <c r="Z104" i="11"/>
  <c r="Z106" i="11"/>
  <c r="Z108" i="11"/>
  <c r="Z109" i="11"/>
  <c r="Z111" i="11"/>
  <c r="Z113" i="11"/>
  <c r="Z115" i="11"/>
  <c r="Z110" i="11"/>
  <c r="Z114" i="11"/>
  <c r="Z120" i="11"/>
  <c r="Z122" i="11"/>
  <c r="Z124" i="11"/>
  <c r="Z126" i="11"/>
  <c r="Z128" i="11"/>
  <c r="Z130" i="11"/>
  <c r="Z132" i="11"/>
  <c r="Z118" i="11"/>
  <c r="Z119" i="11"/>
  <c r="Z121" i="11"/>
  <c r="Z123" i="11"/>
  <c r="Z125" i="11"/>
  <c r="Z127" i="11"/>
  <c r="Z129" i="11"/>
  <c r="R81" i="11"/>
  <c r="R83" i="11"/>
  <c r="R85" i="11"/>
  <c r="R87" i="11"/>
  <c r="R89" i="11"/>
  <c r="R80" i="11"/>
  <c r="R82" i="11"/>
  <c r="R84" i="11"/>
  <c r="R86" i="11"/>
  <c r="R88" i="11"/>
  <c r="R90" i="11"/>
  <c r="R92" i="11"/>
  <c r="R94" i="11"/>
  <c r="R96" i="11"/>
  <c r="R98" i="11"/>
  <c r="R91" i="11"/>
  <c r="R93" i="11"/>
  <c r="R95" i="11"/>
  <c r="R97" i="11"/>
  <c r="R99" i="11"/>
  <c r="R101" i="11"/>
  <c r="R103" i="11"/>
  <c r="R105" i="11"/>
  <c r="R100" i="11"/>
  <c r="R102" i="11"/>
  <c r="R104" i="11"/>
  <c r="R106" i="11"/>
  <c r="R107" i="11"/>
  <c r="R108" i="11"/>
  <c r="R109" i="11"/>
  <c r="R111" i="11"/>
  <c r="R113" i="11"/>
  <c r="R115" i="11"/>
  <c r="R116" i="11"/>
  <c r="R120" i="11"/>
  <c r="R122" i="11"/>
  <c r="R124" i="11"/>
  <c r="R126" i="11"/>
  <c r="R128" i="11"/>
  <c r="R130" i="11"/>
  <c r="R132" i="11"/>
  <c r="R134" i="11"/>
  <c r="R112" i="11"/>
  <c r="R114" i="11"/>
  <c r="R119" i="11"/>
  <c r="R121" i="11"/>
  <c r="R123" i="11"/>
  <c r="R125" i="11"/>
  <c r="R127" i="11"/>
  <c r="R129" i="11"/>
  <c r="J81" i="11"/>
  <c r="J83" i="11"/>
  <c r="J85" i="11"/>
  <c r="J87" i="11"/>
  <c r="J89" i="11"/>
  <c r="J80" i="11"/>
  <c r="J82" i="11"/>
  <c r="J84" i="11"/>
  <c r="J86" i="11"/>
  <c r="J88" i="11"/>
  <c r="J92" i="11"/>
  <c r="J94" i="11"/>
  <c r="J96" i="11"/>
  <c r="J98" i="11"/>
  <c r="J90" i="11"/>
  <c r="J91" i="11"/>
  <c r="J93" i="11"/>
  <c r="J95" i="11"/>
  <c r="J97" i="11"/>
  <c r="J101" i="11"/>
  <c r="J103" i="11"/>
  <c r="J105" i="11"/>
  <c r="J99" i="11"/>
  <c r="J100" i="11"/>
  <c r="J102" i="11"/>
  <c r="J104" i="11"/>
  <c r="J106" i="11"/>
  <c r="J108" i="11"/>
  <c r="J107" i="11"/>
  <c r="J109" i="11"/>
  <c r="J111" i="11"/>
  <c r="J113" i="11"/>
  <c r="J115" i="11"/>
  <c r="J117" i="11"/>
  <c r="J120" i="11"/>
  <c r="J122" i="11"/>
  <c r="J124" i="11"/>
  <c r="J126" i="11"/>
  <c r="J128" i="11"/>
  <c r="J130" i="11"/>
  <c r="J132" i="11"/>
  <c r="J134" i="11"/>
  <c r="J112" i="11"/>
  <c r="J114" i="11"/>
  <c r="J110" i="11"/>
  <c r="J116" i="11"/>
  <c r="J118" i="11"/>
  <c r="J119" i="11"/>
  <c r="J121" i="11"/>
  <c r="J123" i="11"/>
  <c r="J125" i="11"/>
  <c r="J127" i="11"/>
  <c r="J129" i="11"/>
  <c r="B74" i="11"/>
  <c r="M76" i="11"/>
  <c r="U73" i="11"/>
  <c r="B134" i="11"/>
  <c r="B126" i="11"/>
  <c r="B118" i="11"/>
  <c r="B110" i="11"/>
  <c r="B102" i="11"/>
  <c r="B94" i="11"/>
  <c r="B86" i="11"/>
  <c r="BH140" i="11"/>
  <c r="AZ140" i="11"/>
  <c r="AR140" i="11"/>
  <c r="AJ140" i="11"/>
  <c r="AB140" i="11"/>
  <c r="T140" i="11"/>
  <c r="L140" i="11"/>
  <c r="D140" i="11"/>
  <c r="BD139" i="11"/>
  <c r="AV139" i="11"/>
  <c r="AN139" i="11"/>
  <c r="AF139" i="11"/>
  <c r="X139" i="11"/>
  <c r="P139" i="11"/>
  <c r="H139" i="11"/>
  <c r="BH138" i="11"/>
  <c r="AZ138" i="11"/>
  <c r="AR138" i="11"/>
  <c r="AJ138" i="11"/>
  <c r="AB138" i="11"/>
  <c r="T138" i="11"/>
  <c r="L138" i="11"/>
  <c r="D138" i="11"/>
  <c r="BD137" i="11"/>
  <c r="AV137" i="11"/>
  <c r="AN137" i="11"/>
  <c r="AF137" i="11"/>
  <c r="X137" i="11"/>
  <c r="P137" i="11"/>
  <c r="H137" i="11"/>
  <c r="BH136" i="11"/>
  <c r="AZ136" i="11"/>
  <c r="AR136" i="11"/>
  <c r="AJ136" i="11"/>
  <c r="AB136" i="11"/>
  <c r="T136" i="11"/>
  <c r="L136" i="11"/>
  <c r="C136" i="11"/>
  <c r="BB135" i="11"/>
  <c r="AS135" i="11"/>
  <c r="AI135" i="11"/>
  <c r="Z135" i="11"/>
  <c r="H135" i="11"/>
  <c r="BG134" i="11"/>
  <c r="AX134" i="11"/>
  <c r="AE134" i="11"/>
  <c r="V134" i="11"/>
  <c r="L134" i="11"/>
  <c r="BI133" i="11"/>
  <c r="AI133" i="11"/>
  <c r="X133" i="11"/>
  <c r="BA132" i="11"/>
  <c r="AJ132" i="11"/>
  <c r="N132" i="11"/>
  <c r="AY131" i="11"/>
  <c r="AF131" i="11"/>
  <c r="J131" i="11"/>
  <c r="AU130" i="11"/>
  <c r="T130" i="11"/>
  <c r="AV129" i="11"/>
  <c r="P129" i="11"/>
  <c r="AR128" i="11"/>
  <c r="L128" i="11"/>
  <c r="AN127" i="11"/>
  <c r="H127" i="11"/>
  <c r="AJ126" i="11"/>
  <c r="BH124" i="11"/>
  <c r="AZ122" i="11"/>
  <c r="T122" i="11"/>
  <c r="AV121" i="11"/>
  <c r="P121" i="11"/>
  <c r="AR120" i="11"/>
  <c r="L120" i="11"/>
  <c r="H119" i="11"/>
  <c r="AJ118" i="11"/>
  <c r="M117" i="11"/>
  <c r="V116" i="11"/>
  <c r="S115" i="11"/>
  <c r="AY113" i="11"/>
  <c r="AQ111" i="11"/>
  <c r="AI109" i="11"/>
  <c r="K107" i="11"/>
  <c r="K99" i="11"/>
  <c r="BH81" i="11"/>
  <c r="BH83" i="11"/>
  <c r="BH85" i="11"/>
  <c r="BH87" i="11"/>
  <c r="BH80" i="11"/>
  <c r="BH82" i="11"/>
  <c r="BH84" i="11"/>
  <c r="BH89" i="11"/>
  <c r="BH90" i="11"/>
  <c r="BH92" i="11"/>
  <c r="BH88" i="11"/>
  <c r="BH91" i="11"/>
  <c r="BH100" i="11"/>
  <c r="BH102" i="11"/>
  <c r="BH104" i="11"/>
  <c r="BH106" i="11"/>
  <c r="BH97" i="11"/>
  <c r="BH98" i="11"/>
  <c r="BH86" i="11"/>
  <c r="BH95" i="11"/>
  <c r="BH93" i="11"/>
  <c r="BH99" i="11"/>
  <c r="BH107" i="11"/>
  <c r="BH108" i="11"/>
  <c r="BH110" i="11"/>
  <c r="BH112" i="11"/>
  <c r="BH114" i="11"/>
  <c r="BH116" i="11"/>
  <c r="BH105" i="11"/>
  <c r="BH94" i="11"/>
  <c r="BH109" i="11"/>
  <c r="BH111" i="11"/>
  <c r="BH113" i="11"/>
  <c r="BH115" i="11"/>
  <c r="BH96" i="11"/>
  <c r="BH101" i="11"/>
  <c r="BH119" i="11"/>
  <c r="BH121" i="11"/>
  <c r="BH123" i="11"/>
  <c r="BH125" i="11"/>
  <c r="BH127" i="11"/>
  <c r="BH129" i="11"/>
  <c r="BH131" i="11"/>
  <c r="BH133" i="11"/>
  <c r="BH135" i="11"/>
  <c r="BH103" i="11"/>
  <c r="AB81" i="11"/>
  <c r="AB83" i="11"/>
  <c r="AB85" i="11"/>
  <c r="AB87" i="11"/>
  <c r="AB80" i="11"/>
  <c r="AB82" i="11"/>
  <c r="AB84" i="11"/>
  <c r="AB90" i="11"/>
  <c r="AB92" i="11"/>
  <c r="AB94" i="11"/>
  <c r="AB88" i="11"/>
  <c r="AB91" i="11"/>
  <c r="AB96" i="11"/>
  <c r="AB100" i="11"/>
  <c r="AB102" i="11"/>
  <c r="AB104" i="11"/>
  <c r="AB106" i="11"/>
  <c r="AB108" i="11"/>
  <c r="AB95" i="11"/>
  <c r="AB86" i="11"/>
  <c r="AB98" i="11"/>
  <c r="AB89" i="11"/>
  <c r="AB93" i="11"/>
  <c r="AB97" i="11"/>
  <c r="AB99" i="11"/>
  <c r="AB107" i="11"/>
  <c r="AB110" i="11"/>
  <c r="AB112" i="11"/>
  <c r="AB114" i="11"/>
  <c r="AB116" i="11"/>
  <c r="AB105" i="11"/>
  <c r="AB109" i="11"/>
  <c r="AB111" i="11"/>
  <c r="AB113" i="11"/>
  <c r="AB115" i="11"/>
  <c r="AB117" i="11"/>
  <c r="AB101" i="11"/>
  <c r="AB119" i="11"/>
  <c r="AB121" i="11"/>
  <c r="AB123" i="11"/>
  <c r="AB125" i="11"/>
  <c r="AB127" i="11"/>
  <c r="AB129" i="11"/>
  <c r="AB131" i="11"/>
  <c r="AB133" i="11"/>
  <c r="AB135" i="11"/>
  <c r="D81" i="11"/>
  <c r="D83" i="11"/>
  <c r="D85" i="11"/>
  <c r="D87" i="11"/>
  <c r="D89" i="11"/>
  <c r="D80" i="11"/>
  <c r="D82" i="11"/>
  <c r="D86" i="11"/>
  <c r="D92" i="11"/>
  <c r="D94" i="11"/>
  <c r="D84" i="11"/>
  <c r="D90" i="11"/>
  <c r="D93" i="11"/>
  <c r="D95" i="11"/>
  <c r="D100" i="11"/>
  <c r="D102" i="11"/>
  <c r="D104" i="11"/>
  <c r="D106" i="11"/>
  <c r="D108" i="11"/>
  <c r="D88" i="11"/>
  <c r="D91" i="11"/>
  <c r="D97" i="11"/>
  <c r="D99" i="11"/>
  <c r="D101" i="11"/>
  <c r="D107" i="11"/>
  <c r="D96" i="11"/>
  <c r="D110" i="11"/>
  <c r="D112" i="11"/>
  <c r="D114" i="11"/>
  <c r="D116" i="11"/>
  <c r="D109" i="11"/>
  <c r="D111" i="11"/>
  <c r="D113" i="11"/>
  <c r="D115" i="11"/>
  <c r="D117" i="11"/>
  <c r="D103" i="11"/>
  <c r="D119" i="11"/>
  <c r="D121" i="11"/>
  <c r="D123" i="11"/>
  <c r="D125" i="11"/>
  <c r="D127" i="11"/>
  <c r="D129" i="11"/>
  <c r="D131" i="11"/>
  <c r="D133" i="11"/>
  <c r="D135" i="11"/>
  <c r="D98" i="11"/>
  <c r="D105" i="11"/>
  <c r="T132" i="11"/>
  <c r="AR118" i="11"/>
  <c r="G110" i="11"/>
  <c r="BE80" i="11"/>
  <c r="BE82" i="11"/>
  <c r="BE84" i="11"/>
  <c r="BE86" i="11"/>
  <c r="BE88" i="11"/>
  <c r="BE85" i="11"/>
  <c r="BE89" i="11"/>
  <c r="BE83" i="11"/>
  <c r="BE91" i="11"/>
  <c r="BE93" i="11"/>
  <c r="BE95" i="11"/>
  <c r="BE97" i="11"/>
  <c r="BE81" i="11"/>
  <c r="BE87" i="11"/>
  <c r="BE98" i="11"/>
  <c r="BE90" i="11"/>
  <c r="BE99" i="11"/>
  <c r="BE101" i="11"/>
  <c r="BE103" i="11"/>
  <c r="BE105" i="11"/>
  <c r="BE107" i="11"/>
  <c r="BE96" i="11"/>
  <c r="BE100" i="11"/>
  <c r="BE102" i="11"/>
  <c r="BE104" i="11"/>
  <c r="BE106" i="11"/>
  <c r="BE94" i="11"/>
  <c r="BE109" i="11"/>
  <c r="BE111" i="11"/>
  <c r="BE113" i="11"/>
  <c r="BE92" i="11"/>
  <c r="BE108" i="11"/>
  <c r="BE110" i="11"/>
  <c r="BE112" i="11"/>
  <c r="BE117" i="11"/>
  <c r="BE118" i="11"/>
  <c r="BE120" i="11"/>
  <c r="BE122" i="11"/>
  <c r="BE124" i="11"/>
  <c r="BE126" i="11"/>
  <c r="BE128" i="11"/>
  <c r="BE130" i="11"/>
  <c r="BE132" i="11"/>
  <c r="BE116" i="11"/>
  <c r="BE119" i="11"/>
  <c r="BE121" i="11"/>
  <c r="BE123" i="11"/>
  <c r="BE125" i="11"/>
  <c r="BE127" i="11"/>
  <c r="BE129" i="11"/>
  <c r="BE131" i="11"/>
  <c r="AW80" i="11"/>
  <c r="AW82" i="11"/>
  <c r="AW84" i="11"/>
  <c r="AW86" i="11"/>
  <c r="AW88" i="11"/>
  <c r="AW83" i="11"/>
  <c r="AW89" i="11"/>
  <c r="AW91" i="11"/>
  <c r="AW93" i="11"/>
  <c r="AW95" i="11"/>
  <c r="AW97" i="11"/>
  <c r="AW81" i="11"/>
  <c r="AW87" i="11"/>
  <c r="AW85" i="11"/>
  <c r="AW96" i="11"/>
  <c r="AW99" i="11"/>
  <c r="AW101" i="11"/>
  <c r="AW103" i="11"/>
  <c r="AW105" i="11"/>
  <c r="AW107" i="11"/>
  <c r="AW94" i="11"/>
  <c r="AW92" i="11"/>
  <c r="AW98" i="11"/>
  <c r="AW100" i="11"/>
  <c r="AW102" i="11"/>
  <c r="AW104" i="11"/>
  <c r="AW106" i="11"/>
  <c r="AW109" i="11"/>
  <c r="AW111" i="11"/>
  <c r="AW113" i="11"/>
  <c r="AW90" i="11"/>
  <c r="AW108" i="11"/>
  <c r="AW110" i="11"/>
  <c r="AW112" i="11"/>
  <c r="AW115" i="11"/>
  <c r="AW114" i="11"/>
  <c r="AW118" i="11"/>
  <c r="AW120" i="11"/>
  <c r="AW122" i="11"/>
  <c r="AW124" i="11"/>
  <c r="AW126" i="11"/>
  <c r="AW128" i="11"/>
  <c r="AW130" i="11"/>
  <c r="AW132" i="11"/>
  <c r="AW117" i="11"/>
  <c r="AW116" i="11"/>
  <c r="AW119" i="11"/>
  <c r="AW121" i="11"/>
  <c r="AW123" i="11"/>
  <c r="AW125" i="11"/>
  <c r="AW127" i="11"/>
  <c r="AW129" i="11"/>
  <c r="AW131" i="11"/>
  <c r="AO80" i="11"/>
  <c r="AO82" i="11"/>
  <c r="AO84" i="11"/>
  <c r="AO86" i="11"/>
  <c r="AO88" i="11"/>
  <c r="AO87" i="11"/>
  <c r="AO81" i="11"/>
  <c r="AO91" i="11"/>
  <c r="AO93" i="11"/>
  <c r="AO95" i="11"/>
  <c r="AO97" i="11"/>
  <c r="AO85" i="11"/>
  <c r="AO83" i="11"/>
  <c r="AO89" i="11"/>
  <c r="AO94" i="11"/>
  <c r="AO99" i="11"/>
  <c r="AO101" i="11"/>
  <c r="AO103" i="11"/>
  <c r="AO105" i="11"/>
  <c r="AO107" i="11"/>
  <c r="AO98" i="11"/>
  <c r="AO92" i="11"/>
  <c r="AO90" i="11"/>
  <c r="AO96" i="11"/>
  <c r="AO100" i="11"/>
  <c r="AO102" i="11"/>
  <c r="AO104" i="11"/>
  <c r="AO106" i="11"/>
  <c r="AO109" i="11"/>
  <c r="AO111" i="11"/>
  <c r="AO113" i="11"/>
  <c r="AO115" i="11"/>
  <c r="AO108" i="11"/>
  <c r="AO110" i="11"/>
  <c r="AO112" i="11"/>
  <c r="AO116" i="11"/>
  <c r="AO118" i="11"/>
  <c r="AO120" i="11"/>
  <c r="AO122" i="11"/>
  <c r="AO124" i="11"/>
  <c r="AO126" i="11"/>
  <c r="AO128" i="11"/>
  <c r="AO130" i="11"/>
  <c r="AO132" i="11"/>
  <c r="AO117" i="11"/>
  <c r="AO119" i="11"/>
  <c r="AO121" i="11"/>
  <c r="AO123" i="11"/>
  <c r="AO125" i="11"/>
  <c r="AO127" i="11"/>
  <c r="AO129" i="11"/>
  <c r="AO131" i="11"/>
  <c r="AO114" i="11"/>
  <c r="AG80" i="11"/>
  <c r="AG82" i="11"/>
  <c r="AG84" i="11"/>
  <c r="AG86" i="11"/>
  <c r="AG88" i="11"/>
  <c r="AG87" i="11"/>
  <c r="AG89" i="11"/>
  <c r="AG81" i="11"/>
  <c r="AG85" i="11"/>
  <c r="AG91" i="11"/>
  <c r="AG93" i="11"/>
  <c r="AG95" i="11"/>
  <c r="AG97" i="11"/>
  <c r="AG83" i="11"/>
  <c r="AG92" i="11"/>
  <c r="AG99" i="11"/>
  <c r="AG101" i="11"/>
  <c r="AG103" i="11"/>
  <c r="AG105" i="11"/>
  <c r="AG107" i="11"/>
  <c r="AG96" i="11"/>
  <c r="AG90" i="11"/>
  <c r="AG100" i="11"/>
  <c r="AG102" i="11"/>
  <c r="AG104" i="11"/>
  <c r="AG106" i="11"/>
  <c r="AG94" i="11"/>
  <c r="AG109" i="11"/>
  <c r="AG111" i="11"/>
  <c r="AG113" i="11"/>
  <c r="AG115" i="11"/>
  <c r="AG108" i="11"/>
  <c r="AG110" i="11"/>
  <c r="AG112" i="11"/>
  <c r="AG117" i="11"/>
  <c r="AG118" i="11"/>
  <c r="AG120" i="11"/>
  <c r="AG122" i="11"/>
  <c r="AG124" i="11"/>
  <c r="AG126" i="11"/>
  <c r="AG128" i="11"/>
  <c r="AG130" i="11"/>
  <c r="AG132" i="11"/>
  <c r="AG98" i="11"/>
  <c r="AG114" i="11"/>
  <c r="AG116" i="11"/>
  <c r="AG119" i="11"/>
  <c r="AG121" i="11"/>
  <c r="AG123" i="11"/>
  <c r="AG125" i="11"/>
  <c r="AG127" i="11"/>
  <c r="AG129" i="11"/>
  <c r="AG131" i="11"/>
  <c r="Y80" i="11"/>
  <c r="Y82" i="11"/>
  <c r="Y84" i="11"/>
  <c r="Y86" i="11"/>
  <c r="Y88" i="11"/>
  <c r="Y85" i="11"/>
  <c r="Y81" i="11"/>
  <c r="Y83" i="11"/>
  <c r="Y91" i="11"/>
  <c r="Y93" i="11"/>
  <c r="Y95" i="11"/>
  <c r="Y97" i="11"/>
  <c r="Y89" i="11"/>
  <c r="Y90" i="11"/>
  <c r="Y99" i="11"/>
  <c r="Y101" i="11"/>
  <c r="Y103" i="11"/>
  <c r="Y105" i="11"/>
  <c r="Y107" i="11"/>
  <c r="Y94" i="11"/>
  <c r="Y100" i="11"/>
  <c r="Y102" i="11"/>
  <c r="Y104" i="11"/>
  <c r="Y106" i="11"/>
  <c r="Y87" i="11"/>
  <c r="Y92" i="11"/>
  <c r="Y109" i="11"/>
  <c r="Y111" i="11"/>
  <c r="Y113" i="11"/>
  <c r="Y115" i="11"/>
  <c r="Y96" i="11"/>
  <c r="Y98" i="11"/>
  <c r="Y110" i="11"/>
  <c r="Y112" i="11"/>
  <c r="Y114" i="11"/>
  <c r="Y120" i="11"/>
  <c r="Y122" i="11"/>
  <c r="Y124" i="11"/>
  <c r="Y126" i="11"/>
  <c r="Y128" i="11"/>
  <c r="Y130" i="11"/>
  <c r="Y132" i="11"/>
  <c r="Y118" i="11"/>
  <c r="Y108" i="11"/>
  <c r="Y117" i="11"/>
  <c r="Y119" i="11"/>
  <c r="Y121" i="11"/>
  <c r="Y123" i="11"/>
  <c r="Y125" i="11"/>
  <c r="Y127" i="11"/>
  <c r="Y129" i="11"/>
  <c r="Y131" i="11"/>
  <c r="Y116" i="11"/>
  <c r="Q80" i="11"/>
  <c r="Q82" i="11"/>
  <c r="Q84" i="11"/>
  <c r="Q86" i="11"/>
  <c r="Q88" i="11"/>
  <c r="Q81" i="11"/>
  <c r="Q83" i="11"/>
  <c r="Q89" i="11"/>
  <c r="Q91" i="11"/>
  <c r="Q93" i="11"/>
  <c r="Q95" i="11"/>
  <c r="Q97" i="11"/>
  <c r="Q87" i="11"/>
  <c r="Q98" i="11"/>
  <c r="Q99" i="11"/>
  <c r="Q101" i="11"/>
  <c r="Q103" i="11"/>
  <c r="Q105" i="11"/>
  <c r="Q107" i="11"/>
  <c r="Q94" i="11"/>
  <c r="Q92" i="11"/>
  <c r="Q100" i="11"/>
  <c r="Q102" i="11"/>
  <c r="Q104" i="11"/>
  <c r="Q106" i="11"/>
  <c r="Q85" i="11"/>
  <c r="Q108" i="11"/>
  <c r="Q90" i="11"/>
  <c r="Q96" i="11"/>
  <c r="Q109" i="11"/>
  <c r="Q111" i="11"/>
  <c r="Q113" i="11"/>
  <c r="Q115" i="11"/>
  <c r="Q110" i="11"/>
  <c r="Q112" i="11"/>
  <c r="Q116" i="11"/>
  <c r="Q120" i="11"/>
  <c r="Q122" i="11"/>
  <c r="Q124" i="11"/>
  <c r="Q126" i="11"/>
  <c r="Q128" i="11"/>
  <c r="Q130" i="11"/>
  <c r="Q132" i="11"/>
  <c r="Q118" i="11"/>
  <c r="Q114" i="11"/>
  <c r="Q119" i="11"/>
  <c r="Q121" i="11"/>
  <c r="Q123" i="11"/>
  <c r="Q125" i="11"/>
  <c r="Q127" i="11"/>
  <c r="Q129" i="11"/>
  <c r="Q131" i="11"/>
  <c r="Q117" i="11"/>
  <c r="I80" i="11"/>
  <c r="I82" i="11"/>
  <c r="I84" i="11"/>
  <c r="I86" i="11"/>
  <c r="I88" i="11"/>
  <c r="I89" i="11"/>
  <c r="I90" i="11"/>
  <c r="I87" i="11"/>
  <c r="I91" i="11"/>
  <c r="I93" i="11"/>
  <c r="I95" i="11"/>
  <c r="I97" i="11"/>
  <c r="I85" i="11"/>
  <c r="I94" i="11"/>
  <c r="I96" i="11"/>
  <c r="I101" i="11"/>
  <c r="I103" i="11"/>
  <c r="I105" i="11"/>
  <c r="I107" i="11"/>
  <c r="I99" i="11"/>
  <c r="I81" i="11"/>
  <c r="I92" i="11"/>
  <c r="I100" i="11"/>
  <c r="I102" i="11"/>
  <c r="I104" i="11"/>
  <c r="I106" i="11"/>
  <c r="I83" i="11"/>
  <c r="I98" i="11"/>
  <c r="I108" i="11"/>
  <c r="I109" i="11"/>
  <c r="I111" i="11"/>
  <c r="I113" i="11"/>
  <c r="I115" i="11"/>
  <c r="I110" i="11"/>
  <c r="I112" i="11"/>
  <c r="I117" i="11"/>
  <c r="I120" i="11"/>
  <c r="I122" i="11"/>
  <c r="I124" i="11"/>
  <c r="I126" i="11"/>
  <c r="I128" i="11"/>
  <c r="I130" i="11"/>
  <c r="I132" i="11"/>
  <c r="I114" i="11"/>
  <c r="I119" i="11"/>
  <c r="I121" i="11"/>
  <c r="I123" i="11"/>
  <c r="I125" i="11"/>
  <c r="I127" i="11"/>
  <c r="I129" i="11"/>
  <c r="I131" i="11"/>
  <c r="B56" i="11"/>
  <c r="AX75" i="11"/>
  <c r="BI72" i="11"/>
  <c r="B80" i="11"/>
  <c r="B133" i="11"/>
  <c r="B125" i="11"/>
  <c r="B117" i="11"/>
  <c r="B109" i="11"/>
  <c r="B101" i="11"/>
  <c r="B93" i="11"/>
  <c r="B85" i="11"/>
  <c r="BG140" i="11"/>
  <c r="AY140" i="11"/>
  <c r="AQ140" i="11"/>
  <c r="AI140" i="11"/>
  <c r="AA140" i="11"/>
  <c r="S140" i="11"/>
  <c r="K140" i="11"/>
  <c r="C140" i="11"/>
  <c r="BC139" i="11"/>
  <c r="AU139" i="11"/>
  <c r="AM139" i="11"/>
  <c r="AE139" i="11"/>
  <c r="W139" i="11"/>
  <c r="O139" i="11"/>
  <c r="G139" i="11"/>
  <c r="BG138" i="11"/>
  <c r="AY138" i="11"/>
  <c r="AQ138" i="11"/>
  <c r="AI138" i="11"/>
  <c r="AA138" i="11"/>
  <c r="S138" i="11"/>
  <c r="K138" i="11"/>
  <c r="C138" i="11"/>
  <c r="BC137" i="11"/>
  <c r="AU137" i="11"/>
  <c r="AM137" i="11"/>
  <c r="AE137" i="11"/>
  <c r="W137" i="11"/>
  <c r="O137" i="11"/>
  <c r="G137" i="11"/>
  <c r="BG136" i="11"/>
  <c r="AY136" i="11"/>
  <c r="AQ136" i="11"/>
  <c r="AI136" i="11"/>
  <c r="AA136" i="11"/>
  <c r="S136" i="11"/>
  <c r="K136" i="11"/>
  <c r="BJ135" i="11"/>
  <c r="BA135" i="11"/>
  <c r="AQ135" i="11"/>
  <c r="AH135" i="11"/>
  <c r="Y135" i="11"/>
  <c r="G135" i="11"/>
  <c r="BF134" i="11"/>
  <c r="AW134" i="11"/>
  <c r="AM134" i="11"/>
  <c r="AD134" i="11"/>
  <c r="U134" i="11"/>
  <c r="K134" i="11"/>
  <c r="BG133" i="11"/>
  <c r="AH133" i="11"/>
  <c r="W133" i="11"/>
  <c r="H133" i="11"/>
  <c r="AZ132" i="11"/>
  <c r="AE132" i="11"/>
  <c r="L132" i="11"/>
  <c r="AX131" i="11"/>
  <c r="AA131" i="11"/>
  <c r="AT130" i="11"/>
  <c r="O130" i="11"/>
  <c r="AQ129" i="11"/>
  <c r="K129" i="11"/>
  <c r="AM128" i="11"/>
  <c r="G128" i="11"/>
  <c r="AI127" i="11"/>
  <c r="C127" i="11"/>
  <c r="AE126" i="11"/>
  <c r="BG125" i="11"/>
  <c r="AA125" i="11"/>
  <c r="BC124" i="11"/>
  <c r="W124" i="11"/>
  <c r="AY123" i="11"/>
  <c r="S123" i="11"/>
  <c r="AU122" i="11"/>
  <c r="O122" i="11"/>
  <c r="AQ121" i="11"/>
  <c r="K121" i="11"/>
  <c r="G120" i="11"/>
  <c r="AI119" i="11"/>
  <c r="C119" i="11"/>
  <c r="AE118" i="11"/>
  <c r="BA117" i="11"/>
  <c r="E117" i="11"/>
  <c r="N116" i="11"/>
  <c r="E115" i="11"/>
  <c r="AD113" i="11"/>
  <c r="V111" i="11"/>
  <c r="N109" i="11"/>
  <c r="S106" i="11"/>
  <c r="AM80" i="11"/>
  <c r="AM82" i="11"/>
  <c r="AM84" i="11"/>
  <c r="AM86" i="11"/>
  <c r="AM88" i="11"/>
  <c r="AM81" i="11"/>
  <c r="AM83" i="11"/>
  <c r="AM85" i="11"/>
  <c r="AM87" i="11"/>
  <c r="AM89" i="11"/>
  <c r="AM91" i="11"/>
  <c r="AM93" i="11"/>
  <c r="AM95" i="11"/>
  <c r="AM97" i="11"/>
  <c r="AM90" i="11"/>
  <c r="AM92" i="11"/>
  <c r="AM94" i="11"/>
  <c r="AM96" i="11"/>
  <c r="AM98" i="11"/>
  <c r="AM100" i="11"/>
  <c r="AM102" i="11"/>
  <c r="AM104" i="11"/>
  <c r="AM106" i="11"/>
  <c r="AM109" i="11"/>
  <c r="AM111" i="11"/>
  <c r="AM113" i="11"/>
  <c r="AM115" i="11"/>
  <c r="AM117" i="11"/>
  <c r="AM101" i="11"/>
  <c r="AM107" i="11"/>
  <c r="AM99" i="11"/>
  <c r="AM105" i="11"/>
  <c r="AM112" i="11"/>
  <c r="AM119" i="11"/>
  <c r="AM121" i="11"/>
  <c r="AM123" i="11"/>
  <c r="AM125" i="11"/>
  <c r="AM127" i="11"/>
  <c r="AM129" i="11"/>
  <c r="AM131" i="11"/>
  <c r="AM103" i="11"/>
  <c r="AM114" i="11"/>
  <c r="AM108" i="11"/>
  <c r="AR81" i="11"/>
  <c r="AR83" i="11"/>
  <c r="AR85" i="11"/>
  <c r="AR87" i="11"/>
  <c r="AR80" i="11"/>
  <c r="AR82" i="11"/>
  <c r="AR89" i="11"/>
  <c r="AR88" i="11"/>
  <c r="AR90" i="11"/>
  <c r="AR92" i="11"/>
  <c r="AR94" i="11"/>
  <c r="AR86" i="11"/>
  <c r="AR84" i="11"/>
  <c r="AR100" i="11"/>
  <c r="AR102" i="11"/>
  <c r="AR104" i="11"/>
  <c r="AR106" i="11"/>
  <c r="AR93" i="11"/>
  <c r="AR98" i="11"/>
  <c r="AR96" i="11"/>
  <c r="AR103" i="11"/>
  <c r="AR108" i="11"/>
  <c r="AR110" i="11"/>
  <c r="AR112" i="11"/>
  <c r="AR114" i="11"/>
  <c r="AR116" i="11"/>
  <c r="AR97" i="11"/>
  <c r="AR101" i="11"/>
  <c r="AR107" i="11"/>
  <c r="AR109" i="11"/>
  <c r="AR111" i="11"/>
  <c r="AR113" i="11"/>
  <c r="AR115" i="11"/>
  <c r="AR91" i="11"/>
  <c r="AR105" i="11"/>
  <c r="AR117" i="11"/>
  <c r="AR119" i="11"/>
  <c r="AR121" i="11"/>
  <c r="AR123" i="11"/>
  <c r="AR125" i="11"/>
  <c r="AR127" i="11"/>
  <c r="AR129" i="11"/>
  <c r="AR131" i="11"/>
  <c r="AR133" i="11"/>
  <c r="AR135" i="11"/>
  <c r="AR99" i="11"/>
  <c r="AU135" i="11"/>
  <c r="D134" i="11"/>
  <c r="AZ128" i="11"/>
  <c r="AJ124" i="11"/>
  <c r="D124" i="11"/>
  <c r="BH122" i="11"/>
  <c r="AB122" i="11"/>
  <c r="O114" i="11"/>
  <c r="O112" i="11"/>
  <c r="BD80" i="11"/>
  <c r="BD82" i="11"/>
  <c r="BD84" i="11"/>
  <c r="BD86" i="11"/>
  <c r="BD88" i="11"/>
  <c r="BD81" i="11"/>
  <c r="BD83" i="11"/>
  <c r="BD91" i="11"/>
  <c r="BD93" i="11"/>
  <c r="BD87" i="11"/>
  <c r="BD90" i="11"/>
  <c r="BD99" i="11"/>
  <c r="BD101" i="11"/>
  <c r="BD103" i="11"/>
  <c r="BD105" i="11"/>
  <c r="BD107" i="11"/>
  <c r="BD85" i="11"/>
  <c r="BD97" i="11"/>
  <c r="BD96" i="11"/>
  <c r="BD89" i="11"/>
  <c r="BD94" i="11"/>
  <c r="BD92" i="11"/>
  <c r="BD95" i="11"/>
  <c r="BD98" i="11"/>
  <c r="BD109" i="11"/>
  <c r="BD111" i="11"/>
  <c r="BD113" i="11"/>
  <c r="BD115" i="11"/>
  <c r="BD117" i="11"/>
  <c r="BD104" i="11"/>
  <c r="BD108" i="11"/>
  <c r="BD110" i="11"/>
  <c r="BD112" i="11"/>
  <c r="BD114" i="11"/>
  <c r="BD116" i="11"/>
  <c r="BD100" i="11"/>
  <c r="BD118" i="11"/>
  <c r="BD120" i="11"/>
  <c r="BD122" i="11"/>
  <c r="BD124" i="11"/>
  <c r="BD126" i="11"/>
  <c r="BD128" i="11"/>
  <c r="BD130" i="11"/>
  <c r="BD132" i="11"/>
  <c r="BD134" i="11"/>
  <c r="BD102" i="11"/>
  <c r="BD106" i="11"/>
  <c r="AV80" i="11"/>
  <c r="AV82" i="11"/>
  <c r="AV84" i="11"/>
  <c r="AV86" i="11"/>
  <c r="AV88" i="11"/>
  <c r="AV81" i="11"/>
  <c r="AV89" i="11"/>
  <c r="AV91" i="11"/>
  <c r="AV93" i="11"/>
  <c r="AV87" i="11"/>
  <c r="AV85" i="11"/>
  <c r="AV99" i="11"/>
  <c r="AV101" i="11"/>
  <c r="AV103" i="11"/>
  <c r="AV105" i="11"/>
  <c r="AV107" i="11"/>
  <c r="AV83" i="11"/>
  <c r="AV95" i="11"/>
  <c r="AV94" i="11"/>
  <c r="AV90" i="11"/>
  <c r="AV97" i="11"/>
  <c r="AV98" i="11"/>
  <c r="AV104" i="11"/>
  <c r="AV106" i="11"/>
  <c r="AV109" i="11"/>
  <c r="AV111" i="11"/>
  <c r="AV113" i="11"/>
  <c r="AV115" i="11"/>
  <c r="AV117" i="11"/>
  <c r="AV92" i="11"/>
  <c r="AV102" i="11"/>
  <c r="AV96" i="11"/>
  <c r="AV108" i="11"/>
  <c r="AV110" i="11"/>
  <c r="AV112" i="11"/>
  <c r="AV114" i="11"/>
  <c r="AV116" i="11"/>
  <c r="AV118" i="11"/>
  <c r="AV120" i="11"/>
  <c r="AV122" i="11"/>
  <c r="AV124" i="11"/>
  <c r="AV126" i="11"/>
  <c r="AV128" i="11"/>
  <c r="AV130" i="11"/>
  <c r="AV132" i="11"/>
  <c r="AV134" i="11"/>
  <c r="AV100" i="11"/>
  <c r="AN80" i="11"/>
  <c r="AN82" i="11"/>
  <c r="AN84" i="11"/>
  <c r="AN86" i="11"/>
  <c r="AN88" i="11"/>
  <c r="AN81" i="11"/>
  <c r="AN87" i="11"/>
  <c r="AN91" i="11"/>
  <c r="AN93" i="11"/>
  <c r="AN85" i="11"/>
  <c r="AN83" i="11"/>
  <c r="AN89" i="11"/>
  <c r="AN94" i="11"/>
  <c r="AN99" i="11"/>
  <c r="AN101" i="11"/>
  <c r="AN103" i="11"/>
  <c r="AN105" i="11"/>
  <c r="AN107" i="11"/>
  <c r="AN98" i="11"/>
  <c r="AN92" i="11"/>
  <c r="AN97" i="11"/>
  <c r="AN95" i="11"/>
  <c r="AN102" i="11"/>
  <c r="AN109" i="11"/>
  <c r="AN111" i="11"/>
  <c r="AN113" i="11"/>
  <c r="AN115" i="11"/>
  <c r="AN117" i="11"/>
  <c r="AN90" i="11"/>
  <c r="AN100" i="11"/>
  <c r="AN108" i="11"/>
  <c r="AN110" i="11"/>
  <c r="AN112" i="11"/>
  <c r="AN114" i="11"/>
  <c r="AN116" i="11"/>
  <c r="AN104" i="11"/>
  <c r="AN96" i="11"/>
  <c r="AN106" i="11"/>
  <c r="AN118" i="11"/>
  <c r="AN120" i="11"/>
  <c r="AN122" i="11"/>
  <c r="AN124" i="11"/>
  <c r="AN126" i="11"/>
  <c r="AN128" i="11"/>
  <c r="AN130" i="11"/>
  <c r="AN132" i="11"/>
  <c r="AN134" i="11"/>
  <c r="AF80" i="11"/>
  <c r="AF82" i="11"/>
  <c r="AF84" i="11"/>
  <c r="AF86" i="11"/>
  <c r="AF88" i="11"/>
  <c r="AF81" i="11"/>
  <c r="AF89" i="11"/>
  <c r="AF85" i="11"/>
  <c r="AF91" i="11"/>
  <c r="AF93" i="11"/>
  <c r="AF83" i="11"/>
  <c r="AF92" i="11"/>
  <c r="AF97" i="11"/>
  <c r="AF99" i="11"/>
  <c r="AF101" i="11"/>
  <c r="AF103" i="11"/>
  <c r="AF105" i="11"/>
  <c r="AF107" i="11"/>
  <c r="AF96" i="11"/>
  <c r="AF90" i="11"/>
  <c r="AF95" i="11"/>
  <c r="AF94" i="11"/>
  <c r="AF98" i="11"/>
  <c r="AF100" i="11"/>
  <c r="AF109" i="11"/>
  <c r="AF111" i="11"/>
  <c r="AF113" i="11"/>
  <c r="AF115" i="11"/>
  <c r="AF117" i="11"/>
  <c r="AF106" i="11"/>
  <c r="AF87" i="11"/>
  <c r="AF108" i="11"/>
  <c r="AF110" i="11"/>
  <c r="AF112" i="11"/>
  <c r="AF114" i="11"/>
  <c r="AF116" i="11"/>
  <c r="AF102" i="11"/>
  <c r="AF104" i="11"/>
  <c r="AF118" i="11"/>
  <c r="AF120" i="11"/>
  <c r="AF122" i="11"/>
  <c r="AF124" i="11"/>
  <c r="AF126" i="11"/>
  <c r="AF128" i="11"/>
  <c r="AF130" i="11"/>
  <c r="AF132" i="11"/>
  <c r="AF134" i="11"/>
  <c r="X80" i="11"/>
  <c r="X82" i="11"/>
  <c r="X84" i="11"/>
  <c r="X86" i="11"/>
  <c r="X88" i="11"/>
  <c r="X81" i="11"/>
  <c r="X83" i="11"/>
  <c r="X91" i="11"/>
  <c r="X93" i="11"/>
  <c r="X89" i="11"/>
  <c r="X87" i="11"/>
  <c r="X90" i="11"/>
  <c r="X95" i="11"/>
  <c r="X99" i="11"/>
  <c r="X101" i="11"/>
  <c r="X103" i="11"/>
  <c r="X105" i="11"/>
  <c r="X107" i="11"/>
  <c r="X98" i="11"/>
  <c r="X97" i="11"/>
  <c r="X92" i="11"/>
  <c r="X96" i="11"/>
  <c r="X94" i="11"/>
  <c r="X106" i="11"/>
  <c r="X109" i="11"/>
  <c r="X111" i="11"/>
  <c r="X113" i="11"/>
  <c r="X115" i="11"/>
  <c r="X117" i="11"/>
  <c r="X104" i="11"/>
  <c r="X85" i="11"/>
  <c r="X110" i="11"/>
  <c r="X112" i="11"/>
  <c r="X114" i="11"/>
  <c r="X116" i="11"/>
  <c r="X100" i="11"/>
  <c r="X108" i="11"/>
  <c r="X102" i="11"/>
  <c r="X120" i="11"/>
  <c r="X122" i="11"/>
  <c r="X124" i="11"/>
  <c r="X126" i="11"/>
  <c r="X128" i="11"/>
  <c r="X130" i="11"/>
  <c r="X132" i="11"/>
  <c r="X134" i="11"/>
  <c r="X118" i="11"/>
  <c r="P80" i="11"/>
  <c r="P82" i="11"/>
  <c r="P84" i="11"/>
  <c r="P86" i="11"/>
  <c r="P88" i="11"/>
  <c r="P81" i="11"/>
  <c r="P89" i="11"/>
  <c r="P91" i="11"/>
  <c r="P93" i="11"/>
  <c r="P87" i="11"/>
  <c r="P85" i="11"/>
  <c r="P98" i="11"/>
  <c r="P99" i="11"/>
  <c r="P101" i="11"/>
  <c r="P103" i="11"/>
  <c r="P105" i="11"/>
  <c r="P107" i="11"/>
  <c r="P94" i="11"/>
  <c r="P97" i="11"/>
  <c r="P96" i="11"/>
  <c r="P95" i="11"/>
  <c r="P90" i="11"/>
  <c r="P92" i="11"/>
  <c r="P104" i="11"/>
  <c r="P83" i="11"/>
  <c r="P109" i="11"/>
  <c r="P111" i="11"/>
  <c r="P113" i="11"/>
  <c r="P115" i="11"/>
  <c r="P117" i="11"/>
  <c r="P102" i="11"/>
  <c r="P110" i="11"/>
  <c r="P112" i="11"/>
  <c r="P114" i="11"/>
  <c r="P116" i="11"/>
  <c r="P106" i="11"/>
  <c r="P100" i="11"/>
  <c r="P120" i="11"/>
  <c r="P122" i="11"/>
  <c r="P124" i="11"/>
  <c r="P126" i="11"/>
  <c r="P128" i="11"/>
  <c r="P130" i="11"/>
  <c r="P132" i="11"/>
  <c r="P134" i="11"/>
  <c r="P108" i="11"/>
  <c r="P118" i="11"/>
  <c r="H80" i="11"/>
  <c r="H82" i="11"/>
  <c r="H84" i="11"/>
  <c r="H86" i="11"/>
  <c r="H88" i="11"/>
  <c r="H81" i="11"/>
  <c r="H83" i="11"/>
  <c r="H90" i="11"/>
  <c r="H87" i="11"/>
  <c r="H91" i="11"/>
  <c r="H93" i="11"/>
  <c r="H85" i="11"/>
  <c r="H94" i="11"/>
  <c r="H96" i="11"/>
  <c r="H101" i="11"/>
  <c r="H103" i="11"/>
  <c r="H105" i="11"/>
  <c r="H107" i="11"/>
  <c r="H99" i="11"/>
  <c r="H92" i="11"/>
  <c r="H95" i="11"/>
  <c r="H89" i="11"/>
  <c r="H98" i="11"/>
  <c r="H102" i="11"/>
  <c r="H108" i="11"/>
  <c r="H109" i="11"/>
  <c r="H111" i="11"/>
  <c r="H113" i="11"/>
  <c r="H115" i="11"/>
  <c r="H117" i="11"/>
  <c r="H100" i="11"/>
  <c r="H110" i="11"/>
  <c r="H112" i="11"/>
  <c r="H114" i="11"/>
  <c r="H116" i="11"/>
  <c r="H104" i="11"/>
  <c r="H120" i="11"/>
  <c r="H122" i="11"/>
  <c r="H124" i="11"/>
  <c r="H126" i="11"/>
  <c r="H128" i="11"/>
  <c r="H130" i="11"/>
  <c r="H132" i="11"/>
  <c r="H134" i="11"/>
  <c r="H136" i="11"/>
  <c r="H97" i="11"/>
  <c r="H118" i="11"/>
  <c r="H106" i="11"/>
  <c r="AC75" i="11"/>
  <c r="F72" i="11"/>
  <c r="F60" i="11"/>
  <c r="B140" i="11"/>
  <c r="B132" i="11"/>
  <c r="B124" i="11"/>
  <c r="B116" i="11"/>
  <c r="B108" i="11"/>
  <c r="B100" i="11"/>
  <c r="B92" i="11"/>
  <c r="BF140" i="11"/>
  <c r="AX140" i="11"/>
  <c r="AP140" i="11"/>
  <c r="AH140" i="11"/>
  <c r="Z140" i="11"/>
  <c r="R140" i="11"/>
  <c r="J140" i="11"/>
  <c r="BJ139" i="11"/>
  <c r="BB139" i="11"/>
  <c r="AT139" i="11"/>
  <c r="AL139" i="11"/>
  <c r="AD139" i="11"/>
  <c r="V139" i="11"/>
  <c r="N139" i="11"/>
  <c r="F139" i="11"/>
  <c r="BF138" i="11"/>
  <c r="AX138" i="11"/>
  <c r="AP138" i="11"/>
  <c r="AH138" i="11"/>
  <c r="Z138" i="11"/>
  <c r="R138" i="11"/>
  <c r="J138" i="11"/>
  <c r="BJ137" i="11"/>
  <c r="BB137" i="11"/>
  <c r="AT137" i="11"/>
  <c r="AL137" i="11"/>
  <c r="AD137" i="11"/>
  <c r="V137" i="11"/>
  <c r="N137" i="11"/>
  <c r="F137" i="11"/>
  <c r="BF136" i="11"/>
  <c r="AX136" i="11"/>
  <c r="AP136" i="11"/>
  <c r="AH136" i="11"/>
  <c r="Z136" i="11"/>
  <c r="R136" i="11"/>
  <c r="J136" i="11"/>
  <c r="BI135" i="11"/>
  <c r="AY135" i="11"/>
  <c r="AP135" i="11"/>
  <c r="AG135" i="11"/>
  <c r="X135" i="11"/>
  <c r="O135" i="11"/>
  <c r="F135" i="11"/>
  <c r="BE134" i="11"/>
  <c r="AU134" i="11"/>
  <c r="AL134" i="11"/>
  <c r="AC134" i="11"/>
  <c r="T134" i="11"/>
  <c r="I134" i="11"/>
  <c r="BF133" i="11"/>
  <c r="AU133" i="11"/>
  <c r="AG133" i="11"/>
  <c r="S133" i="11"/>
  <c r="C133" i="11"/>
  <c r="AU132" i="11"/>
  <c r="AD132" i="11"/>
  <c r="G132" i="11"/>
  <c r="AV131" i="11"/>
  <c r="Z131" i="11"/>
  <c r="C131" i="11"/>
  <c r="AR130" i="11"/>
  <c r="L130" i="11"/>
  <c r="AN129" i="11"/>
  <c r="H129" i="11"/>
  <c r="AJ128" i="11"/>
  <c r="D128" i="11"/>
  <c r="AF127" i="11"/>
  <c r="BH126" i="11"/>
  <c r="AB126" i="11"/>
  <c r="BD125" i="11"/>
  <c r="X125" i="11"/>
  <c r="AZ124" i="11"/>
  <c r="T124" i="11"/>
  <c r="AV123" i="11"/>
  <c r="P123" i="11"/>
  <c r="AR122" i="11"/>
  <c r="L122" i="11"/>
  <c r="AN121" i="11"/>
  <c r="H121" i="11"/>
  <c r="AJ120" i="11"/>
  <c r="D120" i="11"/>
  <c r="AF119" i="11"/>
  <c r="BH118" i="11"/>
  <c r="AB118" i="11"/>
  <c r="AX117" i="11"/>
  <c r="BI116" i="11"/>
  <c r="I116" i="11"/>
  <c r="BE114" i="11"/>
  <c r="S113" i="11"/>
  <c r="K111" i="11"/>
  <c r="C109" i="11"/>
  <c r="AJ105" i="11"/>
  <c r="T93" i="11"/>
  <c r="AN17" i="11"/>
  <c r="AN24" i="11"/>
  <c r="AN27" i="11"/>
  <c r="AN29" i="11"/>
  <c r="AN31" i="11"/>
  <c r="AN19" i="11"/>
  <c r="AN25" i="11"/>
  <c r="AN26" i="11"/>
  <c r="AN23" i="11"/>
  <c r="AN32" i="11"/>
  <c r="AN38" i="11"/>
  <c r="AN40" i="11"/>
  <c r="AN18" i="11"/>
  <c r="AN35" i="11"/>
  <c r="AN22" i="11"/>
  <c r="AN39" i="11"/>
  <c r="AN37" i="11"/>
  <c r="AN21" i="11"/>
  <c r="AN30" i="11"/>
  <c r="AN33" i="11"/>
  <c r="AN28" i="11"/>
  <c r="AN43" i="11"/>
  <c r="AN20" i="11"/>
  <c r="AN46" i="11"/>
  <c r="AN49" i="11"/>
  <c r="AN48" i="11"/>
  <c r="AN51" i="11"/>
  <c r="AN34" i="11"/>
  <c r="AN47" i="11"/>
  <c r="AN45" i="11"/>
  <c r="AN44" i="11"/>
  <c r="AN52" i="11"/>
  <c r="AN56" i="11"/>
  <c r="AN58" i="11"/>
  <c r="AN60" i="11"/>
  <c r="AN62" i="11"/>
  <c r="AN64" i="11"/>
  <c r="AN66" i="11"/>
  <c r="AN68" i="11"/>
  <c r="AN41" i="11"/>
  <c r="AN42" i="11"/>
  <c r="AN54" i="11"/>
  <c r="AN53" i="11"/>
  <c r="AN36" i="11"/>
  <c r="AN55" i="11"/>
  <c r="AN57" i="11"/>
  <c r="AN59" i="11"/>
  <c r="AN61" i="11"/>
  <c r="AN63" i="11"/>
  <c r="AN65" i="11"/>
  <c r="AN67" i="11"/>
  <c r="AN70" i="11"/>
  <c r="AN72" i="11"/>
  <c r="AN74" i="11"/>
  <c r="AN76" i="11"/>
  <c r="AN50" i="11"/>
  <c r="AN69" i="11"/>
  <c r="AN71" i="11"/>
  <c r="AN73" i="11"/>
  <c r="AN75" i="11"/>
  <c r="AN77" i="11"/>
  <c r="B23" i="11"/>
  <c r="B31" i="11"/>
  <c r="B39" i="11"/>
  <c r="B47" i="11"/>
  <c r="B55" i="11"/>
  <c r="B63" i="11"/>
  <c r="B71" i="11"/>
  <c r="B25" i="11"/>
  <c r="B33" i="11"/>
  <c r="B41" i="11"/>
  <c r="B49" i="11"/>
  <c r="B57" i="11"/>
  <c r="B65" i="11"/>
  <c r="B73" i="11"/>
  <c r="B18" i="11"/>
  <c r="B26" i="11"/>
  <c r="B34" i="11"/>
  <c r="B42" i="11"/>
  <c r="B50" i="11"/>
  <c r="B58" i="11"/>
  <c r="B19" i="11"/>
  <c r="B27" i="11"/>
  <c r="B35" i="11"/>
  <c r="B43" i="11"/>
  <c r="B51" i="11"/>
  <c r="B59" i="11"/>
  <c r="B67" i="11"/>
  <c r="B75" i="11"/>
  <c r="B22" i="11"/>
  <c r="B30" i="11"/>
  <c r="B38" i="11"/>
  <c r="B46" i="11"/>
  <c r="B54" i="11"/>
  <c r="B62" i="11"/>
  <c r="B70" i="11"/>
  <c r="B17" i="11"/>
  <c r="BE18" i="11"/>
  <c r="BE20" i="11"/>
  <c r="BE22" i="11"/>
  <c r="BE24" i="11"/>
  <c r="BE26" i="11"/>
  <c r="BE17" i="11"/>
  <c r="BE19" i="11"/>
  <c r="BE21" i="11"/>
  <c r="BE23" i="11"/>
  <c r="BE25" i="11"/>
  <c r="BE27" i="11"/>
  <c r="BE33" i="11"/>
  <c r="BE35" i="11"/>
  <c r="BE37" i="11"/>
  <c r="BE30" i="11"/>
  <c r="BE32" i="11"/>
  <c r="BE34" i="11"/>
  <c r="BE38" i="11"/>
  <c r="BE31" i="11"/>
  <c r="BE36" i="11"/>
  <c r="BE29" i="11"/>
  <c r="BE39" i="11"/>
  <c r="BE28" i="11"/>
  <c r="BE41" i="11"/>
  <c r="BE44" i="11"/>
  <c r="BE47" i="11"/>
  <c r="BE52" i="11"/>
  <c r="BE46" i="11"/>
  <c r="BE49" i="11"/>
  <c r="BE45" i="11"/>
  <c r="BE53" i="11"/>
  <c r="BE43" i="11"/>
  <c r="BE42" i="11"/>
  <c r="BE40" i="11"/>
  <c r="BE56" i="11"/>
  <c r="BE58" i="11"/>
  <c r="BE60" i="11"/>
  <c r="BE62" i="11"/>
  <c r="BE64" i="11"/>
  <c r="BE66" i="11"/>
  <c r="BE68" i="11"/>
  <c r="BE50" i="11"/>
  <c r="BE51" i="11"/>
  <c r="BE54" i="11"/>
  <c r="BE59" i="11"/>
  <c r="BE57" i="11"/>
  <c r="BE65" i="11"/>
  <c r="BE70" i="11"/>
  <c r="BE55" i="11"/>
  <c r="BE61" i="11"/>
  <c r="BE67" i="11"/>
  <c r="BE69" i="11"/>
  <c r="BE71" i="11"/>
  <c r="AW18" i="11"/>
  <c r="AW20" i="11"/>
  <c r="AW22" i="11"/>
  <c r="AW24" i="11"/>
  <c r="AW26" i="11"/>
  <c r="AW17" i="11"/>
  <c r="AW19" i="11"/>
  <c r="AW21" i="11"/>
  <c r="AW23" i="11"/>
  <c r="AW25" i="11"/>
  <c r="AW27" i="11"/>
  <c r="AW35" i="11"/>
  <c r="AW37" i="11"/>
  <c r="AW28" i="11"/>
  <c r="AW31" i="11"/>
  <c r="AW33" i="11"/>
  <c r="AW30" i="11"/>
  <c r="AW32" i="11"/>
  <c r="AW38" i="11"/>
  <c r="AW29" i="11"/>
  <c r="AW34" i="11"/>
  <c r="AW39" i="11"/>
  <c r="AW36" i="11"/>
  <c r="AW42" i="11"/>
  <c r="AW45" i="11"/>
  <c r="AW44" i="11"/>
  <c r="AW47" i="11"/>
  <c r="AW40" i="11"/>
  <c r="AW51" i="11"/>
  <c r="AW54" i="11"/>
  <c r="AW50" i="11"/>
  <c r="AW48" i="11"/>
  <c r="AW49" i="11"/>
  <c r="AW53" i="11"/>
  <c r="AW56" i="11"/>
  <c r="AW58" i="11"/>
  <c r="AW60" i="11"/>
  <c r="AW62" i="11"/>
  <c r="AW64" i="11"/>
  <c r="AW66" i="11"/>
  <c r="AW68" i="11"/>
  <c r="AW46" i="11"/>
  <c r="AW43" i="11"/>
  <c r="AW57" i="11"/>
  <c r="AW41" i="11"/>
  <c r="AW55" i="11"/>
  <c r="AW63" i="11"/>
  <c r="AW70" i="11"/>
  <c r="AW72" i="11"/>
  <c r="AW52" i="11"/>
  <c r="AW59" i="11"/>
  <c r="AW65" i="11"/>
  <c r="AW69" i="11"/>
  <c r="AW71" i="11"/>
  <c r="AW67" i="11"/>
  <c r="AO18" i="11"/>
  <c r="AO20" i="11"/>
  <c r="AO22" i="11"/>
  <c r="AO24" i="11"/>
  <c r="AO26" i="11"/>
  <c r="AO17" i="11"/>
  <c r="AO19" i="11"/>
  <c r="AO21" i="11"/>
  <c r="AO23" i="11"/>
  <c r="AO25" i="11"/>
  <c r="AO27" i="11"/>
  <c r="AO35" i="11"/>
  <c r="AO37" i="11"/>
  <c r="AO29" i="11"/>
  <c r="AO28" i="11"/>
  <c r="AO31" i="11"/>
  <c r="AO34" i="11"/>
  <c r="AO36" i="11"/>
  <c r="AO38" i="11"/>
  <c r="AO32" i="11"/>
  <c r="AO39" i="11"/>
  <c r="AO50" i="11"/>
  <c r="AO40" i="11"/>
  <c r="AO43" i="11"/>
  <c r="AO42" i="11"/>
  <c r="AO45" i="11"/>
  <c r="AO30" i="11"/>
  <c r="AO48" i="11"/>
  <c r="AO46" i="11"/>
  <c r="AO47" i="11"/>
  <c r="AO44" i="11"/>
  <c r="AO52" i="11"/>
  <c r="AO56" i="11"/>
  <c r="AO58" i="11"/>
  <c r="AO60" i="11"/>
  <c r="AO62" i="11"/>
  <c r="AO64" i="11"/>
  <c r="AO66" i="11"/>
  <c r="AO68" i="11"/>
  <c r="AO41" i="11"/>
  <c r="AO54" i="11"/>
  <c r="AO33" i="11"/>
  <c r="AO51" i="11"/>
  <c r="AO53" i="11"/>
  <c r="AO49" i="11"/>
  <c r="AO55" i="11"/>
  <c r="AO61" i="11"/>
  <c r="AO70" i="11"/>
  <c r="AO72" i="11"/>
  <c r="AO67" i="11"/>
  <c r="AO63" i="11"/>
  <c r="AO69" i="11"/>
  <c r="AO71" i="11"/>
  <c r="AO57" i="11"/>
  <c r="AO65" i="11"/>
  <c r="AG18" i="11"/>
  <c r="AG20" i="11"/>
  <c r="AG22" i="11"/>
  <c r="AG24" i="11"/>
  <c r="AG26" i="11"/>
  <c r="AG17" i="11"/>
  <c r="AG19" i="11"/>
  <c r="AG21" i="11"/>
  <c r="AG23" i="11"/>
  <c r="AG25" i="11"/>
  <c r="AG27" i="11"/>
  <c r="AG34" i="11"/>
  <c r="AG35" i="11"/>
  <c r="AG37" i="11"/>
  <c r="AG29" i="11"/>
  <c r="AG32" i="11"/>
  <c r="AG36" i="11"/>
  <c r="AG38" i="11"/>
  <c r="AG30" i="11"/>
  <c r="AG31" i="11"/>
  <c r="AG33" i="11"/>
  <c r="AG28" i="11"/>
  <c r="AG39" i="11"/>
  <c r="AG48" i="11"/>
  <c r="AG51" i="11"/>
  <c r="AG41" i="11"/>
  <c r="AG43" i="11"/>
  <c r="AG52" i="11"/>
  <c r="AG55" i="11"/>
  <c r="AG42" i="11"/>
  <c r="AG53" i="11"/>
  <c r="AG40" i="11"/>
  <c r="AG56" i="11"/>
  <c r="AG58" i="11"/>
  <c r="AG60" i="11"/>
  <c r="AG62" i="11"/>
  <c r="AG64" i="11"/>
  <c r="AG66" i="11"/>
  <c r="AG68" i="11"/>
  <c r="AG49" i="11"/>
  <c r="AG50" i="11"/>
  <c r="AG47" i="11"/>
  <c r="AG46" i="11"/>
  <c r="AG44" i="11"/>
  <c r="AG59" i="11"/>
  <c r="AG70" i="11"/>
  <c r="AG72" i="11"/>
  <c r="AG54" i="11"/>
  <c r="AG65" i="11"/>
  <c r="AG45" i="11"/>
  <c r="AG61" i="11"/>
  <c r="AG67" i="11"/>
  <c r="AG69" i="11"/>
  <c r="AG71" i="11"/>
  <c r="AG63" i="11"/>
  <c r="Y18" i="11"/>
  <c r="Y20" i="11"/>
  <c r="Y22" i="11"/>
  <c r="Y24" i="11"/>
  <c r="Y26" i="11"/>
  <c r="Y17" i="11"/>
  <c r="Y19" i="11"/>
  <c r="Y21" i="11"/>
  <c r="Y23" i="11"/>
  <c r="Y25" i="11"/>
  <c r="Y27" i="11"/>
  <c r="Y32" i="11"/>
  <c r="Y35" i="11"/>
  <c r="Y37" i="11"/>
  <c r="Y34" i="11"/>
  <c r="Y30" i="11"/>
  <c r="Y33" i="11"/>
  <c r="Y28" i="11"/>
  <c r="Y29" i="11"/>
  <c r="Y38" i="11"/>
  <c r="Y36" i="11"/>
  <c r="Y39" i="11"/>
  <c r="Y31" i="11"/>
  <c r="Y46" i="11"/>
  <c r="Y49" i="11"/>
  <c r="Y40" i="11"/>
  <c r="Y41" i="11"/>
  <c r="Y51" i="11"/>
  <c r="Y50" i="11"/>
  <c r="Y55" i="11"/>
  <c r="Y47" i="11"/>
  <c r="Y48" i="11"/>
  <c r="Y52" i="11"/>
  <c r="Y54" i="11"/>
  <c r="Y45" i="11"/>
  <c r="Y56" i="11"/>
  <c r="Y58" i="11"/>
  <c r="Y60" i="11"/>
  <c r="Y62" i="11"/>
  <c r="Y64" i="11"/>
  <c r="Y66" i="11"/>
  <c r="Y68" i="11"/>
  <c r="Y44" i="11"/>
  <c r="Y53" i="11"/>
  <c r="Y42" i="11"/>
  <c r="Y43" i="11"/>
  <c r="Y67" i="11"/>
  <c r="Y70" i="11"/>
  <c r="Y72" i="11"/>
  <c r="Y63" i="11"/>
  <c r="Y59" i="11"/>
  <c r="Y57" i="11"/>
  <c r="Y65" i="11"/>
  <c r="Y71" i="11"/>
  <c r="Y61" i="11"/>
  <c r="Q18" i="11"/>
  <c r="Q20" i="11"/>
  <c r="Q22" i="11"/>
  <c r="Q24" i="11"/>
  <c r="Q26" i="11"/>
  <c r="Q28" i="11"/>
  <c r="Q17" i="11"/>
  <c r="Q19" i="11"/>
  <c r="Q21" i="11"/>
  <c r="Q23" i="11"/>
  <c r="Q25" i="11"/>
  <c r="Q27" i="11"/>
  <c r="Q30" i="11"/>
  <c r="Q35" i="11"/>
  <c r="Q37" i="11"/>
  <c r="Q33" i="11"/>
  <c r="Q34" i="11"/>
  <c r="Q31" i="11"/>
  <c r="Q32" i="11"/>
  <c r="Q38" i="11"/>
  <c r="Q29" i="11"/>
  <c r="Q39" i="11"/>
  <c r="Q36" i="11"/>
  <c r="Q44" i="11"/>
  <c r="Q47" i="11"/>
  <c r="Q50" i="11"/>
  <c r="Q45" i="11"/>
  <c r="Q46" i="11"/>
  <c r="Q43" i="11"/>
  <c r="Q42" i="11"/>
  <c r="Q41" i="11"/>
  <c r="Q55" i="11"/>
  <c r="Q56" i="11"/>
  <c r="Q58" i="11"/>
  <c r="Q60" i="11"/>
  <c r="Q62" i="11"/>
  <c r="Q64" i="11"/>
  <c r="Q66" i="11"/>
  <c r="Q68" i="11"/>
  <c r="Q51" i="11"/>
  <c r="Q54" i="11"/>
  <c r="Q40" i="11"/>
  <c r="Q49" i="11"/>
  <c r="Q52" i="11"/>
  <c r="Q59" i="11"/>
  <c r="Q65" i="11"/>
  <c r="Q70" i="11"/>
  <c r="Q72" i="11"/>
  <c r="Q61" i="11"/>
  <c r="Q67" i="11"/>
  <c r="Q48" i="11"/>
  <c r="Q53" i="11"/>
  <c r="Q57" i="11"/>
  <c r="Q63" i="11"/>
  <c r="Q71" i="11"/>
  <c r="Q69" i="11"/>
  <c r="I18" i="11"/>
  <c r="I20" i="11"/>
  <c r="I22" i="11"/>
  <c r="I24" i="11"/>
  <c r="I26" i="11"/>
  <c r="I28" i="11"/>
  <c r="I17" i="11"/>
  <c r="I19" i="11"/>
  <c r="I21" i="11"/>
  <c r="I23" i="11"/>
  <c r="I25" i="11"/>
  <c r="I27" i="11"/>
  <c r="I31" i="11"/>
  <c r="I35" i="11"/>
  <c r="I37" i="11"/>
  <c r="I33" i="11"/>
  <c r="I36" i="11"/>
  <c r="I32" i="11"/>
  <c r="I40" i="11"/>
  <c r="I29" i="11"/>
  <c r="I30" i="11"/>
  <c r="I38" i="11"/>
  <c r="I39" i="11"/>
  <c r="I34" i="11"/>
  <c r="I42" i="11"/>
  <c r="I45" i="11"/>
  <c r="I52" i="11"/>
  <c r="I48" i="11"/>
  <c r="I51" i="11"/>
  <c r="I50" i="11"/>
  <c r="I54" i="11"/>
  <c r="I53" i="11"/>
  <c r="I49" i="11"/>
  <c r="I56" i="11"/>
  <c r="I58" i="11"/>
  <c r="I60" i="11"/>
  <c r="I62" i="11"/>
  <c r="I64" i="11"/>
  <c r="I66" i="11"/>
  <c r="I68" i="11"/>
  <c r="I47" i="11"/>
  <c r="I46" i="11"/>
  <c r="I55" i="11"/>
  <c r="I43" i="11"/>
  <c r="I44" i="11"/>
  <c r="I63" i="11"/>
  <c r="I69" i="11"/>
  <c r="I70" i="11"/>
  <c r="I72" i="11"/>
  <c r="I57" i="11"/>
  <c r="I65" i="11"/>
  <c r="I59" i="11"/>
  <c r="I61" i="11"/>
  <c r="I71" i="11"/>
  <c r="I41" i="11"/>
  <c r="B76" i="11"/>
  <c r="B60" i="11"/>
  <c r="B37" i="11"/>
  <c r="BI77" i="11"/>
  <c r="AO77" i="11"/>
  <c r="R77" i="11"/>
  <c r="BE76" i="11"/>
  <c r="AK76" i="11"/>
  <c r="N76" i="11"/>
  <c r="BA75" i="11"/>
  <c r="AG75" i="11"/>
  <c r="J75" i="11"/>
  <c r="AW74" i="11"/>
  <c r="AC74" i="11"/>
  <c r="F74" i="11"/>
  <c r="AS73" i="11"/>
  <c r="Y73" i="11"/>
  <c r="BJ72" i="11"/>
  <c r="J71" i="11"/>
  <c r="I67" i="11"/>
  <c r="Z65" i="11"/>
  <c r="AQ63" i="11"/>
  <c r="AC56" i="11"/>
  <c r="BD17" i="11"/>
  <c r="BD18" i="11"/>
  <c r="BD21" i="11"/>
  <c r="BD29" i="11"/>
  <c r="BD31" i="11"/>
  <c r="BD20" i="11"/>
  <c r="BD23" i="11"/>
  <c r="BD30" i="11"/>
  <c r="BD22" i="11"/>
  <c r="BD34" i="11"/>
  <c r="BD38" i="11"/>
  <c r="BD27" i="11"/>
  <c r="BD37" i="11"/>
  <c r="BD26" i="11"/>
  <c r="BD32" i="11"/>
  <c r="BD36" i="11"/>
  <c r="BD19" i="11"/>
  <c r="BD39" i="11"/>
  <c r="BD25" i="11"/>
  <c r="BD28" i="11"/>
  <c r="BD24" i="11"/>
  <c r="BD33" i="11"/>
  <c r="BD44" i="11"/>
  <c r="BD47" i="11"/>
  <c r="BD52" i="11"/>
  <c r="BD35" i="11"/>
  <c r="BD50" i="11"/>
  <c r="BD43" i="11"/>
  <c r="BD42" i="11"/>
  <c r="BD40" i="11"/>
  <c r="BD41" i="11"/>
  <c r="BD56" i="11"/>
  <c r="BD58" i="11"/>
  <c r="BD60" i="11"/>
  <c r="BD62" i="11"/>
  <c r="BD64" i="11"/>
  <c r="BD66" i="11"/>
  <c r="BD68" i="11"/>
  <c r="BD51" i="11"/>
  <c r="BD49" i="11"/>
  <c r="BD54" i="11"/>
  <c r="BD48" i="11"/>
  <c r="BD55" i="11"/>
  <c r="BD57" i="11"/>
  <c r="BD59" i="11"/>
  <c r="BD61" i="11"/>
  <c r="BD63" i="11"/>
  <c r="BD65" i="11"/>
  <c r="BD67" i="11"/>
  <c r="BD46" i="11"/>
  <c r="BD70" i="11"/>
  <c r="BD72" i="11"/>
  <c r="BD74" i="11"/>
  <c r="BD76" i="11"/>
  <c r="BD69" i="11"/>
  <c r="BD71" i="11"/>
  <c r="BD73" i="11"/>
  <c r="BD75" i="11"/>
  <c r="BD77" i="11"/>
  <c r="BD45" i="11"/>
  <c r="BD53" i="11"/>
  <c r="BC17" i="11"/>
  <c r="BC18" i="11"/>
  <c r="BC21" i="11"/>
  <c r="BC29" i="11"/>
  <c r="BC31" i="11"/>
  <c r="BC33" i="11"/>
  <c r="BC24" i="11"/>
  <c r="BC27" i="11"/>
  <c r="BC26" i="11"/>
  <c r="BC28" i="11"/>
  <c r="BC30" i="11"/>
  <c r="BC32" i="11"/>
  <c r="BC22" i="11"/>
  <c r="BC19" i="11"/>
  <c r="BC20" i="11"/>
  <c r="BC37" i="11"/>
  <c r="BC36" i="11"/>
  <c r="BC39" i="11"/>
  <c r="BC41" i="11"/>
  <c r="BC43" i="11"/>
  <c r="BC45" i="11"/>
  <c r="BC47" i="11"/>
  <c r="BC49" i="11"/>
  <c r="BC51" i="11"/>
  <c r="BC25" i="11"/>
  <c r="BC35" i="11"/>
  <c r="BC50" i="11"/>
  <c r="BC40" i="11"/>
  <c r="BC53" i="11"/>
  <c r="BC34" i="11"/>
  <c r="BC42" i="11"/>
  <c r="BC44" i="11"/>
  <c r="BC56" i="11"/>
  <c r="BC58" i="11"/>
  <c r="BC52" i="11"/>
  <c r="BC54" i="11"/>
  <c r="BC48" i="11"/>
  <c r="BC55" i="11"/>
  <c r="BC57" i="11"/>
  <c r="BC46" i="11"/>
  <c r="BC23" i="11"/>
  <c r="BC62" i="11"/>
  <c r="BC65" i="11"/>
  <c r="BC68" i="11"/>
  <c r="BC61" i="11"/>
  <c r="BC64" i="11"/>
  <c r="BC67" i="11"/>
  <c r="BC69" i="11"/>
  <c r="BC71" i="11"/>
  <c r="BC73" i="11"/>
  <c r="BC75" i="11"/>
  <c r="BC77" i="11"/>
  <c r="BC38" i="11"/>
  <c r="BC60" i="11"/>
  <c r="BC63" i="11"/>
  <c r="BC59" i="11"/>
  <c r="BC70" i="11"/>
  <c r="BC72" i="11"/>
  <c r="BC74" i="11"/>
  <c r="BC76" i="11"/>
  <c r="AU17" i="11"/>
  <c r="AU19" i="11"/>
  <c r="AU29" i="11"/>
  <c r="AU31" i="11"/>
  <c r="AU33" i="11"/>
  <c r="AU22" i="11"/>
  <c r="AU25" i="11"/>
  <c r="AU24" i="11"/>
  <c r="AU27" i="11"/>
  <c r="AU28" i="11"/>
  <c r="AU30" i="11"/>
  <c r="AU32" i="11"/>
  <c r="AU23" i="11"/>
  <c r="AU34" i="11"/>
  <c r="AU35" i="11"/>
  <c r="AU20" i="11"/>
  <c r="AU26" i="11"/>
  <c r="AU37" i="11"/>
  <c r="AU39" i="11"/>
  <c r="AU41" i="11"/>
  <c r="AU43" i="11"/>
  <c r="AU45" i="11"/>
  <c r="AU47" i="11"/>
  <c r="AU49" i="11"/>
  <c r="AU51" i="11"/>
  <c r="AU18" i="11"/>
  <c r="AU36" i="11"/>
  <c r="AU48" i="11"/>
  <c r="AU52" i="11"/>
  <c r="AU53" i="11"/>
  <c r="AU40" i="11"/>
  <c r="AU50" i="11"/>
  <c r="AU56" i="11"/>
  <c r="AU58" i="11"/>
  <c r="AU46" i="11"/>
  <c r="AU21" i="11"/>
  <c r="AU44" i="11"/>
  <c r="AU55" i="11"/>
  <c r="AU57" i="11"/>
  <c r="AU38" i="11"/>
  <c r="AU42" i="11"/>
  <c r="AU60" i="11"/>
  <c r="AU63" i="11"/>
  <c r="AU66" i="11"/>
  <c r="AU59" i="11"/>
  <c r="AU54" i="11"/>
  <c r="AU62" i="11"/>
  <c r="AU65" i="11"/>
  <c r="AU69" i="11"/>
  <c r="AU71" i="11"/>
  <c r="AU73" i="11"/>
  <c r="AU75" i="11"/>
  <c r="AU77" i="11"/>
  <c r="AU68" i="11"/>
  <c r="AU61" i="11"/>
  <c r="AU70" i="11"/>
  <c r="AU72" i="11"/>
  <c r="AU74" i="11"/>
  <c r="AU76" i="11"/>
  <c r="AM17" i="11"/>
  <c r="AM29" i="11"/>
  <c r="AM31" i="11"/>
  <c r="AM33" i="11"/>
  <c r="AM20" i="11"/>
  <c r="AM23" i="11"/>
  <c r="AM22" i="11"/>
  <c r="AM25" i="11"/>
  <c r="AM28" i="11"/>
  <c r="AM30" i="11"/>
  <c r="AM32" i="11"/>
  <c r="AM24" i="11"/>
  <c r="AM18" i="11"/>
  <c r="AM19" i="11"/>
  <c r="AM35" i="11"/>
  <c r="AM39" i="11"/>
  <c r="AM41" i="11"/>
  <c r="AM43" i="11"/>
  <c r="AM45" i="11"/>
  <c r="AM47" i="11"/>
  <c r="AM49" i="11"/>
  <c r="AM51" i="11"/>
  <c r="AM37" i="11"/>
  <c r="AM21" i="11"/>
  <c r="AM27" i="11"/>
  <c r="AM34" i="11"/>
  <c r="AM36" i="11"/>
  <c r="AM40" i="11"/>
  <c r="AM46" i="11"/>
  <c r="AM38" i="11"/>
  <c r="AM52" i="11"/>
  <c r="AM53" i="11"/>
  <c r="AM26" i="11"/>
  <c r="AM44" i="11"/>
  <c r="AM56" i="11"/>
  <c r="AM58" i="11"/>
  <c r="AM42" i="11"/>
  <c r="AM54" i="11"/>
  <c r="AM55" i="11"/>
  <c r="AM57" i="11"/>
  <c r="AM50" i="11"/>
  <c r="AM61" i="11"/>
  <c r="AM64" i="11"/>
  <c r="AM67" i="11"/>
  <c r="AM60" i="11"/>
  <c r="AM63" i="11"/>
  <c r="AM69" i="11"/>
  <c r="AM71" i="11"/>
  <c r="AM73" i="11"/>
  <c r="AM75" i="11"/>
  <c r="AM77" i="11"/>
  <c r="AM66" i="11"/>
  <c r="AM48" i="11"/>
  <c r="AM59" i="11"/>
  <c r="AM68" i="11"/>
  <c r="AM70" i="11"/>
  <c r="AM72" i="11"/>
  <c r="AM74" i="11"/>
  <c r="AM76" i="11"/>
  <c r="AE17" i="11"/>
  <c r="AE29" i="11"/>
  <c r="AE31" i="11"/>
  <c r="AE33" i="11"/>
  <c r="AE18" i="11"/>
  <c r="AE21" i="11"/>
  <c r="AE20" i="11"/>
  <c r="AE23" i="11"/>
  <c r="AE28" i="11"/>
  <c r="AE30" i="11"/>
  <c r="AE32" i="11"/>
  <c r="AE19" i="11"/>
  <c r="AE26" i="11"/>
  <c r="AE36" i="11"/>
  <c r="AE38" i="11"/>
  <c r="AE34" i="11"/>
  <c r="AE22" i="11"/>
  <c r="AE27" i="11"/>
  <c r="AE39" i="11"/>
  <c r="AE41" i="11"/>
  <c r="AE43" i="11"/>
  <c r="AE45" i="11"/>
  <c r="AE47" i="11"/>
  <c r="AE49" i="11"/>
  <c r="AE51" i="11"/>
  <c r="AE35" i="11"/>
  <c r="AE25" i="11"/>
  <c r="AE37" i="11"/>
  <c r="AE24" i="11"/>
  <c r="AE44" i="11"/>
  <c r="AE50" i="11"/>
  <c r="AE53" i="11"/>
  <c r="AE40" i="11"/>
  <c r="AE56" i="11"/>
  <c r="AE58" i="11"/>
  <c r="AE48" i="11"/>
  <c r="AE46" i="11"/>
  <c r="AE52" i="11"/>
  <c r="AE54" i="11"/>
  <c r="AE57" i="11"/>
  <c r="AE55" i="11"/>
  <c r="AE59" i="11"/>
  <c r="AE62" i="11"/>
  <c r="AE65" i="11"/>
  <c r="AE68" i="11"/>
  <c r="AE42" i="11"/>
  <c r="AE61" i="11"/>
  <c r="AE69" i="11"/>
  <c r="AE71" i="11"/>
  <c r="AE73" i="11"/>
  <c r="AE75" i="11"/>
  <c r="AE77" i="11"/>
  <c r="AE64" i="11"/>
  <c r="AE67" i="11"/>
  <c r="AE66" i="11"/>
  <c r="AE70" i="11"/>
  <c r="AE72" i="11"/>
  <c r="AE74" i="11"/>
  <c r="AE76" i="11"/>
  <c r="W17" i="11"/>
  <c r="W26" i="11"/>
  <c r="W29" i="11"/>
  <c r="W31" i="11"/>
  <c r="W33" i="11"/>
  <c r="W19" i="11"/>
  <c r="W21" i="11"/>
  <c r="W28" i="11"/>
  <c r="W30" i="11"/>
  <c r="W32" i="11"/>
  <c r="W27" i="11"/>
  <c r="W25" i="11"/>
  <c r="W22" i="11"/>
  <c r="W35" i="11"/>
  <c r="W37" i="11"/>
  <c r="W38" i="11"/>
  <c r="W36" i="11"/>
  <c r="W20" i="11"/>
  <c r="W39" i="11"/>
  <c r="W41" i="11"/>
  <c r="W43" i="11"/>
  <c r="W45" i="11"/>
  <c r="W47" i="11"/>
  <c r="W49" i="11"/>
  <c r="W51" i="11"/>
  <c r="W24" i="11"/>
  <c r="W18" i="11"/>
  <c r="W34" i="11"/>
  <c r="W40" i="11"/>
  <c r="W42" i="11"/>
  <c r="W48" i="11"/>
  <c r="W53" i="11"/>
  <c r="W55" i="11"/>
  <c r="W50" i="11"/>
  <c r="W54" i="11"/>
  <c r="W52" i="11"/>
  <c r="W56" i="11"/>
  <c r="W58" i="11"/>
  <c r="W46" i="11"/>
  <c r="W44" i="11"/>
  <c r="W57" i="11"/>
  <c r="W23" i="11"/>
  <c r="W60" i="11"/>
  <c r="W63" i="11"/>
  <c r="W66" i="11"/>
  <c r="W59" i="11"/>
  <c r="W71" i="11"/>
  <c r="W73" i="11"/>
  <c r="W75" i="11"/>
  <c r="W77" i="11"/>
  <c r="W62" i="11"/>
  <c r="W65" i="11"/>
  <c r="W69" i="11"/>
  <c r="W68" i="11"/>
  <c r="W64" i="11"/>
  <c r="W67" i="11"/>
  <c r="W70" i="11"/>
  <c r="W72" i="11"/>
  <c r="W74" i="11"/>
  <c r="W76" i="11"/>
  <c r="O17" i="11"/>
  <c r="O24" i="11"/>
  <c r="O27" i="11"/>
  <c r="O29" i="11"/>
  <c r="O31" i="11"/>
  <c r="O33" i="11"/>
  <c r="O19" i="11"/>
  <c r="O30" i="11"/>
  <c r="O32" i="11"/>
  <c r="O22" i="11"/>
  <c r="O34" i="11"/>
  <c r="O20" i="11"/>
  <c r="O21" i="11"/>
  <c r="O18" i="11"/>
  <c r="O26" i="11"/>
  <c r="O25" i="11"/>
  <c r="O37" i="11"/>
  <c r="O38" i="11"/>
  <c r="O35" i="11"/>
  <c r="O39" i="11"/>
  <c r="O41" i="11"/>
  <c r="O43" i="11"/>
  <c r="O45" i="11"/>
  <c r="O47" i="11"/>
  <c r="O49" i="11"/>
  <c r="O51" i="11"/>
  <c r="O36" i="11"/>
  <c r="O23" i="11"/>
  <c r="O28" i="11"/>
  <c r="O46" i="11"/>
  <c r="O53" i="11"/>
  <c r="O55" i="11"/>
  <c r="O48" i="11"/>
  <c r="O52" i="11"/>
  <c r="O44" i="11"/>
  <c r="O42" i="11"/>
  <c r="O56" i="11"/>
  <c r="O58" i="11"/>
  <c r="O54" i="11"/>
  <c r="O40" i="11"/>
  <c r="O50" i="11"/>
  <c r="O57" i="11"/>
  <c r="O68" i="11"/>
  <c r="O61" i="11"/>
  <c r="O64" i="11"/>
  <c r="O67" i="11"/>
  <c r="O71" i="11"/>
  <c r="O73" i="11"/>
  <c r="O75" i="11"/>
  <c r="O77" i="11"/>
  <c r="O60" i="11"/>
  <c r="O63" i="11"/>
  <c r="O66" i="11"/>
  <c r="O59" i="11"/>
  <c r="O62" i="11"/>
  <c r="O65" i="11"/>
  <c r="O70" i="11"/>
  <c r="O72" i="11"/>
  <c r="O74" i="11"/>
  <c r="O76" i="11"/>
  <c r="G17" i="11"/>
  <c r="G22" i="11"/>
  <c r="G25" i="11"/>
  <c r="G29" i="11"/>
  <c r="G31" i="11"/>
  <c r="G33" i="11"/>
  <c r="G28" i="11"/>
  <c r="G30" i="11"/>
  <c r="G32" i="11"/>
  <c r="G34" i="11"/>
  <c r="G23" i="11"/>
  <c r="G24" i="11"/>
  <c r="G19" i="11"/>
  <c r="G38" i="11"/>
  <c r="G39" i="11"/>
  <c r="G41" i="11"/>
  <c r="G43" i="11"/>
  <c r="G45" i="11"/>
  <c r="G47" i="11"/>
  <c r="G49" i="11"/>
  <c r="G51" i="11"/>
  <c r="G18" i="11"/>
  <c r="G37" i="11"/>
  <c r="G21" i="11"/>
  <c r="G27" i="11"/>
  <c r="G35" i="11"/>
  <c r="G36" i="11"/>
  <c r="G20" i="11"/>
  <c r="G44" i="11"/>
  <c r="G53" i="11"/>
  <c r="G55" i="11"/>
  <c r="G40" i="11"/>
  <c r="G46" i="11"/>
  <c r="G26" i="11"/>
  <c r="G50" i="11"/>
  <c r="G52" i="11"/>
  <c r="G56" i="11"/>
  <c r="G58" i="11"/>
  <c r="G48" i="11"/>
  <c r="G57" i="11"/>
  <c r="G42" i="11"/>
  <c r="G54" i="11"/>
  <c r="G66" i="11"/>
  <c r="G69" i="11"/>
  <c r="G62" i="11"/>
  <c r="G65" i="11"/>
  <c r="G59" i="11"/>
  <c r="G68" i="11"/>
  <c r="G71" i="11"/>
  <c r="G73" i="11"/>
  <c r="G75" i="11"/>
  <c r="G77" i="11"/>
  <c r="G61" i="11"/>
  <c r="G64" i="11"/>
  <c r="G67" i="11"/>
  <c r="G60" i="11"/>
  <c r="G63" i="11"/>
  <c r="G70" i="11"/>
  <c r="G72" i="11"/>
  <c r="G74" i="11"/>
  <c r="G76" i="11"/>
  <c r="B72" i="11"/>
  <c r="B53" i="11"/>
  <c r="B32" i="11"/>
  <c r="BE77" i="11"/>
  <c r="AH77" i="11"/>
  <c r="M77" i="11"/>
  <c r="BA76" i="11"/>
  <c r="I76" i="11"/>
  <c r="AW75" i="11"/>
  <c r="Z75" i="11"/>
  <c r="AS74" i="11"/>
  <c r="BI73" i="11"/>
  <c r="AO73" i="11"/>
  <c r="R73" i="11"/>
  <c r="BE72" i="11"/>
  <c r="BF71" i="11"/>
  <c r="BB70" i="11"/>
  <c r="AX69" i="11"/>
  <c r="Z68" i="11"/>
  <c r="AQ66" i="11"/>
  <c r="R63" i="11"/>
  <c r="AI61" i="11"/>
  <c r="AQ53" i="11"/>
  <c r="X17" i="11"/>
  <c r="X20" i="11"/>
  <c r="X23" i="11"/>
  <c r="X26" i="11"/>
  <c r="X29" i="11"/>
  <c r="X31" i="11"/>
  <c r="X34" i="11"/>
  <c r="X27" i="11"/>
  <c r="X28" i="11"/>
  <c r="X21" i="11"/>
  <c r="X22" i="11"/>
  <c r="X30" i="11"/>
  <c r="X40" i="11"/>
  <c r="X35" i="11"/>
  <c r="X37" i="11"/>
  <c r="X38" i="11"/>
  <c r="X36" i="11"/>
  <c r="X19" i="11"/>
  <c r="X25" i="11"/>
  <c r="X39" i="11"/>
  <c r="X24" i="11"/>
  <c r="X42" i="11"/>
  <c r="X45" i="11"/>
  <c r="X44" i="11"/>
  <c r="X47" i="11"/>
  <c r="X52" i="11"/>
  <c r="X18" i="11"/>
  <c r="X50" i="11"/>
  <c r="X55" i="11"/>
  <c r="X48" i="11"/>
  <c r="X49" i="11"/>
  <c r="X54" i="11"/>
  <c r="X56" i="11"/>
  <c r="X58" i="11"/>
  <c r="X60" i="11"/>
  <c r="X62" i="11"/>
  <c r="X64" i="11"/>
  <c r="X66" i="11"/>
  <c r="X68" i="11"/>
  <c r="X32" i="11"/>
  <c r="X46" i="11"/>
  <c r="X53" i="11"/>
  <c r="X43" i="11"/>
  <c r="X33" i="11"/>
  <c r="X41" i="11"/>
  <c r="X57" i="11"/>
  <c r="X59" i="11"/>
  <c r="X61" i="11"/>
  <c r="X63" i="11"/>
  <c r="X65" i="11"/>
  <c r="X67" i="11"/>
  <c r="X70" i="11"/>
  <c r="X72" i="11"/>
  <c r="X74" i="11"/>
  <c r="X76" i="11"/>
  <c r="X71" i="11"/>
  <c r="X73" i="11"/>
  <c r="X75" i="11"/>
  <c r="X77" i="11"/>
  <c r="X51" i="11"/>
  <c r="X69" i="11"/>
  <c r="BJ17" i="11"/>
  <c r="BJ19" i="11"/>
  <c r="BJ21" i="11"/>
  <c r="BJ23" i="11"/>
  <c r="BJ25" i="11"/>
  <c r="BJ27" i="11"/>
  <c r="BJ26" i="11"/>
  <c r="BJ18" i="11"/>
  <c r="BJ24" i="11"/>
  <c r="BJ28" i="11"/>
  <c r="BJ34" i="11"/>
  <c r="BJ36" i="11"/>
  <c r="BJ20" i="11"/>
  <c r="BJ30" i="11"/>
  <c r="BJ29" i="11"/>
  <c r="BJ22" i="11"/>
  <c r="BJ33" i="11"/>
  <c r="BJ39" i="11"/>
  <c r="BJ41" i="11"/>
  <c r="BJ43" i="11"/>
  <c r="BJ45" i="11"/>
  <c r="BJ47" i="11"/>
  <c r="BJ49" i="11"/>
  <c r="BJ51" i="11"/>
  <c r="BJ35" i="11"/>
  <c r="BJ31" i="11"/>
  <c r="BJ32" i="11"/>
  <c r="BJ38" i="11"/>
  <c r="BJ40" i="11"/>
  <c r="BJ42" i="11"/>
  <c r="BJ44" i="11"/>
  <c r="BJ46" i="11"/>
  <c r="BJ48" i="11"/>
  <c r="BJ50" i="11"/>
  <c r="BJ53" i="11"/>
  <c r="BJ54" i="11"/>
  <c r="BJ56" i="11"/>
  <c r="BJ58" i="11"/>
  <c r="BJ37" i="11"/>
  <c r="BJ55" i="11"/>
  <c r="BJ57" i="11"/>
  <c r="BJ52" i="11"/>
  <c r="BJ60" i="11"/>
  <c r="BJ63" i="11"/>
  <c r="BJ66" i="11"/>
  <c r="BJ69" i="11"/>
  <c r="BJ71" i="11"/>
  <c r="BJ73" i="11"/>
  <c r="BJ75" i="11"/>
  <c r="BJ77" i="11"/>
  <c r="BJ59" i="11"/>
  <c r="BJ62" i="11"/>
  <c r="BJ65" i="11"/>
  <c r="BJ68" i="11"/>
  <c r="BJ64" i="11"/>
  <c r="BJ67" i="11"/>
  <c r="BB17" i="11"/>
  <c r="BB19" i="11"/>
  <c r="BB21" i="11"/>
  <c r="BB23" i="11"/>
  <c r="BB25" i="11"/>
  <c r="BB27" i="11"/>
  <c r="BB24" i="11"/>
  <c r="BB20" i="11"/>
  <c r="BB36" i="11"/>
  <c r="BB28" i="11"/>
  <c r="BB22" i="11"/>
  <c r="BB37" i="11"/>
  <c r="BB26" i="11"/>
  <c r="BB32" i="11"/>
  <c r="BB39" i="11"/>
  <c r="BB41" i="11"/>
  <c r="BB43" i="11"/>
  <c r="BB45" i="11"/>
  <c r="BB47" i="11"/>
  <c r="BB49" i="11"/>
  <c r="BB51" i="11"/>
  <c r="BB31" i="11"/>
  <c r="BB29" i="11"/>
  <c r="BB30" i="11"/>
  <c r="BB18" i="11"/>
  <c r="BB35" i="11"/>
  <c r="BB33" i="11"/>
  <c r="BB34" i="11"/>
  <c r="BB38" i="11"/>
  <c r="BB40" i="11"/>
  <c r="BB42" i="11"/>
  <c r="BB44" i="11"/>
  <c r="BB46" i="11"/>
  <c r="BB48" i="11"/>
  <c r="BB50" i="11"/>
  <c r="BB53" i="11"/>
  <c r="BB54" i="11"/>
  <c r="BB56" i="11"/>
  <c r="BB58" i="11"/>
  <c r="BB52" i="11"/>
  <c r="BB55" i="11"/>
  <c r="BB57" i="11"/>
  <c r="BB68" i="11"/>
  <c r="BB61" i="11"/>
  <c r="BB64" i="11"/>
  <c r="BB67" i="11"/>
  <c r="BB69" i="11"/>
  <c r="BB71" i="11"/>
  <c r="BB73" i="11"/>
  <c r="BB75" i="11"/>
  <c r="BB77" i="11"/>
  <c r="BB60" i="11"/>
  <c r="BB63" i="11"/>
  <c r="BB66" i="11"/>
  <c r="BB62" i="11"/>
  <c r="BB65" i="11"/>
  <c r="AT17" i="11"/>
  <c r="AT19" i="11"/>
  <c r="AT21" i="11"/>
  <c r="AT23" i="11"/>
  <c r="AT25" i="11"/>
  <c r="AT27" i="11"/>
  <c r="AT22" i="11"/>
  <c r="AT31" i="11"/>
  <c r="AT36" i="11"/>
  <c r="AT20" i="11"/>
  <c r="AT26" i="11"/>
  <c r="AT30" i="11"/>
  <c r="AT29" i="11"/>
  <c r="AT37" i="11"/>
  <c r="AT28" i="11"/>
  <c r="AT33" i="11"/>
  <c r="AT34" i="11"/>
  <c r="AT39" i="11"/>
  <c r="AT41" i="11"/>
  <c r="AT43" i="11"/>
  <c r="AT45" i="11"/>
  <c r="AT47" i="11"/>
  <c r="AT49" i="11"/>
  <c r="AT51" i="11"/>
  <c r="AT18" i="11"/>
  <c r="AT24" i="11"/>
  <c r="AT38" i="11"/>
  <c r="AT40" i="11"/>
  <c r="AT42" i="11"/>
  <c r="AT44" i="11"/>
  <c r="AT46" i="11"/>
  <c r="AT48" i="11"/>
  <c r="AT50" i="11"/>
  <c r="AT35" i="11"/>
  <c r="AT53" i="11"/>
  <c r="AT32" i="11"/>
  <c r="AT54" i="11"/>
  <c r="AT56" i="11"/>
  <c r="AT58" i="11"/>
  <c r="AT55" i="11"/>
  <c r="AT57" i="11"/>
  <c r="AT52" i="11"/>
  <c r="AT66" i="11"/>
  <c r="AT59" i="11"/>
  <c r="AT62" i="11"/>
  <c r="AT65" i="11"/>
  <c r="AT69" i="11"/>
  <c r="AT71" i="11"/>
  <c r="AT73" i="11"/>
  <c r="AT75" i="11"/>
  <c r="AT77" i="11"/>
  <c r="AT68" i="11"/>
  <c r="AT61" i="11"/>
  <c r="AT64" i="11"/>
  <c r="AT67" i="11"/>
  <c r="AT60" i="11"/>
  <c r="AT63" i="11"/>
  <c r="AL17" i="11"/>
  <c r="AL19" i="11"/>
  <c r="AL21" i="11"/>
  <c r="AL23" i="11"/>
  <c r="AL25" i="11"/>
  <c r="AL27" i="11"/>
  <c r="AL20" i="11"/>
  <c r="AL26" i="11"/>
  <c r="AL24" i="11"/>
  <c r="AL29" i="11"/>
  <c r="AL32" i="11"/>
  <c r="AL22" i="11"/>
  <c r="AL33" i="11"/>
  <c r="AL36" i="11"/>
  <c r="AL34" i="11"/>
  <c r="AL18" i="11"/>
  <c r="AL35" i="11"/>
  <c r="AL39" i="11"/>
  <c r="AL41" i="11"/>
  <c r="AL43" i="11"/>
  <c r="AL45" i="11"/>
  <c r="AL47" i="11"/>
  <c r="AL49" i="11"/>
  <c r="AL51" i="11"/>
  <c r="AL37" i="11"/>
  <c r="AL30" i="11"/>
  <c r="AL31" i="11"/>
  <c r="AL28" i="11"/>
  <c r="AL38" i="11"/>
  <c r="AL40" i="11"/>
  <c r="AL42" i="11"/>
  <c r="AL44" i="11"/>
  <c r="AL46" i="11"/>
  <c r="AL48" i="11"/>
  <c r="AL50" i="11"/>
  <c r="AL52" i="11"/>
  <c r="AL53" i="11"/>
  <c r="AL55" i="11"/>
  <c r="AL54" i="11"/>
  <c r="AL56" i="11"/>
  <c r="AL58" i="11"/>
  <c r="AL57" i="11"/>
  <c r="AL64" i="11"/>
  <c r="AL67" i="11"/>
  <c r="AL60" i="11"/>
  <c r="AL63" i="11"/>
  <c r="AL69" i="11"/>
  <c r="AL71" i="11"/>
  <c r="AL73" i="11"/>
  <c r="AL75" i="11"/>
  <c r="AL77" i="11"/>
  <c r="AL66" i="11"/>
  <c r="AL59" i="11"/>
  <c r="AL62" i="11"/>
  <c r="AL65" i="11"/>
  <c r="AL61" i="11"/>
  <c r="AD17" i="11"/>
  <c r="AD19" i="11"/>
  <c r="AD21" i="11"/>
  <c r="AD23" i="11"/>
  <c r="AD25" i="11"/>
  <c r="AD27" i="11"/>
  <c r="AD18" i="11"/>
  <c r="AD24" i="11"/>
  <c r="AD26" i="11"/>
  <c r="AD30" i="11"/>
  <c r="AD36" i="11"/>
  <c r="AD32" i="11"/>
  <c r="AD34" i="11"/>
  <c r="AD22" i="11"/>
  <c r="AD31" i="11"/>
  <c r="AD33" i="11"/>
  <c r="AD39" i="11"/>
  <c r="AD41" i="11"/>
  <c r="AD43" i="11"/>
  <c r="AD45" i="11"/>
  <c r="AD47" i="11"/>
  <c r="AD49" i="11"/>
  <c r="AD51" i="11"/>
  <c r="AD28" i="11"/>
  <c r="AD29" i="11"/>
  <c r="AD35" i="11"/>
  <c r="AD20" i="11"/>
  <c r="AD37" i="11"/>
  <c r="AD40" i="11"/>
  <c r="AD42" i="11"/>
  <c r="AD44" i="11"/>
  <c r="AD46" i="11"/>
  <c r="AD48" i="11"/>
  <c r="AD50" i="11"/>
  <c r="AD38" i="11"/>
  <c r="AD53" i="11"/>
  <c r="AD55" i="11"/>
  <c r="AD52" i="11"/>
  <c r="AD54" i="11"/>
  <c r="AD56" i="11"/>
  <c r="AD58" i="11"/>
  <c r="AD57" i="11"/>
  <c r="AD62" i="11"/>
  <c r="AD65" i="11"/>
  <c r="AD68" i="11"/>
  <c r="AD61" i="11"/>
  <c r="AD69" i="11"/>
  <c r="AD71" i="11"/>
  <c r="AD73" i="11"/>
  <c r="AD75" i="11"/>
  <c r="AD77" i="11"/>
  <c r="AD64" i="11"/>
  <c r="AD67" i="11"/>
  <c r="AD60" i="11"/>
  <c r="AD63" i="11"/>
  <c r="AD59" i="11"/>
  <c r="V17" i="11"/>
  <c r="V19" i="11"/>
  <c r="V21" i="11"/>
  <c r="V23" i="11"/>
  <c r="V25" i="11"/>
  <c r="V27" i="11"/>
  <c r="V22" i="11"/>
  <c r="V18" i="11"/>
  <c r="V24" i="11"/>
  <c r="V28" i="11"/>
  <c r="V26" i="11"/>
  <c r="V31" i="11"/>
  <c r="V36" i="11"/>
  <c r="V20" i="11"/>
  <c r="V29" i="11"/>
  <c r="V38" i="11"/>
  <c r="V39" i="11"/>
  <c r="V41" i="11"/>
  <c r="V43" i="11"/>
  <c r="V45" i="11"/>
  <c r="V47" i="11"/>
  <c r="V49" i="11"/>
  <c r="V51" i="11"/>
  <c r="V34" i="11"/>
  <c r="V32" i="11"/>
  <c r="V33" i="11"/>
  <c r="V40" i="11"/>
  <c r="V42" i="11"/>
  <c r="V44" i="11"/>
  <c r="V46" i="11"/>
  <c r="V48" i="11"/>
  <c r="V50" i="11"/>
  <c r="V53" i="11"/>
  <c r="V55" i="11"/>
  <c r="V37" i="11"/>
  <c r="V54" i="11"/>
  <c r="V52" i="11"/>
  <c r="V56" i="11"/>
  <c r="V58" i="11"/>
  <c r="V35" i="11"/>
  <c r="V57" i="11"/>
  <c r="V60" i="11"/>
  <c r="V63" i="11"/>
  <c r="V30" i="11"/>
  <c r="V66" i="11"/>
  <c r="V59" i="11"/>
  <c r="V71" i="11"/>
  <c r="V73" i="11"/>
  <c r="V75" i="11"/>
  <c r="V77" i="11"/>
  <c r="V62" i="11"/>
  <c r="V65" i="11"/>
  <c r="V69" i="11"/>
  <c r="V68" i="11"/>
  <c r="V61" i="11"/>
  <c r="N17" i="11"/>
  <c r="N19" i="11"/>
  <c r="N21" i="11"/>
  <c r="N23" i="11"/>
  <c r="N25" i="11"/>
  <c r="N27" i="11"/>
  <c r="N18" i="11"/>
  <c r="N20" i="11"/>
  <c r="N22" i="11"/>
  <c r="N29" i="11"/>
  <c r="N32" i="11"/>
  <c r="N36" i="11"/>
  <c r="N28" i="11"/>
  <c r="N31" i="11"/>
  <c r="N26" i="11"/>
  <c r="N34" i="11"/>
  <c r="N37" i="11"/>
  <c r="N38" i="11"/>
  <c r="N35" i="11"/>
  <c r="N39" i="11"/>
  <c r="N41" i="11"/>
  <c r="N43" i="11"/>
  <c r="N45" i="11"/>
  <c r="N47" i="11"/>
  <c r="N49" i="11"/>
  <c r="N51" i="11"/>
  <c r="N33" i="11"/>
  <c r="N24" i="11"/>
  <c r="N30" i="11"/>
  <c r="N40" i="11"/>
  <c r="N42" i="11"/>
  <c r="N44" i="11"/>
  <c r="N46" i="11"/>
  <c r="N48" i="11"/>
  <c r="N50" i="11"/>
  <c r="N52" i="11"/>
  <c r="N53" i="11"/>
  <c r="N55" i="11"/>
  <c r="N54" i="11"/>
  <c r="N56" i="11"/>
  <c r="N58" i="11"/>
  <c r="N57" i="11"/>
  <c r="N61" i="11"/>
  <c r="N64" i="11"/>
  <c r="N67" i="11"/>
  <c r="N71" i="11"/>
  <c r="N73" i="11"/>
  <c r="N75" i="11"/>
  <c r="N77" i="11"/>
  <c r="N60" i="11"/>
  <c r="N63" i="11"/>
  <c r="N66" i="11"/>
  <c r="N69" i="11"/>
  <c r="N68" i="11"/>
  <c r="F17" i="11"/>
  <c r="F19" i="11"/>
  <c r="F21" i="11"/>
  <c r="F23" i="11"/>
  <c r="F25" i="11"/>
  <c r="F27" i="11"/>
  <c r="F28" i="11"/>
  <c r="F20" i="11"/>
  <c r="F34" i="11"/>
  <c r="F30" i="11"/>
  <c r="F36" i="11"/>
  <c r="F29" i="11"/>
  <c r="F32" i="11"/>
  <c r="F24" i="11"/>
  <c r="F31" i="11"/>
  <c r="F38" i="11"/>
  <c r="F39" i="11"/>
  <c r="F41" i="11"/>
  <c r="F43" i="11"/>
  <c r="F45" i="11"/>
  <c r="F47" i="11"/>
  <c r="F49" i="11"/>
  <c r="F51" i="11"/>
  <c r="F53" i="11"/>
  <c r="F18" i="11"/>
  <c r="F37" i="11"/>
  <c r="F22" i="11"/>
  <c r="F35" i="11"/>
  <c r="F26" i="11"/>
  <c r="F40" i="11"/>
  <c r="F42" i="11"/>
  <c r="F44" i="11"/>
  <c r="F46" i="11"/>
  <c r="F48" i="11"/>
  <c r="F50" i="11"/>
  <c r="F52" i="11"/>
  <c r="F55" i="11"/>
  <c r="F54" i="11"/>
  <c r="F56" i="11"/>
  <c r="F58" i="11"/>
  <c r="F33" i="11"/>
  <c r="F57" i="11"/>
  <c r="F59" i="11"/>
  <c r="F62" i="11"/>
  <c r="F65" i="11"/>
  <c r="F68" i="11"/>
  <c r="F71" i="11"/>
  <c r="F73" i="11"/>
  <c r="F75" i="11"/>
  <c r="F77" i="11"/>
  <c r="F61" i="11"/>
  <c r="F64" i="11"/>
  <c r="F67" i="11"/>
  <c r="F66" i="11"/>
  <c r="F69" i="11"/>
  <c r="B69" i="11"/>
  <c r="B52" i="11"/>
  <c r="B29" i="11"/>
  <c r="AG77" i="11"/>
  <c r="J77" i="11"/>
  <c r="AW76" i="11"/>
  <c r="F76" i="11"/>
  <c r="Y75" i="11"/>
  <c r="BJ74" i="11"/>
  <c r="AO74" i="11"/>
  <c r="BF73" i="11"/>
  <c r="Q73" i="11"/>
  <c r="BB72" i="11"/>
  <c r="AX71" i="11"/>
  <c r="AT70" i="11"/>
  <c r="AP69" i="11"/>
  <c r="AD66" i="11"/>
  <c r="AU64" i="11"/>
  <c r="F63" i="11"/>
  <c r="W61" i="11"/>
  <c r="AO59" i="11"/>
  <c r="H18" i="11"/>
  <c r="H17" i="11"/>
  <c r="H19" i="11"/>
  <c r="H22" i="11"/>
  <c r="H25" i="11"/>
  <c r="H29" i="11"/>
  <c r="H31" i="11"/>
  <c r="H33" i="11"/>
  <c r="H24" i="11"/>
  <c r="H27" i="11"/>
  <c r="H26" i="11"/>
  <c r="H20" i="11"/>
  <c r="H32" i="11"/>
  <c r="H40" i="11"/>
  <c r="H30" i="11"/>
  <c r="H23" i="11"/>
  <c r="H28" i="11"/>
  <c r="H38" i="11"/>
  <c r="H39" i="11"/>
  <c r="H34" i="11"/>
  <c r="H37" i="11"/>
  <c r="H21" i="11"/>
  <c r="H48" i="11"/>
  <c r="H51" i="11"/>
  <c r="H41" i="11"/>
  <c r="H43" i="11"/>
  <c r="H35" i="11"/>
  <c r="H53" i="11"/>
  <c r="H49" i="11"/>
  <c r="H50" i="11"/>
  <c r="H52" i="11"/>
  <c r="H56" i="11"/>
  <c r="H58" i="11"/>
  <c r="H60" i="11"/>
  <c r="H62" i="11"/>
  <c r="H64" i="11"/>
  <c r="H66" i="11"/>
  <c r="H68" i="11"/>
  <c r="H47" i="11"/>
  <c r="H36" i="11"/>
  <c r="H46" i="11"/>
  <c r="H55" i="11"/>
  <c r="H44" i="11"/>
  <c r="H45" i="11"/>
  <c r="H57" i="11"/>
  <c r="H59" i="11"/>
  <c r="H61" i="11"/>
  <c r="H63" i="11"/>
  <c r="H65" i="11"/>
  <c r="H67" i="11"/>
  <c r="H69" i="11"/>
  <c r="H54" i="11"/>
  <c r="H70" i="11"/>
  <c r="H72" i="11"/>
  <c r="H74" i="11"/>
  <c r="H76" i="11"/>
  <c r="H42" i="11"/>
  <c r="H71" i="11"/>
  <c r="H73" i="11"/>
  <c r="H75" i="11"/>
  <c r="H77" i="11"/>
  <c r="BI17" i="11"/>
  <c r="BI19" i="11"/>
  <c r="BI21" i="11"/>
  <c r="BI23" i="11"/>
  <c r="BI25" i="11"/>
  <c r="BI27" i="11"/>
  <c r="BI18" i="11"/>
  <c r="BI20" i="11"/>
  <c r="BI22" i="11"/>
  <c r="BI24" i="11"/>
  <c r="BI26" i="11"/>
  <c r="BI28" i="11"/>
  <c r="BI34" i="11"/>
  <c r="BI36" i="11"/>
  <c r="BI31" i="11"/>
  <c r="BI33" i="11"/>
  <c r="BI39" i="11"/>
  <c r="BI35" i="11"/>
  <c r="BI32" i="11"/>
  <c r="BI38" i="11"/>
  <c r="BI30" i="11"/>
  <c r="BI37" i="11"/>
  <c r="BI42" i="11"/>
  <c r="BI45" i="11"/>
  <c r="BI48" i="11"/>
  <c r="BI29" i="11"/>
  <c r="BI47" i="11"/>
  <c r="BI50" i="11"/>
  <c r="BI52" i="11"/>
  <c r="BI49" i="11"/>
  <c r="BI54" i="11"/>
  <c r="BI46" i="11"/>
  <c r="BI44" i="11"/>
  <c r="BI43" i="11"/>
  <c r="BI53" i="11"/>
  <c r="BI55" i="11"/>
  <c r="BI57" i="11"/>
  <c r="BI59" i="11"/>
  <c r="BI61" i="11"/>
  <c r="BI63" i="11"/>
  <c r="BI65" i="11"/>
  <c r="BI67" i="11"/>
  <c r="BI40" i="11"/>
  <c r="BI41" i="11"/>
  <c r="BI51" i="11"/>
  <c r="BI60" i="11"/>
  <c r="BI58" i="11"/>
  <c r="BI66" i="11"/>
  <c r="BI69" i="11"/>
  <c r="BI71" i="11"/>
  <c r="BI56" i="11"/>
  <c r="BI62" i="11"/>
  <c r="BI68" i="11"/>
  <c r="BI70" i="11"/>
  <c r="BA17" i="11"/>
  <c r="BA19" i="11"/>
  <c r="BA21" i="11"/>
  <c r="BA23" i="11"/>
  <c r="BA25" i="11"/>
  <c r="BA27" i="11"/>
  <c r="BA18" i="11"/>
  <c r="BA20" i="11"/>
  <c r="BA22" i="11"/>
  <c r="BA24" i="11"/>
  <c r="BA26" i="11"/>
  <c r="BA36" i="11"/>
  <c r="BA29" i="11"/>
  <c r="BA32" i="11"/>
  <c r="BA34" i="11"/>
  <c r="BA31" i="11"/>
  <c r="BA39" i="11"/>
  <c r="BA30" i="11"/>
  <c r="BA28" i="11"/>
  <c r="BA35" i="11"/>
  <c r="BA33" i="11"/>
  <c r="BA38" i="11"/>
  <c r="BA40" i="11"/>
  <c r="BA43" i="11"/>
  <c r="BA46" i="11"/>
  <c r="BA37" i="11"/>
  <c r="BA45" i="11"/>
  <c r="BA48" i="11"/>
  <c r="BA42" i="11"/>
  <c r="BA41" i="11"/>
  <c r="BA52" i="11"/>
  <c r="BA51" i="11"/>
  <c r="BA54" i="11"/>
  <c r="BA55" i="11"/>
  <c r="BA57" i="11"/>
  <c r="BA59" i="11"/>
  <c r="BA61" i="11"/>
  <c r="BA63" i="11"/>
  <c r="BA65" i="11"/>
  <c r="BA67" i="11"/>
  <c r="BA49" i="11"/>
  <c r="BA50" i="11"/>
  <c r="BA47" i="11"/>
  <c r="BA53" i="11"/>
  <c r="BA58" i="11"/>
  <c r="BA56" i="11"/>
  <c r="BA64" i="11"/>
  <c r="BA69" i="11"/>
  <c r="BA71" i="11"/>
  <c r="BA44" i="11"/>
  <c r="BA60" i="11"/>
  <c r="BA66" i="11"/>
  <c r="BA70" i="11"/>
  <c r="BA72" i="11"/>
  <c r="BA68" i="11"/>
  <c r="AS17" i="11"/>
  <c r="AS19" i="11"/>
  <c r="AS21" i="11"/>
  <c r="AS23" i="11"/>
  <c r="AS25" i="11"/>
  <c r="AS27" i="11"/>
  <c r="AS18" i="11"/>
  <c r="AS20" i="11"/>
  <c r="AS22" i="11"/>
  <c r="AS24" i="11"/>
  <c r="AS26" i="11"/>
  <c r="AS36" i="11"/>
  <c r="AS30" i="11"/>
  <c r="AS29" i="11"/>
  <c r="AS32" i="11"/>
  <c r="AS31" i="11"/>
  <c r="AS37" i="11"/>
  <c r="AS28" i="11"/>
  <c r="AS33" i="11"/>
  <c r="AS34" i="11"/>
  <c r="AS39" i="11"/>
  <c r="AS38" i="11"/>
  <c r="AS35" i="11"/>
  <c r="AS51" i="11"/>
  <c r="AS41" i="11"/>
  <c r="AS44" i="11"/>
  <c r="AS43" i="11"/>
  <c r="AS46" i="11"/>
  <c r="AS50" i="11"/>
  <c r="AS49" i="11"/>
  <c r="AS53" i="11"/>
  <c r="AS47" i="11"/>
  <c r="AS48" i="11"/>
  <c r="AS55" i="11"/>
  <c r="AS57" i="11"/>
  <c r="AS59" i="11"/>
  <c r="AS61" i="11"/>
  <c r="AS63" i="11"/>
  <c r="AS65" i="11"/>
  <c r="AS67" i="11"/>
  <c r="AS45" i="11"/>
  <c r="AS42" i="11"/>
  <c r="AS52" i="11"/>
  <c r="AS40" i="11"/>
  <c r="AS54" i="11"/>
  <c r="AS56" i="11"/>
  <c r="AS62" i="11"/>
  <c r="AS69" i="11"/>
  <c r="AS71" i="11"/>
  <c r="AS68" i="11"/>
  <c r="AS64" i="11"/>
  <c r="AS70" i="11"/>
  <c r="AS72" i="11"/>
  <c r="AS58" i="11"/>
  <c r="AS66" i="11"/>
  <c r="AK17" i="11"/>
  <c r="AK19" i="11"/>
  <c r="AK21" i="11"/>
  <c r="AK23" i="11"/>
  <c r="AK25" i="11"/>
  <c r="AK27" i="11"/>
  <c r="AK18" i="11"/>
  <c r="AK20" i="11"/>
  <c r="AK22" i="11"/>
  <c r="AK24" i="11"/>
  <c r="AK26" i="11"/>
  <c r="AK33" i="11"/>
  <c r="AK36" i="11"/>
  <c r="AK38" i="11"/>
  <c r="AK28" i="11"/>
  <c r="AK30" i="11"/>
  <c r="AK35" i="11"/>
  <c r="AK39" i="11"/>
  <c r="AK37" i="11"/>
  <c r="AK31" i="11"/>
  <c r="AK32" i="11"/>
  <c r="AK34" i="11"/>
  <c r="AK29" i="11"/>
  <c r="AK49" i="11"/>
  <c r="AK42" i="11"/>
  <c r="AK41" i="11"/>
  <c r="AK44" i="11"/>
  <c r="AK45" i="11"/>
  <c r="AK46" i="11"/>
  <c r="AK52" i="11"/>
  <c r="AK54" i="11"/>
  <c r="AK43" i="11"/>
  <c r="AK57" i="11"/>
  <c r="AK59" i="11"/>
  <c r="AK61" i="11"/>
  <c r="AK63" i="11"/>
  <c r="AK65" i="11"/>
  <c r="AK67" i="11"/>
  <c r="AK40" i="11"/>
  <c r="AK53" i="11"/>
  <c r="AK55" i="11"/>
  <c r="AK50" i="11"/>
  <c r="AK51" i="11"/>
  <c r="AK48" i="11"/>
  <c r="AK60" i="11"/>
  <c r="AK69" i="11"/>
  <c r="AK71" i="11"/>
  <c r="AK47" i="11"/>
  <c r="AK66" i="11"/>
  <c r="AK62" i="11"/>
  <c r="AK68" i="11"/>
  <c r="AK70" i="11"/>
  <c r="AK72" i="11"/>
  <c r="AK56" i="11"/>
  <c r="AK64" i="11"/>
  <c r="AC17" i="11"/>
  <c r="AC19" i="11"/>
  <c r="AC21" i="11"/>
  <c r="AC23" i="11"/>
  <c r="AC25" i="11"/>
  <c r="AC27" i="11"/>
  <c r="AC18" i="11"/>
  <c r="AC20" i="11"/>
  <c r="AC22" i="11"/>
  <c r="AC24" i="11"/>
  <c r="AC26" i="11"/>
  <c r="AC36" i="11"/>
  <c r="AC38" i="11"/>
  <c r="AC28" i="11"/>
  <c r="AC34" i="11"/>
  <c r="AC35" i="11"/>
  <c r="AC32" i="11"/>
  <c r="AC31" i="11"/>
  <c r="AC33" i="11"/>
  <c r="AC39" i="11"/>
  <c r="AC29" i="11"/>
  <c r="AC30" i="11"/>
  <c r="AC37" i="11"/>
  <c r="AC47" i="11"/>
  <c r="AC50" i="11"/>
  <c r="AC52" i="11"/>
  <c r="AC42" i="11"/>
  <c r="AC41" i="11"/>
  <c r="AC40" i="11"/>
  <c r="AC51" i="11"/>
  <c r="AC48" i="11"/>
  <c r="AC49" i="11"/>
  <c r="AC57" i="11"/>
  <c r="AC59" i="11"/>
  <c r="AC61" i="11"/>
  <c r="AC63" i="11"/>
  <c r="AC65" i="11"/>
  <c r="AC67" i="11"/>
  <c r="AC46" i="11"/>
  <c r="AC54" i="11"/>
  <c r="AC45" i="11"/>
  <c r="AC55" i="11"/>
  <c r="AC43" i="11"/>
  <c r="AC44" i="11"/>
  <c r="AC68" i="11"/>
  <c r="AC69" i="11"/>
  <c r="AC71" i="11"/>
  <c r="AC64" i="11"/>
  <c r="AC60" i="11"/>
  <c r="AC53" i="11"/>
  <c r="AC58" i="11"/>
  <c r="AC66" i="11"/>
  <c r="AC70" i="11"/>
  <c r="AC72" i="11"/>
  <c r="AC62" i="11"/>
  <c r="U17" i="11"/>
  <c r="U19" i="11"/>
  <c r="U21" i="11"/>
  <c r="U23" i="11"/>
  <c r="U25" i="11"/>
  <c r="U27" i="11"/>
  <c r="U18" i="11"/>
  <c r="U20" i="11"/>
  <c r="U22" i="11"/>
  <c r="U24" i="11"/>
  <c r="U26" i="11"/>
  <c r="U28" i="11"/>
  <c r="U31" i="11"/>
  <c r="U36" i="11"/>
  <c r="U38" i="11"/>
  <c r="U33" i="11"/>
  <c r="U35" i="11"/>
  <c r="U39" i="11"/>
  <c r="U34" i="11"/>
  <c r="U32" i="11"/>
  <c r="U30" i="11"/>
  <c r="U37" i="11"/>
  <c r="U45" i="11"/>
  <c r="U48" i="11"/>
  <c r="U51" i="11"/>
  <c r="U52" i="11"/>
  <c r="U49" i="11"/>
  <c r="U46" i="11"/>
  <c r="U47" i="11"/>
  <c r="U44" i="11"/>
  <c r="U53" i="11"/>
  <c r="U43" i="11"/>
  <c r="U57" i="11"/>
  <c r="U59" i="11"/>
  <c r="U61" i="11"/>
  <c r="U63" i="11"/>
  <c r="U65" i="11"/>
  <c r="U67" i="11"/>
  <c r="U41" i="11"/>
  <c r="U42" i="11"/>
  <c r="U29" i="11"/>
  <c r="U66" i="11"/>
  <c r="U54" i="11"/>
  <c r="U71" i="11"/>
  <c r="U50" i="11"/>
  <c r="U62" i="11"/>
  <c r="U69" i="11"/>
  <c r="U68" i="11"/>
  <c r="U58" i="11"/>
  <c r="U40" i="11"/>
  <c r="U56" i="11"/>
  <c r="U64" i="11"/>
  <c r="U70" i="11"/>
  <c r="U72" i="11"/>
  <c r="U60" i="11"/>
  <c r="M17" i="11"/>
  <c r="M19" i="11"/>
  <c r="M21" i="11"/>
  <c r="M23" i="11"/>
  <c r="M25" i="11"/>
  <c r="M27" i="11"/>
  <c r="M18" i="11"/>
  <c r="M20" i="11"/>
  <c r="M22" i="11"/>
  <c r="M24" i="11"/>
  <c r="M26" i="11"/>
  <c r="M28" i="11"/>
  <c r="M29" i="11"/>
  <c r="M32" i="11"/>
  <c r="M36" i="11"/>
  <c r="M38" i="11"/>
  <c r="M35" i="11"/>
  <c r="M34" i="11"/>
  <c r="M37" i="11"/>
  <c r="M39" i="11"/>
  <c r="M33" i="11"/>
  <c r="M30" i="11"/>
  <c r="M31" i="11"/>
  <c r="M40" i="11"/>
  <c r="M43" i="11"/>
  <c r="M46" i="11"/>
  <c r="M49" i="11"/>
  <c r="M51" i="11"/>
  <c r="M42" i="11"/>
  <c r="M41" i="11"/>
  <c r="M55" i="11"/>
  <c r="M54" i="11"/>
  <c r="M57" i="11"/>
  <c r="M59" i="11"/>
  <c r="M61" i="11"/>
  <c r="M63" i="11"/>
  <c r="M65" i="11"/>
  <c r="M67" i="11"/>
  <c r="M50" i="11"/>
  <c r="M52" i="11"/>
  <c r="M48" i="11"/>
  <c r="M53" i="11"/>
  <c r="M47" i="11"/>
  <c r="M44" i="11"/>
  <c r="M64" i="11"/>
  <c r="M71" i="11"/>
  <c r="M60" i="11"/>
  <c r="M45" i="11"/>
  <c r="M58" i="11"/>
  <c r="M66" i="11"/>
  <c r="M56" i="11"/>
  <c r="M69" i="11"/>
  <c r="M62" i="11"/>
  <c r="M70" i="11"/>
  <c r="M72" i="11"/>
  <c r="E17" i="11"/>
  <c r="E19" i="11"/>
  <c r="E21" i="11"/>
  <c r="E23" i="11"/>
  <c r="E25" i="11"/>
  <c r="E27" i="11"/>
  <c r="E18" i="11"/>
  <c r="E20" i="11"/>
  <c r="E22" i="11"/>
  <c r="E24" i="11"/>
  <c r="E26" i="11"/>
  <c r="E28" i="11"/>
  <c r="E30" i="11"/>
  <c r="E36" i="11"/>
  <c r="E38" i="11"/>
  <c r="E33" i="11"/>
  <c r="E35" i="11"/>
  <c r="E31" i="11"/>
  <c r="E29" i="11"/>
  <c r="E39" i="11"/>
  <c r="E37" i="11"/>
  <c r="E34" i="11"/>
  <c r="E40" i="11"/>
  <c r="E41" i="11"/>
  <c r="E44" i="11"/>
  <c r="E53" i="11"/>
  <c r="E47" i="11"/>
  <c r="E50" i="11"/>
  <c r="E49" i="11"/>
  <c r="E52" i="11"/>
  <c r="E51" i="11"/>
  <c r="E32" i="11"/>
  <c r="E48" i="11"/>
  <c r="E46" i="11"/>
  <c r="E55" i="11"/>
  <c r="E57" i="11"/>
  <c r="E59" i="11"/>
  <c r="E61" i="11"/>
  <c r="E63" i="11"/>
  <c r="E65" i="11"/>
  <c r="E67" i="11"/>
  <c r="E69" i="11"/>
  <c r="E45" i="11"/>
  <c r="E42" i="11"/>
  <c r="E43" i="11"/>
  <c r="E54" i="11"/>
  <c r="E62" i="11"/>
  <c r="E68" i="11"/>
  <c r="E71" i="11"/>
  <c r="E58" i="11"/>
  <c r="E56" i="11"/>
  <c r="E64" i="11"/>
  <c r="E60" i="11"/>
  <c r="E70" i="11"/>
  <c r="E72" i="11"/>
  <c r="B68" i="11"/>
  <c r="B48" i="11"/>
  <c r="B28" i="11"/>
  <c r="AX77" i="11"/>
  <c r="AC77" i="11"/>
  <c r="I77" i="11"/>
  <c r="AT76" i="11"/>
  <c r="Y76" i="11"/>
  <c r="E76" i="11"/>
  <c r="AP75" i="11"/>
  <c r="U75" i="11"/>
  <c r="BI74" i="11"/>
  <c r="AL74" i="11"/>
  <c r="Q74" i="11"/>
  <c r="BE73" i="11"/>
  <c r="AH73" i="11"/>
  <c r="M73" i="11"/>
  <c r="AT72" i="11"/>
  <c r="AL70" i="11"/>
  <c r="AH69" i="11"/>
  <c r="R66" i="11"/>
  <c r="BA62" i="11"/>
  <c r="J61" i="11"/>
  <c r="BE48" i="11"/>
  <c r="P18" i="11"/>
  <c r="P17" i="11"/>
  <c r="P21" i="11"/>
  <c r="P24" i="11"/>
  <c r="P27" i="11"/>
  <c r="P29" i="11"/>
  <c r="P31" i="11"/>
  <c r="P26" i="11"/>
  <c r="P23" i="11"/>
  <c r="P33" i="11"/>
  <c r="P22" i="11"/>
  <c r="P34" i="11"/>
  <c r="P40" i="11"/>
  <c r="P20" i="11"/>
  <c r="P19" i="11"/>
  <c r="P25" i="11"/>
  <c r="P32" i="11"/>
  <c r="P37" i="11"/>
  <c r="P38" i="11"/>
  <c r="P35" i="11"/>
  <c r="P39" i="11"/>
  <c r="P30" i="11"/>
  <c r="P36" i="11"/>
  <c r="P50" i="11"/>
  <c r="P43" i="11"/>
  <c r="P42" i="11"/>
  <c r="P45" i="11"/>
  <c r="P44" i="11"/>
  <c r="P41" i="11"/>
  <c r="P55" i="11"/>
  <c r="P56" i="11"/>
  <c r="P58" i="11"/>
  <c r="P60" i="11"/>
  <c r="P62" i="11"/>
  <c r="P64" i="11"/>
  <c r="P66" i="11"/>
  <c r="P68" i="11"/>
  <c r="P28" i="11"/>
  <c r="P51" i="11"/>
  <c r="P54" i="11"/>
  <c r="P49" i="11"/>
  <c r="P52" i="11"/>
  <c r="P48" i="11"/>
  <c r="P53" i="11"/>
  <c r="P57" i="11"/>
  <c r="P59" i="11"/>
  <c r="P61" i="11"/>
  <c r="P63" i="11"/>
  <c r="P65" i="11"/>
  <c r="P67" i="11"/>
  <c r="P69" i="11"/>
  <c r="P70" i="11"/>
  <c r="P72" i="11"/>
  <c r="P74" i="11"/>
  <c r="P76" i="11"/>
  <c r="P47" i="11"/>
  <c r="P71" i="11"/>
  <c r="P73" i="11"/>
  <c r="P75" i="11"/>
  <c r="P77" i="11"/>
  <c r="BH17" i="11"/>
  <c r="BH19" i="11"/>
  <c r="BH22" i="11"/>
  <c r="BH28" i="11"/>
  <c r="BH30" i="11"/>
  <c r="BH32" i="11"/>
  <c r="BH21" i="11"/>
  <c r="BH24" i="11"/>
  <c r="BH25" i="11"/>
  <c r="BH26" i="11"/>
  <c r="BH31" i="11"/>
  <c r="BH18" i="11"/>
  <c r="BH23" i="11"/>
  <c r="BH39" i="11"/>
  <c r="BH33" i="11"/>
  <c r="BH35" i="11"/>
  <c r="BH34" i="11"/>
  <c r="BH27" i="11"/>
  <c r="BH20" i="11"/>
  <c r="BH38" i="11"/>
  <c r="BH37" i="11"/>
  <c r="BH29" i="11"/>
  <c r="BH45" i="11"/>
  <c r="BH48" i="11"/>
  <c r="BH51" i="11"/>
  <c r="BH40" i="11"/>
  <c r="BH36" i="11"/>
  <c r="BH46" i="11"/>
  <c r="BH47" i="11"/>
  <c r="BH44" i="11"/>
  <c r="BH43" i="11"/>
  <c r="BH53" i="11"/>
  <c r="BH55" i="11"/>
  <c r="BH57" i="11"/>
  <c r="BH59" i="11"/>
  <c r="BH61" i="11"/>
  <c r="BH63" i="11"/>
  <c r="BH65" i="11"/>
  <c r="BH67" i="11"/>
  <c r="BH41" i="11"/>
  <c r="BH42" i="11"/>
  <c r="BH52" i="11"/>
  <c r="BH50" i="11"/>
  <c r="BH56" i="11"/>
  <c r="BH58" i="11"/>
  <c r="BH60" i="11"/>
  <c r="BH62" i="11"/>
  <c r="BH64" i="11"/>
  <c r="BH66" i="11"/>
  <c r="BH68" i="11"/>
  <c r="BH69" i="11"/>
  <c r="BH71" i="11"/>
  <c r="BH73" i="11"/>
  <c r="BH75" i="11"/>
  <c r="BH77" i="11"/>
  <c r="BH49" i="11"/>
  <c r="BH54" i="11"/>
  <c r="BH70" i="11"/>
  <c r="BH72" i="11"/>
  <c r="BH74" i="11"/>
  <c r="BH76" i="11"/>
  <c r="AZ17" i="11"/>
  <c r="AZ27" i="11"/>
  <c r="AZ20" i="11"/>
  <c r="AZ28" i="11"/>
  <c r="AZ30" i="11"/>
  <c r="AZ32" i="11"/>
  <c r="AZ19" i="11"/>
  <c r="AZ22" i="11"/>
  <c r="AZ21" i="11"/>
  <c r="AZ29" i="11"/>
  <c r="AZ34" i="11"/>
  <c r="AZ18" i="11"/>
  <c r="AZ26" i="11"/>
  <c r="AZ33" i="11"/>
  <c r="AZ39" i="11"/>
  <c r="AZ36" i="11"/>
  <c r="AZ31" i="11"/>
  <c r="AZ25" i="11"/>
  <c r="AZ35" i="11"/>
  <c r="AZ38" i="11"/>
  <c r="AZ24" i="11"/>
  <c r="AZ23" i="11"/>
  <c r="AZ37" i="11"/>
  <c r="AZ43" i="11"/>
  <c r="AZ46" i="11"/>
  <c r="AZ49" i="11"/>
  <c r="AZ51" i="11"/>
  <c r="AZ52" i="11"/>
  <c r="AZ41" i="11"/>
  <c r="AZ40" i="11"/>
  <c r="AZ54" i="11"/>
  <c r="AZ55" i="11"/>
  <c r="AZ57" i="11"/>
  <c r="AZ59" i="11"/>
  <c r="AZ61" i="11"/>
  <c r="AZ63" i="11"/>
  <c r="AZ65" i="11"/>
  <c r="AZ67" i="11"/>
  <c r="AZ50" i="11"/>
  <c r="AZ48" i="11"/>
  <c r="AZ47" i="11"/>
  <c r="AZ53" i="11"/>
  <c r="AZ44" i="11"/>
  <c r="AZ45" i="11"/>
  <c r="AZ56" i="11"/>
  <c r="AZ58" i="11"/>
  <c r="AZ60" i="11"/>
  <c r="AZ62" i="11"/>
  <c r="AZ64" i="11"/>
  <c r="AZ66" i="11"/>
  <c r="AZ68" i="11"/>
  <c r="AZ69" i="11"/>
  <c r="AZ71" i="11"/>
  <c r="AZ73" i="11"/>
  <c r="AZ75" i="11"/>
  <c r="AZ77" i="11"/>
  <c r="AZ42" i="11"/>
  <c r="AZ70" i="11"/>
  <c r="AZ72" i="11"/>
  <c r="AZ74" i="11"/>
  <c r="AZ76" i="11"/>
  <c r="AR17" i="11"/>
  <c r="AR25" i="11"/>
  <c r="AR18" i="11"/>
  <c r="AR28" i="11"/>
  <c r="AR30" i="11"/>
  <c r="AR32" i="11"/>
  <c r="AR20" i="11"/>
  <c r="AR26" i="11"/>
  <c r="AR27" i="11"/>
  <c r="AR34" i="11"/>
  <c r="AR21" i="11"/>
  <c r="AR22" i="11"/>
  <c r="AR29" i="11"/>
  <c r="AR33" i="11"/>
  <c r="AR39" i="11"/>
  <c r="AR19" i="11"/>
  <c r="AR24" i="11"/>
  <c r="AR36" i="11"/>
  <c r="AR23" i="11"/>
  <c r="AR38" i="11"/>
  <c r="AR35" i="11"/>
  <c r="AR41" i="11"/>
  <c r="AR44" i="11"/>
  <c r="AR31" i="11"/>
  <c r="AR47" i="11"/>
  <c r="AR50" i="11"/>
  <c r="AR49" i="11"/>
  <c r="AR51" i="11"/>
  <c r="AR53" i="11"/>
  <c r="AR48" i="11"/>
  <c r="AR37" i="11"/>
  <c r="AR46" i="11"/>
  <c r="AR55" i="11"/>
  <c r="AR57" i="11"/>
  <c r="AR59" i="11"/>
  <c r="AR61" i="11"/>
  <c r="AR63" i="11"/>
  <c r="AR65" i="11"/>
  <c r="AR67" i="11"/>
  <c r="AR45" i="11"/>
  <c r="AR42" i="11"/>
  <c r="AR43" i="11"/>
  <c r="AR52" i="11"/>
  <c r="AR40" i="11"/>
  <c r="AR54" i="11"/>
  <c r="AR56" i="11"/>
  <c r="AR58" i="11"/>
  <c r="AR60" i="11"/>
  <c r="AR62" i="11"/>
  <c r="AR64" i="11"/>
  <c r="AR66" i="11"/>
  <c r="AR68" i="11"/>
  <c r="AR69" i="11"/>
  <c r="AR71" i="11"/>
  <c r="AR73" i="11"/>
  <c r="AR75" i="11"/>
  <c r="AR77" i="11"/>
  <c r="AR70" i="11"/>
  <c r="AR72" i="11"/>
  <c r="AR74" i="11"/>
  <c r="AR76" i="11"/>
  <c r="AJ17" i="11"/>
  <c r="AJ23" i="11"/>
  <c r="AJ26" i="11"/>
  <c r="AJ28" i="11"/>
  <c r="AJ30" i="11"/>
  <c r="AJ32" i="11"/>
  <c r="AJ18" i="11"/>
  <c r="AJ22" i="11"/>
  <c r="AJ21" i="11"/>
  <c r="AJ31" i="11"/>
  <c r="AJ25" i="11"/>
  <c r="AJ35" i="11"/>
  <c r="AJ39" i="11"/>
  <c r="AJ24" i="11"/>
  <c r="AJ37" i="11"/>
  <c r="AJ34" i="11"/>
  <c r="AJ27" i="11"/>
  <c r="AJ29" i="11"/>
  <c r="AJ33" i="11"/>
  <c r="AJ36" i="11"/>
  <c r="AJ38" i="11"/>
  <c r="AJ20" i="11"/>
  <c r="AJ42" i="11"/>
  <c r="AJ45" i="11"/>
  <c r="AJ48" i="11"/>
  <c r="AJ47" i="11"/>
  <c r="AJ50" i="11"/>
  <c r="AJ44" i="11"/>
  <c r="AJ52" i="11"/>
  <c r="AJ54" i="11"/>
  <c r="AJ43" i="11"/>
  <c r="AJ19" i="11"/>
  <c r="AJ41" i="11"/>
  <c r="AJ57" i="11"/>
  <c r="AJ59" i="11"/>
  <c r="AJ61" i="11"/>
  <c r="AJ63" i="11"/>
  <c r="AJ65" i="11"/>
  <c r="AJ67" i="11"/>
  <c r="AJ40" i="11"/>
  <c r="AJ53" i="11"/>
  <c r="AJ55" i="11"/>
  <c r="AJ51" i="11"/>
  <c r="AJ49" i="11"/>
  <c r="AJ56" i="11"/>
  <c r="AJ58" i="11"/>
  <c r="AJ60" i="11"/>
  <c r="AJ62" i="11"/>
  <c r="AJ64" i="11"/>
  <c r="AJ66" i="11"/>
  <c r="AJ68" i="11"/>
  <c r="AJ69" i="11"/>
  <c r="AJ71" i="11"/>
  <c r="AJ73" i="11"/>
  <c r="AJ75" i="11"/>
  <c r="AJ77" i="11"/>
  <c r="AJ70" i="11"/>
  <c r="AJ72" i="11"/>
  <c r="AJ74" i="11"/>
  <c r="AJ76" i="11"/>
  <c r="AJ46" i="11"/>
  <c r="AB17" i="11"/>
  <c r="AB18" i="11"/>
  <c r="AB21" i="11"/>
  <c r="AB24" i="11"/>
  <c r="AB27" i="11"/>
  <c r="AB28" i="11"/>
  <c r="AB30" i="11"/>
  <c r="AB32" i="11"/>
  <c r="AB29" i="11"/>
  <c r="AB33" i="11"/>
  <c r="AB25" i="11"/>
  <c r="AB31" i="11"/>
  <c r="AB23" i="11"/>
  <c r="AB34" i="11"/>
  <c r="AB39" i="11"/>
  <c r="AB22" i="11"/>
  <c r="AB35" i="11"/>
  <c r="AB37" i="11"/>
  <c r="AB20" i="11"/>
  <c r="AB26" i="11"/>
  <c r="AB19" i="11"/>
  <c r="AB38" i="11"/>
  <c r="AB43" i="11"/>
  <c r="AB46" i="11"/>
  <c r="AB36" i="11"/>
  <c r="AB45" i="11"/>
  <c r="AB48" i="11"/>
  <c r="AB40" i="11"/>
  <c r="AB51" i="11"/>
  <c r="AB49" i="11"/>
  <c r="AB50" i="11"/>
  <c r="AB57" i="11"/>
  <c r="AB59" i="11"/>
  <c r="AB61" i="11"/>
  <c r="AB63" i="11"/>
  <c r="AB65" i="11"/>
  <c r="AB67" i="11"/>
  <c r="AB69" i="11"/>
  <c r="AB54" i="11"/>
  <c r="AB47" i="11"/>
  <c r="AB52" i="11"/>
  <c r="AB55" i="11"/>
  <c r="AB44" i="11"/>
  <c r="AB42" i="11"/>
  <c r="AB53" i="11"/>
  <c r="AB56" i="11"/>
  <c r="AB58" i="11"/>
  <c r="AB60" i="11"/>
  <c r="AB62" i="11"/>
  <c r="AB64" i="11"/>
  <c r="AB66" i="11"/>
  <c r="AB68" i="11"/>
  <c r="AB41" i="11"/>
  <c r="AB71" i="11"/>
  <c r="AB73" i="11"/>
  <c r="AB75" i="11"/>
  <c r="AB77" i="11"/>
  <c r="AB70" i="11"/>
  <c r="AB72" i="11"/>
  <c r="AB74" i="11"/>
  <c r="AB76" i="11"/>
  <c r="T17" i="11"/>
  <c r="T18" i="11"/>
  <c r="T19" i="11"/>
  <c r="T22" i="11"/>
  <c r="T25" i="11"/>
  <c r="T30" i="11"/>
  <c r="T32" i="11"/>
  <c r="T27" i="11"/>
  <c r="T26" i="11"/>
  <c r="T24" i="11"/>
  <c r="T29" i="11"/>
  <c r="T34" i="11"/>
  <c r="T28" i="11"/>
  <c r="T39" i="11"/>
  <c r="T21" i="11"/>
  <c r="T36" i="11"/>
  <c r="T20" i="11"/>
  <c r="T40" i="11"/>
  <c r="T33" i="11"/>
  <c r="T37" i="11"/>
  <c r="T23" i="11"/>
  <c r="T31" i="11"/>
  <c r="T35" i="11"/>
  <c r="T51" i="11"/>
  <c r="T52" i="11"/>
  <c r="T41" i="11"/>
  <c r="T44" i="11"/>
  <c r="T43" i="11"/>
  <c r="T46" i="11"/>
  <c r="T47" i="11"/>
  <c r="T48" i="11"/>
  <c r="T53" i="11"/>
  <c r="T45" i="11"/>
  <c r="T57" i="11"/>
  <c r="T59" i="11"/>
  <c r="T61" i="11"/>
  <c r="T63" i="11"/>
  <c r="T65" i="11"/>
  <c r="T67" i="11"/>
  <c r="T69" i="11"/>
  <c r="T42" i="11"/>
  <c r="T38" i="11"/>
  <c r="T50" i="11"/>
  <c r="T54" i="11"/>
  <c r="T55" i="11"/>
  <c r="T56" i="11"/>
  <c r="T58" i="11"/>
  <c r="T60" i="11"/>
  <c r="T62" i="11"/>
  <c r="T64" i="11"/>
  <c r="T66" i="11"/>
  <c r="T68" i="11"/>
  <c r="T71" i="11"/>
  <c r="T73" i="11"/>
  <c r="T75" i="11"/>
  <c r="T77" i="11"/>
  <c r="T70" i="11"/>
  <c r="T72" i="11"/>
  <c r="T74" i="11"/>
  <c r="T76" i="11"/>
  <c r="T49" i="11"/>
  <c r="L17" i="11"/>
  <c r="L18" i="11"/>
  <c r="L20" i="11"/>
  <c r="L23" i="11"/>
  <c r="L26" i="11"/>
  <c r="L30" i="11"/>
  <c r="L32" i="11"/>
  <c r="L25" i="11"/>
  <c r="L28" i="11"/>
  <c r="L21" i="11"/>
  <c r="L19" i="11"/>
  <c r="L38" i="11"/>
  <c r="L39" i="11"/>
  <c r="L33" i="11"/>
  <c r="L35" i="11"/>
  <c r="L31" i="11"/>
  <c r="L24" i="11"/>
  <c r="L36" i="11"/>
  <c r="L29" i="11"/>
  <c r="L40" i="11"/>
  <c r="L22" i="11"/>
  <c r="L37" i="11"/>
  <c r="L49" i="11"/>
  <c r="L34" i="11"/>
  <c r="L42" i="11"/>
  <c r="L41" i="11"/>
  <c r="L44" i="11"/>
  <c r="L43" i="11"/>
  <c r="L55" i="11"/>
  <c r="L54" i="11"/>
  <c r="L27" i="11"/>
  <c r="L57" i="11"/>
  <c r="L59" i="11"/>
  <c r="L61" i="11"/>
  <c r="L63" i="11"/>
  <c r="L65" i="11"/>
  <c r="L67" i="11"/>
  <c r="L69" i="11"/>
  <c r="L50" i="11"/>
  <c r="L51" i="11"/>
  <c r="L52" i="11"/>
  <c r="L48" i="11"/>
  <c r="L53" i="11"/>
  <c r="L47" i="11"/>
  <c r="L45" i="11"/>
  <c r="L46" i="11"/>
  <c r="L56" i="11"/>
  <c r="L58" i="11"/>
  <c r="L60" i="11"/>
  <c r="L62" i="11"/>
  <c r="L64" i="11"/>
  <c r="L66" i="11"/>
  <c r="L68" i="11"/>
  <c r="L71" i="11"/>
  <c r="L73" i="11"/>
  <c r="L75" i="11"/>
  <c r="L77" i="11"/>
  <c r="L70" i="11"/>
  <c r="L72" i="11"/>
  <c r="L74" i="11"/>
  <c r="L76" i="11"/>
  <c r="D17" i="11"/>
  <c r="D18" i="11"/>
  <c r="D21" i="11"/>
  <c r="D24" i="11"/>
  <c r="D30" i="11"/>
  <c r="D32" i="11"/>
  <c r="D23" i="11"/>
  <c r="D26" i="11"/>
  <c r="D33" i="11"/>
  <c r="D27" i="11"/>
  <c r="D28" i="11"/>
  <c r="D22" i="11"/>
  <c r="D19" i="11"/>
  <c r="D25" i="11"/>
  <c r="D29" i="11"/>
  <c r="D39" i="11"/>
  <c r="D37" i="11"/>
  <c r="D38" i="11"/>
  <c r="D34" i="11"/>
  <c r="D35" i="11"/>
  <c r="D40" i="11"/>
  <c r="D36" i="11"/>
  <c r="D20" i="11"/>
  <c r="D47" i="11"/>
  <c r="D50" i="11"/>
  <c r="D42" i="11"/>
  <c r="D52" i="11"/>
  <c r="D51" i="11"/>
  <c r="D53" i="11"/>
  <c r="D31" i="11"/>
  <c r="D48" i="11"/>
  <c r="D49" i="11"/>
  <c r="D46" i="11"/>
  <c r="D55" i="11"/>
  <c r="D57" i="11"/>
  <c r="D59" i="11"/>
  <c r="D61" i="11"/>
  <c r="D63" i="11"/>
  <c r="D65" i="11"/>
  <c r="D67" i="11"/>
  <c r="D69" i="11"/>
  <c r="D45" i="11"/>
  <c r="D43" i="11"/>
  <c r="D44" i="11"/>
  <c r="D54" i="11"/>
  <c r="D41" i="11"/>
  <c r="D56" i="11"/>
  <c r="D58" i="11"/>
  <c r="D60" i="11"/>
  <c r="D62" i="11"/>
  <c r="D64" i="11"/>
  <c r="D66" i="11"/>
  <c r="D68" i="11"/>
  <c r="D71" i="11"/>
  <c r="D73" i="11"/>
  <c r="D75" i="11"/>
  <c r="D77" i="11"/>
  <c r="D70" i="11"/>
  <c r="D72" i="11"/>
  <c r="D74" i="11"/>
  <c r="D76" i="11"/>
  <c r="B66" i="11"/>
  <c r="B45" i="11"/>
  <c r="B24" i="11"/>
  <c r="AW77" i="11"/>
  <c r="Z77" i="11"/>
  <c r="E77" i="11"/>
  <c r="AS76" i="11"/>
  <c r="V76" i="11"/>
  <c r="BI75" i="11"/>
  <c r="AO75" i="11"/>
  <c r="BE74" i="11"/>
  <c r="AK74" i="11"/>
  <c r="N74" i="11"/>
  <c r="BA73" i="11"/>
  <c r="AG73" i="11"/>
  <c r="J73" i="11"/>
  <c r="AL72" i="11"/>
  <c r="AH71" i="11"/>
  <c r="AD70" i="11"/>
  <c r="Y69" i="11"/>
  <c r="AU67" i="11"/>
  <c r="E66" i="11"/>
  <c r="V64" i="11"/>
  <c r="AM62" i="11"/>
  <c r="BF60" i="11"/>
  <c r="N59" i="11"/>
  <c r="P46" i="11"/>
  <c r="AV17" i="11"/>
  <c r="AV26" i="11"/>
  <c r="AV19" i="11"/>
  <c r="AV29" i="11"/>
  <c r="AV31" i="11"/>
  <c r="AV18" i="11"/>
  <c r="AV21" i="11"/>
  <c r="AV28" i="11"/>
  <c r="AV33" i="11"/>
  <c r="AV24" i="11"/>
  <c r="AV32" i="11"/>
  <c r="AV38" i="11"/>
  <c r="AV30" i="11"/>
  <c r="AV35" i="11"/>
  <c r="AV20" i="11"/>
  <c r="AV25" i="11"/>
  <c r="AV34" i="11"/>
  <c r="AV37" i="11"/>
  <c r="AV39" i="11"/>
  <c r="AV23" i="11"/>
  <c r="AV36" i="11"/>
  <c r="AV22" i="11"/>
  <c r="AV42" i="11"/>
  <c r="AV45" i="11"/>
  <c r="AV48" i="11"/>
  <c r="AV51" i="11"/>
  <c r="AV52" i="11"/>
  <c r="AV50" i="11"/>
  <c r="AV54" i="11"/>
  <c r="AV49" i="11"/>
  <c r="AV53" i="11"/>
  <c r="AV56" i="11"/>
  <c r="AV58" i="11"/>
  <c r="AV60" i="11"/>
  <c r="AV62" i="11"/>
  <c r="AV64" i="11"/>
  <c r="AV66" i="11"/>
  <c r="AV68" i="11"/>
  <c r="AV27" i="11"/>
  <c r="AV47" i="11"/>
  <c r="AV46" i="11"/>
  <c r="AV43" i="11"/>
  <c r="AV44" i="11"/>
  <c r="AV41" i="11"/>
  <c r="AV55" i="11"/>
  <c r="AV57" i="11"/>
  <c r="AV59" i="11"/>
  <c r="AV61" i="11"/>
  <c r="AV63" i="11"/>
  <c r="AV65" i="11"/>
  <c r="AV67" i="11"/>
  <c r="AV70" i="11"/>
  <c r="AV72" i="11"/>
  <c r="AV74" i="11"/>
  <c r="AV76" i="11"/>
  <c r="AV69" i="11"/>
  <c r="AV71" i="11"/>
  <c r="AV73" i="11"/>
  <c r="AV75" i="11"/>
  <c r="AV77" i="11"/>
  <c r="BG17" i="11"/>
  <c r="BG19" i="11"/>
  <c r="BG22" i="11"/>
  <c r="BG28" i="11"/>
  <c r="BG30" i="11"/>
  <c r="BG32" i="11"/>
  <c r="BG34" i="11"/>
  <c r="BG25" i="11"/>
  <c r="BG27" i="11"/>
  <c r="BG29" i="11"/>
  <c r="BG31" i="11"/>
  <c r="BG24" i="11"/>
  <c r="BG23" i="11"/>
  <c r="BG33" i="11"/>
  <c r="BG35" i="11"/>
  <c r="BG21" i="11"/>
  <c r="BG20" i="11"/>
  <c r="BG38" i="11"/>
  <c r="BG40" i="11"/>
  <c r="BG42" i="11"/>
  <c r="BG44" i="11"/>
  <c r="BG46" i="11"/>
  <c r="BG48" i="11"/>
  <c r="BG50" i="11"/>
  <c r="BG26" i="11"/>
  <c r="BG37" i="11"/>
  <c r="BG18" i="11"/>
  <c r="BG36" i="11"/>
  <c r="BG51" i="11"/>
  <c r="BG41" i="11"/>
  <c r="BG54" i="11"/>
  <c r="BG43" i="11"/>
  <c r="BG45" i="11"/>
  <c r="BG53" i="11"/>
  <c r="BG55" i="11"/>
  <c r="BG57" i="11"/>
  <c r="BG39" i="11"/>
  <c r="BG52" i="11"/>
  <c r="BG56" i="11"/>
  <c r="BG58" i="11"/>
  <c r="BG49" i="11"/>
  <c r="BG63" i="11"/>
  <c r="BG66" i="11"/>
  <c r="BG59" i="11"/>
  <c r="BG62" i="11"/>
  <c r="BG47" i="11"/>
  <c r="BG65" i="11"/>
  <c r="BG68" i="11"/>
  <c r="BG70" i="11"/>
  <c r="BG72" i="11"/>
  <c r="BG74" i="11"/>
  <c r="BG76" i="11"/>
  <c r="BG61" i="11"/>
  <c r="BG64" i="11"/>
  <c r="BG60" i="11"/>
  <c r="BG69" i="11"/>
  <c r="BG71" i="11"/>
  <c r="BG73" i="11"/>
  <c r="BG75" i="11"/>
  <c r="BG77" i="11"/>
  <c r="AY17" i="11"/>
  <c r="AY20" i="11"/>
  <c r="AY28" i="11"/>
  <c r="AY30" i="11"/>
  <c r="AY32" i="11"/>
  <c r="AY34" i="11"/>
  <c r="AY23" i="11"/>
  <c r="AY26" i="11"/>
  <c r="AY25" i="11"/>
  <c r="AY29" i="11"/>
  <c r="AY31" i="11"/>
  <c r="AY18" i="11"/>
  <c r="AY19" i="11"/>
  <c r="AY27" i="11"/>
  <c r="AY36" i="11"/>
  <c r="AY21" i="11"/>
  <c r="AY35" i="11"/>
  <c r="AY38" i="11"/>
  <c r="AY40" i="11"/>
  <c r="AY42" i="11"/>
  <c r="AY44" i="11"/>
  <c r="AY46" i="11"/>
  <c r="AY48" i="11"/>
  <c r="AY50" i="11"/>
  <c r="AY24" i="11"/>
  <c r="AY33" i="11"/>
  <c r="AY37" i="11"/>
  <c r="AY49" i="11"/>
  <c r="AY54" i="11"/>
  <c r="AY41" i="11"/>
  <c r="AY52" i="11"/>
  <c r="AY55" i="11"/>
  <c r="AY57" i="11"/>
  <c r="AY51" i="11"/>
  <c r="AY39" i="11"/>
  <c r="AY47" i="11"/>
  <c r="AY53" i="11"/>
  <c r="AY22" i="11"/>
  <c r="AY45" i="11"/>
  <c r="AY56" i="11"/>
  <c r="AY58" i="11"/>
  <c r="AY61" i="11"/>
  <c r="AY64" i="11"/>
  <c r="AY67" i="11"/>
  <c r="AY60" i="11"/>
  <c r="AY63" i="11"/>
  <c r="AY66" i="11"/>
  <c r="AY70" i="11"/>
  <c r="AY72" i="11"/>
  <c r="AY74" i="11"/>
  <c r="AY76" i="11"/>
  <c r="AY59" i="11"/>
  <c r="AY62" i="11"/>
  <c r="AY43" i="11"/>
  <c r="AY69" i="11"/>
  <c r="AY71" i="11"/>
  <c r="AY73" i="11"/>
  <c r="AY75" i="11"/>
  <c r="AY77" i="11"/>
  <c r="AQ17" i="11"/>
  <c r="AQ18" i="11"/>
  <c r="AQ28" i="11"/>
  <c r="AQ30" i="11"/>
  <c r="AQ32" i="11"/>
  <c r="AQ34" i="11"/>
  <c r="AQ21" i="11"/>
  <c r="AQ24" i="11"/>
  <c r="AQ23" i="11"/>
  <c r="AQ26" i="11"/>
  <c r="AQ29" i="11"/>
  <c r="AQ31" i="11"/>
  <c r="AQ33" i="11"/>
  <c r="AQ27" i="11"/>
  <c r="AQ20" i="11"/>
  <c r="AQ19" i="11"/>
  <c r="AQ25" i="11"/>
  <c r="AQ36" i="11"/>
  <c r="AQ38" i="11"/>
  <c r="AQ40" i="11"/>
  <c r="AQ42" i="11"/>
  <c r="AQ44" i="11"/>
  <c r="AQ46" i="11"/>
  <c r="AQ48" i="11"/>
  <c r="AQ50" i="11"/>
  <c r="AQ35" i="11"/>
  <c r="AQ22" i="11"/>
  <c r="AQ37" i="11"/>
  <c r="AQ47" i="11"/>
  <c r="AQ39" i="11"/>
  <c r="AQ54" i="11"/>
  <c r="AQ52" i="11"/>
  <c r="AQ49" i="11"/>
  <c r="AQ55" i="11"/>
  <c r="AQ57" i="11"/>
  <c r="AQ45" i="11"/>
  <c r="AQ43" i="11"/>
  <c r="AQ41" i="11"/>
  <c r="AQ56" i="11"/>
  <c r="AQ58" i="11"/>
  <c r="AQ59" i="11"/>
  <c r="AQ62" i="11"/>
  <c r="AQ65" i="11"/>
  <c r="AQ68" i="11"/>
  <c r="AQ61" i="11"/>
  <c r="AQ64" i="11"/>
  <c r="AQ70" i="11"/>
  <c r="AQ72" i="11"/>
  <c r="AQ74" i="11"/>
  <c r="AQ76" i="11"/>
  <c r="AQ67" i="11"/>
  <c r="AQ60" i="11"/>
  <c r="AQ69" i="11"/>
  <c r="AQ71" i="11"/>
  <c r="AQ73" i="11"/>
  <c r="AQ75" i="11"/>
  <c r="AQ77" i="11"/>
  <c r="AI17" i="11"/>
  <c r="AI28" i="11"/>
  <c r="AI30" i="11"/>
  <c r="AI32" i="11"/>
  <c r="AI34" i="11"/>
  <c r="AI19" i="11"/>
  <c r="AI22" i="11"/>
  <c r="AI21" i="11"/>
  <c r="AI24" i="11"/>
  <c r="AI29" i="11"/>
  <c r="AI31" i="11"/>
  <c r="AI33" i="11"/>
  <c r="AI23" i="11"/>
  <c r="AI20" i="11"/>
  <c r="AI18" i="11"/>
  <c r="AI37" i="11"/>
  <c r="AI40" i="11"/>
  <c r="AI42" i="11"/>
  <c r="AI44" i="11"/>
  <c r="AI46" i="11"/>
  <c r="AI48" i="11"/>
  <c r="AI50" i="11"/>
  <c r="AI27" i="11"/>
  <c r="AI36" i="11"/>
  <c r="AI38" i="11"/>
  <c r="AI26" i="11"/>
  <c r="AI39" i="11"/>
  <c r="AI45" i="11"/>
  <c r="AI51" i="11"/>
  <c r="AI54" i="11"/>
  <c r="AI25" i="11"/>
  <c r="AI43" i="11"/>
  <c r="AI41" i="11"/>
  <c r="AI57" i="11"/>
  <c r="AI53" i="11"/>
  <c r="AI55" i="11"/>
  <c r="AI35" i="11"/>
  <c r="AI49" i="11"/>
  <c r="AI56" i="11"/>
  <c r="AI58" i="11"/>
  <c r="AI47" i="11"/>
  <c r="AI60" i="11"/>
  <c r="AI52" i="11"/>
  <c r="AI63" i="11"/>
  <c r="AI66" i="11"/>
  <c r="AI59" i="11"/>
  <c r="AI62" i="11"/>
  <c r="AI70" i="11"/>
  <c r="AI72" i="11"/>
  <c r="AI74" i="11"/>
  <c r="AI76" i="11"/>
  <c r="AI65" i="11"/>
  <c r="AI68" i="11"/>
  <c r="AI67" i="11"/>
  <c r="AI69" i="11"/>
  <c r="AI71" i="11"/>
  <c r="AI73" i="11"/>
  <c r="AI75" i="11"/>
  <c r="AI77" i="11"/>
  <c r="AA17" i="11"/>
  <c r="AA27" i="11"/>
  <c r="AA28" i="11"/>
  <c r="AA30" i="11"/>
  <c r="AA32" i="11"/>
  <c r="AA34" i="11"/>
  <c r="AA20" i="11"/>
  <c r="AA19" i="11"/>
  <c r="AA22" i="11"/>
  <c r="AA29" i="11"/>
  <c r="AA31" i="11"/>
  <c r="AA33" i="11"/>
  <c r="AA18" i="11"/>
  <c r="AA23" i="11"/>
  <c r="AA24" i="11"/>
  <c r="AA35" i="11"/>
  <c r="AA37" i="11"/>
  <c r="AA21" i="11"/>
  <c r="AA26" i="11"/>
  <c r="AA40" i="11"/>
  <c r="AA42" i="11"/>
  <c r="AA44" i="11"/>
  <c r="AA46" i="11"/>
  <c r="AA48" i="11"/>
  <c r="AA50" i="11"/>
  <c r="AA25" i="11"/>
  <c r="AA38" i="11"/>
  <c r="AA36" i="11"/>
  <c r="AA43" i="11"/>
  <c r="AA49" i="11"/>
  <c r="AA54" i="11"/>
  <c r="AA51" i="11"/>
  <c r="AA57" i="11"/>
  <c r="AA39" i="11"/>
  <c r="AA47" i="11"/>
  <c r="AA52" i="11"/>
  <c r="AA55" i="11"/>
  <c r="AA45" i="11"/>
  <c r="AA53" i="11"/>
  <c r="AA56" i="11"/>
  <c r="AA58" i="11"/>
  <c r="AA41" i="11"/>
  <c r="AA69" i="11"/>
  <c r="AA61" i="11"/>
  <c r="AA64" i="11"/>
  <c r="AA67" i="11"/>
  <c r="AA60" i="11"/>
  <c r="AA70" i="11"/>
  <c r="AA72" i="11"/>
  <c r="AA74" i="11"/>
  <c r="AA76" i="11"/>
  <c r="AA63" i="11"/>
  <c r="AA66" i="11"/>
  <c r="AA65" i="11"/>
  <c r="AA68" i="11"/>
  <c r="AA71" i="11"/>
  <c r="AA73" i="11"/>
  <c r="AA75" i="11"/>
  <c r="AA77" i="11"/>
  <c r="S17" i="11"/>
  <c r="S25" i="11"/>
  <c r="S30" i="11"/>
  <c r="S32" i="11"/>
  <c r="S34" i="11"/>
  <c r="S28" i="11"/>
  <c r="S20" i="11"/>
  <c r="S29" i="11"/>
  <c r="S31" i="11"/>
  <c r="S33" i="11"/>
  <c r="S24" i="11"/>
  <c r="S23" i="11"/>
  <c r="S19" i="11"/>
  <c r="S21" i="11"/>
  <c r="S36" i="11"/>
  <c r="S27" i="11"/>
  <c r="S26" i="11"/>
  <c r="S40" i="11"/>
  <c r="S42" i="11"/>
  <c r="S44" i="11"/>
  <c r="S46" i="11"/>
  <c r="S48" i="11"/>
  <c r="S50" i="11"/>
  <c r="S37" i="11"/>
  <c r="S18" i="11"/>
  <c r="S35" i="11"/>
  <c r="S38" i="11"/>
  <c r="S41" i="11"/>
  <c r="S47" i="11"/>
  <c r="S54" i="11"/>
  <c r="S22" i="11"/>
  <c r="S49" i="11"/>
  <c r="S53" i="11"/>
  <c r="S39" i="11"/>
  <c r="S45" i="11"/>
  <c r="S57" i="11"/>
  <c r="S43" i="11"/>
  <c r="S55" i="11"/>
  <c r="S56" i="11"/>
  <c r="S58" i="11"/>
  <c r="S51" i="11"/>
  <c r="S52" i="11"/>
  <c r="S59" i="11"/>
  <c r="S62" i="11"/>
  <c r="S69" i="11"/>
  <c r="S65" i="11"/>
  <c r="S68" i="11"/>
  <c r="S70" i="11"/>
  <c r="S72" i="11"/>
  <c r="S74" i="11"/>
  <c r="S76" i="11"/>
  <c r="S61" i="11"/>
  <c r="S64" i="11"/>
  <c r="S67" i="11"/>
  <c r="S63" i="11"/>
  <c r="S66" i="11"/>
  <c r="S71" i="11"/>
  <c r="S73" i="11"/>
  <c r="S75" i="11"/>
  <c r="S77" i="11"/>
  <c r="K17" i="11"/>
  <c r="K18" i="11"/>
  <c r="K23" i="11"/>
  <c r="K26" i="11"/>
  <c r="K30" i="11"/>
  <c r="K32" i="11"/>
  <c r="K34" i="11"/>
  <c r="K29" i="11"/>
  <c r="K31" i="11"/>
  <c r="K33" i="11"/>
  <c r="K19" i="11"/>
  <c r="K20" i="11"/>
  <c r="K27" i="11"/>
  <c r="K35" i="11"/>
  <c r="K25" i="11"/>
  <c r="K24" i="11"/>
  <c r="K36" i="11"/>
  <c r="K40" i="11"/>
  <c r="K42" i="11"/>
  <c r="K44" i="11"/>
  <c r="K46" i="11"/>
  <c r="K48" i="11"/>
  <c r="K50" i="11"/>
  <c r="K22" i="11"/>
  <c r="K28" i="11"/>
  <c r="K37" i="11"/>
  <c r="K45" i="11"/>
  <c r="K52" i="11"/>
  <c r="K54" i="11"/>
  <c r="K47" i="11"/>
  <c r="K39" i="11"/>
  <c r="K41" i="11"/>
  <c r="K57" i="11"/>
  <c r="K51" i="11"/>
  <c r="K21" i="11"/>
  <c r="K53" i="11"/>
  <c r="K38" i="11"/>
  <c r="K49" i="11"/>
  <c r="K56" i="11"/>
  <c r="K58" i="11"/>
  <c r="K67" i="11"/>
  <c r="K60" i="11"/>
  <c r="K63" i="11"/>
  <c r="K66" i="11"/>
  <c r="K69" i="11"/>
  <c r="K70" i="11"/>
  <c r="K72" i="11"/>
  <c r="K74" i="11"/>
  <c r="K76" i="11"/>
  <c r="K62" i="11"/>
  <c r="K43" i="11"/>
  <c r="K55" i="11"/>
  <c r="K59" i="11"/>
  <c r="K65" i="11"/>
  <c r="K68" i="11"/>
  <c r="K61" i="11"/>
  <c r="K64" i="11"/>
  <c r="K71" i="11"/>
  <c r="K73" i="11"/>
  <c r="K75" i="11"/>
  <c r="K77" i="11"/>
  <c r="C17" i="11"/>
  <c r="C21" i="11"/>
  <c r="C24" i="11"/>
  <c r="C30" i="11"/>
  <c r="C32" i="11"/>
  <c r="C34" i="11"/>
  <c r="C27" i="11"/>
  <c r="C29" i="11"/>
  <c r="C31" i="11"/>
  <c r="C33" i="11"/>
  <c r="C28" i="11"/>
  <c r="C18" i="11"/>
  <c r="C26" i="11"/>
  <c r="C20" i="11"/>
  <c r="C37" i="11"/>
  <c r="C38" i="11"/>
  <c r="C23" i="11"/>
  <c r="C22" i="11"/>
  <c r="C35" i="11"/>
  <c r="C40" i="11"/>
  <c r="C42" i="11"/>
  <c r="C44" i="11"/>
  <c r="C46" i="11"/>
  <c r="C48" i="11"/>
  <c r="C50" i="11"/>
  <c r="C36" i="11"/>
  <c r="C25" i="11"/>
  <c r="C43" i="11"/>
  <c r="C54" i="11"/>
  <c r="C39" i="11"/>
  <c r="C45" i="11"/>
  <c r="C49" i="11"/>
  <c r="C19" i="11"/>
  <c r="C55" i="11"/>
  <c r="C57" i="11"/>
  <c r="C47" i="11"/>
  <c r="C41" i="11"/>
  <c r="C56" i="11"/>
  <c r="C58" i="11"/>
  <c r="C65" i="11"/>
  <c r="C68" i="11"/>
  <c r="C59" i="11"/>
  <c r="C61" i="11"/>
  <c r="C64" i="11"/>
  <c r="C53" i="11"/>
  <c r="C67" i="11"/>
  <c r="C70" i="11"/>
  <c r="C72" i="11"/>
  <c r="C74" i="11"/>
  <c r="C76" i="11"/>
  <c r="C51" i="11"/>
  <c r="C60" i="11"/>
  <c r="C63" i="11"/>
  <c r="C66" i="11"/>
  <c r="C52" i="11"/>
  <c r="C62" i="11"/>
  <c r="C71" i="11"/>
  <c r="C73" i="11"/>
  <c r="C75" i="11"/>
  <c r="C77" i="11"/>
  <c r="B64" i="11"/>
  <c r="B44" i="11"/>
  <c r="B21" i="11"/>
  <c r="AS77" i="11"/>
  <c r="Y77" i="11"/>
  <c r="BJ76" i="11"/>
  <c r="AO76" i="11"/>
  <c r="U76" i="11"/>
  <c r="AK75" i="11"/>
  <c r="Q75" i="11"/>
  <c r="BB74" i="11"/>
  <c r="AG74" i="11"/>
  <c r="M74" i="11"/>
  <c r="AC73" i="11"/>
  <c r="I73" i="11"/>
  <c r="AD72" i="11"/>
  <c r="V70" i="11"/>
  <c r="O69" i="11"/>
  <c r="AY65" i="11"/>
  <c r="AA62" i="11"/>
  <c r="AS60" i="11"/>
  <c r="AK58" i="11"/>
  <c r="AF17" i="11"/>
  <c r="AF22" i="11"/>
  <c r="AF25" i="11"/>
  <c r="AF29" i="11"/>
  <c r="AF31" i="11"/>
  <c r="AF20" i="11"/>
  <c r="AF18" i="11"/>
  <c r="AF19" i="11"/>
  <c r="AF30" i="11"/>
  <c r="AF27" i="11"/>
  <c r="AF32" i="11"/>
  <c r="AF33" i="11"/>
  <c r="AF24" i="11"/>
  <c r="AF40" i="11"/>
  <c r="AF23" i="11"/>
  <c r="AF36" i="11"/>
  <c r="AF38" i="11"/>
  <c r="AF34" i="11"/>
  <c r="AF21" i="11"/>
  <c r="AF28" i="11"/>
  <c r="AF39" i="11"/>
  <c r="AF26" i="11"/>
  <c r="AF35" i="11"/>
  <c r="AF41" i="11"/>
  <c r="AF44" i="11"/>
  <c r="AF47" i="11"/>
  <c r="AF46" i="11"/>
  <c r="AF49" i="11"/>
  <c r="AF42" i="11"/>
  <c r="AF53" i="11"/>
  <c r="AF37" i="11"/>
  <c r="AF56" i="11"/>
  <c r="AF58" i="11"/>
  <c r="AF60" i="11"/>
  <c r="AF62" i="11"/>
  <c r="AF64" i="11"/>
  <c r="AF66" i="11"/>
  <c r="AF68" i="11"/>
  <c r="AF50" i="11"/>
  <c r="AF51" i="11"/>
  <c r="AF48" i="11"/>
  <c r="AF45" i="11"/>
  <c r="AF52" i="11"/>
  <c r="AF54" i="11"/>
  <c r="AF57" i="11"/>
  <c r="AF59" i="11"/>
  <c r="AF61" i="11"/>
  <c r="AF63" i="11"/>
  <c r="AF65" i="11"/>
  <c r="AF67" i="11"/>
  <c r="AF70" i="11"/>
  <c r="AF72" i="11"/>
  <c r="AF74" i="11"/>
  <c r="AF76" i="11"/>
  <c r="AF69" i="11"/>
  <c r="AF71" i="11"/>
  <c r="AF73" i="11"/>
  <c r="AF75" i="11"/>
  <c r="AF77" i="11"/>
  <c r="AF55" i="11"/>
  <c r="BF18" i="11"/>
  <c r="BF20" i="11"/>
  <c r="BF22" i="11"/>
  <c r="BF24" i="11"/>
  <c r="BF26" i="11"/>
  <c r="BF25" i="11"/>
  <c r="BF17" i="11"/>
  <c r="BF23" i="11"/>
  <c r="BF21" i="11"/>
  <c r="BF33" i="11"/>
  <c r="BF35" i="11"/>
  <c r="BF29" i="11"/>
  <c r="BF34" i="11"/>
  <c r="BF27" i="11"/>
  <c r="BF38" i="11"/>
  <c r="BF40" i="11"/>
  <c r="BF42" i="11"/>
  <c r="BF44" i="11"/>
  <c r="BF46" i="11"/>
  <c r="BF48" i="11"/>
  <c r="BF50" i="11"/>
  <c r="BF52" i="11"/>
  <c r="BF37" i="11"/>
  <c r="BF32" i="11"/>
  <c r="BF19" i="11"/>
  <c r="BF30" i="11"/>
  <c r="BF31" i="11"/>
  <c r="BF36" i="11"/>
  <c r="BF39" i="11"/>
  <c r="BF41" i="11"/>
  <c r="BF43" i="11"/>
  <c r="BF45" i="11"/>
  <c r="BF47" i="11"/>
  <c r="BF49" i="11"/>
  <c r="BF51" i="11"/>
  <c r="BF54" i="11"/>
  <c r="BF28" i="11"/>
  <c r="BF53" i="11"/>
  <c r="BF55" i="11"/>
  <c r="BF57" i="11"/>
  <c r="BF56" i="11"/>
  <c r="BF58" i="11"/>
  <c r="BF59" i="11"/>
  <c r="BF62" i="11"/>
  <c r="BF65" i="11"/>
  <c r="BF68" i="11"/>
  <c r="BF70" i="11"/>
  <c r="BF72" i="11"/>
  <c r="BF74" i="11"/>
  <c r="BF76" i="11"/>
  <c r="BF61" i="11"/>
  <c r="BF64" i="11"/>
  <c r="BF67" i="11"/>
  <c r="BF63" i="11"/>
  <c r="BF66" i="11"/>
  <c r="AX18" i="11"/>
  <c r="AX20" i="11"/>
  <c r="AX22" i="11"/>
  <c r="AX24" i="11"/>
  <c r="AX26" i="11"/>
  <c r="AX23" i="11"/>
  <c r="AX17" i="11"/>
  <c r="AX32" i="11"/>
  <c r="AX35" i="11"/>
  <c r="AX25" i="11"/>
  <c r="AX21" i="11"/>
  <c r="AX27" i="11"/>
  <c r="AX31" i="11"/>
  <c r="AX30" i="11"/>
  <c r="AX38" i="11"/>
  <c r="AX40" i="11"/>
  <c r="AX42" i="11"/>
  <c r="AX44" i="11"/>
  <c r="AX46" i="11"/>
  <c r="AX48" i="11"/>
  <c r="AX50" i="11"/>
  <c r="AX52" i="11"/>
  <c r="AX19" i="11"/>
  <c r="AX28" i="11"/>
  <c r="AX29" i="11"/>
  <c r="AX33" i="11"/>
  <c r="AX37" i="11"/>
  <c r="AX34" i="11"/>
  <c r="AX39" i="11"/>
  <c r="AX41" i="11"/>
  <c r="AX43" i="11"/>
  <c r="AX45" i="11"/>
  <c r="AX47" i="11"/>
  <c r="AX49" i="11"/>
  <c r="AX51" i="11"/>
  <c r="AX54" i="11"/>
  <c r="AX53" i="11"/>
  <c r="AX55" i="11"/>
  <c r="AX57" i="11"/>
  <c r="AX56" i="11"/>
  <c r="AX58" i="11"/>
  <c r="AX67" i="11"/>
  <c r="AX60" i="11"/>
  <c r="AX63" i="11"/>
  <c r="AX66" i="11"/>
  <c r="AX70" i="11"/>
  <c r="AX72" i="11"/>
  <c r="AX74" i="11"/>
  <c r="AX76" i="11"/>
  <c r="AX36" i="11"/>
  <c r="AX59" i="11"/>
  <c r="AX62" i="11"/>
  <c r="AX65" i="11"/>
  <c r="AX68" i="11"/>
  <c r="AX61" i="11"/>
  <c r="AX64" i="11"/>
  <c r="AP18" i="11"/>
  <c r="AP20" i="11"/>
  <c r="AP22" i="11"/>
  <c r="AP24" i="11"/>
  <c r="AP26" i="11"/>
  <c r="AP21" i="11"/>
  <c r="AP27" i="11"/>
  <c r="AP30" i="11"/>
  <c r="AP34" i="11"/>
  <c r="AP25" i="11"/>
  <c r="AP35" i="11"/>
  <c r="AP37" i="11"/>
  <c r="AP19" i="11"/>
  <c r="AP33" i="11"/>
  <c r="AP28" i="11"/>
  <c r="AP36" i="11"/>
  <c r="AP17" i="11"/>
  <c r="AP38" i="11"/>
  <c r="AP40" i="11"/>
  <c r="AP42" i="11"/>
  <c r="AP44" i="11"/>
  <c r="AP46" i="11"/>
  <c r="AP48" i="11"/>
  <c r="AP50" i="11"/>
  <c r="AP52" i="11"/>
  <c r="AP23" i="11"/>
  <c r="AP31" i="11"/>
  <c r="AP32" i="11"/>
  <c r="AP39" i="11"/>
  <c r="AP41" i="11"/>
  <c r="AP43" i="11"/>
  <c r="AP45" i="11"/>
  <c r="AP47" i="11"/>
  <c r="AP49" i="11"/>
  <c r="AP51" i="11"/>
  <c r="AP54" i="11"/>
  <c r="AP53" i="11"/>
  <c r="AP55" i="11"/>
  <c r="AP57" i="11"/>
  <c r="AP56" i="11"/>
  <c r="AP58" i="11"/>
  <c r="AP29" i="11"/>
  <c r="AP65" i="11"/>
  <c r="AP68" i="11"/>
  <c r="AP61" i="11"/>
  <c r="AP64" i="11"/>
  <c r="AP70" i="11"/>
  <c r="AP72" i="11"/>
  <c r="AP74" i="11"/>
  <c r="AP76" i="11"/>
  <c r="AP67" i="11"/>
  <c r="AP60" i="11"/>
  <c r="AP63" i="11"/>
  <c r="AP66" i="11"/>
  <c r="AP59" i="11"/>
  <c r="AP62" i="11"/>
  <c r="AH18" i="11"/>
  <c r="AH20" i="11"/>
  <c r="AH22" i="11"/>
  <c r="AH24" i="11"/>
  <c r="AH26" i="11"/>
  <c r="AH19" i="11"/>
  <c r="AH17" i="11"/>
  <c r="AH25" i="11"/>
  <c r="AH27" i="11"/>
  <c r="AH21" i="11"/>
  <c r="AH28" i="11"/>
  <c r="AH31" i="11"/>
  <c r="AH34" i="11"/>
  <c r="AH35" i="11"/>
  <c r="AH37" i="11"/>
  <c r="AH23" i="11"/>
  <c r="AH40" i="11"/>
  <c r="AH42" i="11"/>
  <c r="AH44" i="11"/>
  <c r="AH46" i="11"/>
  <c r="AH48" i="11"/>
  <c r="AH50" i="11"/>
  <c r="AH52" i="11"/>
  <c r="AH32" i="11"/>
  <c r="AH36" i="11"/>
  <c r="AH38" i="11"/>
  <c r="AH29" i="11"/>
  <c r="AH30" i="11"/>
  <c r="AH33" i="11"/>
  <c r="AH39" i="11"/>
  <c r="AH41" i="11"/>
  <c r="AH43" i="11"/>
  <c r="AH45" i="11"/>
  <c r="AH47" i="11"/>
  <c r="AH49" i="11"/>
  <c r="AH51" i="11"/>
  <c r="AH54" i="11"/>
  <c r="AH53" i="11"/>
  <c r="AH57" i="11"/>
  <c r="AH55" i="11"/>
  <c r="AH56" i="11"/>
  <c r="AH58" i="11"/>
  <c r="AH63" i="11"/>
  <c r="AH66" i="11"/>
  <c r="AH59" i="11"/>
  <c r="AH62" i="11"/>
  <c r="AH70" i="11"/>
  <c r="AH72" i="11"/>
  <c r="AH74" i="11"/>
  <c r="AH76" i="11"/>
  <c r="AH65" i="11"/>
  <c r="AH68" i="11"/>
  <c r="AH61" i="11"/>
  <c r="AH64" i="11"/>
  <c r="AH60" i="11"/>
  <c r="Z18" i="11"/>
  <c r="Z20" i="11"/>
  <c r="Z22" i="11"/>
  <c r="Z24" i="11"/>
  <c r="Z26" i="11"/>
  <c r="Z17" i="11"/>
  <c r="Z23" i="11"/>
  <c r="Z25" i="11"/>
  <c r="Z29" i="11"/>
  <c r="Z33" i="11"/>
  <c r="Z32" i="11"/>
  <c r="Z35" i="11"/>
  <c r="Z37" i="11"/>
  <c r="Z31" i="11"/>
  <c r="Z30" i="11"/>
  <c r="Z21" i="11"/>
  <c r="Z27" i="11"/>
  <c r="Z28" i="11"/>
  <c r="Z40" i="11"/>
  <c r="Z42" i="11"/>
  <c r="Z44" i="11"/>
  <c r="Z46" i="11"/>
  <c r="Z48" i="11"/>
  <c r="Z50" i="11"/>
  <c r="Z52" i="11"/>
  <c r="Z38" i="11"/>
  <c r="Z19" i="11"/>
  <c r="Z36" i="11"/>
  <c r="Z39" i="11"/>
  <c r="Z41" i="11"/>
  <c r="Z43" i="11"/>
  <c r="Z45" i="11"/>
  <c r="Z47" i="11"/>
  <c r="Z49" i="11"/>
  <c r="Z51" i="11"/>
  <c r="Z54" i="11"/>
  <c r="Z53" i="11"/>
  <c r="Z57" i="11"/>
  <c r="Z55" i="11"/>
  <c r="Z56" i="11"/>
  <c r="Z58" i="11"/>
  <c r="Z61" i="11"/>
  <c r="Z64" i="11"/>
  <c r="Z67" i="11"/>
  <c r="Z34" i="11"/>
  <c r="Z60" i="11"/>
  <c r="Z70" i="11"/>
  <c r="Z72" i="11"/>
  <c r="Z74" i="11"/>
  <c r="Z76" i="11"/>
  <c r="Z63" i="11"/>
  <c r="Z66" i="11"/>
  <c r="Z59" i="11"/>
  <c r="Z62" i="11"/>
  <c r="Z69" i="11"/>
  <c r="R18" i="11"/>
  <c r="R20" i="11"/>
  <c r="R22" i="11"/>
  <c r="R24" i="11"/>
  <c r="R26" i="11"/>
  <c r="R28" i="11"/>
  <c r="R21" i="11"/>
  <c r="R23" i="11"/>
  <c r="R25" i="11"/>
  <c r="R30" i="11"/>
  <c r="R35" i="11"/>
  <c r="R37" i="11"/>
  <c r="R32" i="11"/>
  <c r="R27" i="11"/>
  <c r="R17" i="11"/>
  <c r="R40" i="11"/>
  <c r="R42" i="11"/>
  <c r="R44" i="11"/>
  <c r="R46" i="11"/>
  <c r="R48" i="11"/>
  <c r="R50" i="11"/>
  <c r="R52" i="11"/>
  <c r="R19" i="11"/>
  <c r="R34" i="11"/>
  <c r="R33" i="11"/>
  <c r="R31" i="11"/>
  <c r="R38" i="11"/>
  <c r="R29" i="11"/>
  <c r="R39" i="11"/>
  <c r="R41" i="11"/>
  <c r="R43" i="11"/>
  <c r="R45" i="11"/>
  <c r="R47" i="11"/>
  <c r="R49" i="11"/>
  <c r="R51" i="11"/>
  <c r="R54" i="11"/>
  <c r="R53" i="11"/>
  <c r="R57" i="11"/>
  <c r="R59" i="11"/>
  <c r="R55" i="11"/>
  <c r="R56" i="11"/>
  <c r="R58" i="11"/>
  <c r="R36" i="11"/>
  <c r="R62" i="11"/>
  <c r="R69" i="11"/>
  <c r="R65" i="11"/>
  <c r="R68" i="11"/>
  <c r="R70" i="11"/>
  <c r="R72" i="11"/>
  <c r="R74" i="11"/>
  <c r="R76" i="11"/>
  <c r="R61" i="11"/>
  <c r="R64" i="11"/>
  <c r="R67" i="11"/>
  <c r="R60" i="11"/>
  <c r="J18" i="11"/>
  <c r="J20" i="11"/>
  <c r="J22" i="11"/>
  <c r="J24" i="11"/>
  <c r="J26" i="11"/>
  <c r="J28" i="11"/>
  <c r="J19" i="11"/>
  <c r="J21" i="11"/>
  <c r="J31" i="11"/>
  <c r="J35" i="11"/>
  <c r="J37" i="11"/>
  <c r="J25" i="11"/>
  <c r="J30" i="11"/>
  <c r="J33" i="11"/>
  <c r="J34" i="11"/>
  <c r="J17" i="11"/>
  <c r="J36" i="11"/>
  <c r="J32" i="11"/>
  <c r="J40" i="11"/>
  <c r="J42" i="11"/>
  <c r="J44" i="11"/>
  <c r="J46" i="11"/>
  <c r="J48" i="11"/>
  <c r="J50" i="11"/>
  <c r="J52" i="11"/>
  <c r="J29" i="11"/>
  <c r="J23" i="11"/>
  <c r="J27" i="11"/>
  <c r="J38" i="11"/>
  <c r="J39" i="11"/>
  <c r="J41" i="11"/>
  <c r="J43" i="11"/>
  <c r="J45" i="11"/>
  <c r="J47" i="11"/>
  <c r="J49" i="11"/>
  <c r="J51" i="11"/>
  <c r="J54" i="11"/>
  <c r="J53" i="11"/>
  <c r="J57" i="11"/>
  <c r="J59" i="11"/>
  <c r="J56" i="11"/>
  <c r="J58" i="11"/>
  <c r="J55" i="11"/>
  <c r="J60" i="11"/>
  <c r="J63" i="11"/>
  <c r="J66" i="11"/>
  <c r="J69" i="11"/>
  <c r="J70" i="11"/>
  <c r="J72" i="11"/>
  <c r="J74" i="11"/>
  <c r="J76" i="11"/>
  <c r="J62" i="11"/>
  <c r="J65" i="11"/>
  <c r="J68" i="11"/>
  <c r="J67" i="11"/>
  <c r="B77" i="11"/>
  <c r="B61" i="11"/>
  <c r="B40" i="11"/>
  <c r="B20" i="11"/>
  <c r="AP77" i="11"/>
  <c r="U77" i="11"/>
  <c r="BI76" i="11"/>
  <c r="AL76" i="11"/>
  <c r="Q76" i="11"/>
  <c r="BE75" i="11"/>
  <c r="AH75" i="11"/>
  <c r="M75" i="11"/>
  <c r="BA74" i="11"/>
  <c r="AD74" i="11"/>
  <c r="I74" i="11"/>
  <c r="AW73" i="11"/>
  <c r="Z73" i="11"/>
  <c r="E73" i="11"/>
  <c r="V72" i="11"/>
  <c r="R71" i="11"/>
  <c r="N70" i="11"/>
  <c r="C69" i="11"/>
  <c r="V67" i="11"/>
  <c r="AM65" i="11"/>
  <c r="BE63" i="11"/>
  <c r="N62" i="11"/>
  <c r="AE60" i="11"/>
  <c r="AG57" i="11"/>
  <c r="AV40" i="11"/>
  <c r="I6" i="1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" i="1"/>
  <c r="G14" i="2" a="1"/>
  <c r="G12" i="2" a="1"/>
  <c r="G36" i="2" a="1"/>
  <c r="G35" i="2" a="1"/>
  <c r="F5" i="2" a="1"/>
  <c r="G34" i="2" a="1"/>
  <c r="G11" i="2" a="1"/>
  <c r="G4" i="2" a="1"/>
  <c r="F3" i="2" a="1"/>
  <c r="G2" i="2" a="1"/>
  <c r="G27" i="2" a="1"/>
  <c r="F32" i="2" a="1"/>
  <c r="F34" i="2" a="1"/>
  <c r="F35" i="2" a="1"/>
  <c r="F9" i="2" a="1"/>
  <c r="F26" i="2" a="1"/>
  <c r="G15" i="2" a="1"/>
  <c r="F2" i="2" a="1"/>
  <c r="F15" i="2" a="1"/>
  <c r="G22" i="2" a="1"/>
  <c r="G8" i="2" a="1"/>
  <c r="G13" i="2" a="1"/>
  <c r="F10" i="2" a="1"/>
  <c r="G18" i="2" a="1"/>
  <c r="F14" i="2" a="1"/>
  <c r="F23" i="2" a="1"/>
  <c r="G20" i="2" a="1"/>
  <c r="G25" i="2" a="1"/>
  <c r="F16" i="2" a="1"/>
  <c r="F33" i="2" a="1"/>
  <c r="F22" i="2" a="1"/>
  <c r="F20" i="2" a="1"/>
  <c r="F8" i="2" a="1"/>
  <c r="G23" i="2" a="1"/>
  <c r="F7" i="2" a="1"/>
  <c r="F28" i="2" a="1"/>
  <c r="G32" i="2" a="1"/>
  <c r="G10" i="2" a="1"/>
  <c r="G26" i="2" a="1"/>
  <c r="G24" i="2" a="1"/>
  <c r="F31" i="2" a="1"/>
  <c r="F30" i="2" a="1"/>
  <c r="G31" i="2" a="1"/>
  <c r="G33" i="2" a="1"/>
  <c r="G30" i="2" a="1"/>
  <c r="G6" i="2" a="1"/>
  <c r="G29" i="2" a="1"/>
  <c r="G16" i="2" a="1"/>
  <c r="G17" i="2" a="1"/>
  <c r="F12" i="2" a="1"/>
  <c r="F13" i="2" a="1"/>
  <c r="F1" i="2" a="1"/>
  <c r="F21" i="2" a="1"/>
  <c r="F29" i="2" a="1"/>
  <c r="G1" i="2" a="1"/>
  <c r="F25" i="2" a="1"/>
  <c r="G5" i="2" a="1"/>
  <c r="F24" i="2" a="1"/>
  <c r="F27" i="2" a="1"/>
  <c r="F18" i="2" a="1"/>
  <c r="G19" i="2" a="1"/>
  <c r="F6" i="2" a="1"/>
  <c r="G9" i="2" a="1"/>
  <c r="G28" i="2" a="1"/>
  <c r="F4" i="2" a="1"/>
  <c r="F17" i="2" a="1"/>
  <c r="F19" i="2" a="1"/>
  <c r="G7" i="2" a="1"/>
  <c r="G21" i="2" a="1"/>
  <c r="F11" i="2" a="1"/>
  <c r="F36" i="2" a="1"/>
  <c r="C8" i="21" l="1"/>
  <c r="E7" i="21"/>
  <c r="F7" i="21"/>
  <c r="G17" i="17"/>
  <c r="G8" i="17"/>
  <c r="G27" i="17"/>
  <c r="G18" i="17"/>
  <c r="G16" i="17"/>
  <c r="AQ7" i="14"/>
  <c r="V10" i="11"/>
  <c r="AS10" i="11"/>
  <c r="AL10" i="11"/>
  <c r="BB10" i="11"/>
  <c r="N10" i="11"/>
  <c r="AD10" i="11"/>
  <c r="F10" i="11"/>
  <c r="AT10" i="11"/>
  <c r="BJ10" i="11"/>
  <c r="AI11" i="14"/>
  <c r="I8" i="14"/>
  <c r="AA11" i="14"/>
  <c r="BF11" i="14"/>
  <c r="S7" i="14"/>
  <c r="AX7" i="14"/>
  <c r="K7" i="14"/>
  <c r="AP7" i="14"/>
  <c r="AZ8" i="14"/>
  <c r="AF8" i="14"/>
  <c r="C7" i="14"/>
  <c r="AH7" i="14"/>
  <c r="I12" i="14"/>
  <c r="BG7" i="14"/>
  <c r="Z11" i="14"/>
  <c r="AZ12" i="14"/>
  <c r="K11" i="14"/>
  <c r="R7" i="14"/>
  <c r="AY7" i="14"/>
  <c r="AB12" i="14"/>
  <c r="C11" i="14"/>
  <c r="J7" i="14"/>
  <c r="B7" i="14"/>
  <c r="B11" i="14"/>
  <c r="BF14" i="14"/>
  <c r="BF10" i="14"/>
  <c r="T9" i="14"/>
  <c r="T13" i="14"/>
  <c r="BE8" i="14"/>
  <c r="BE12" i="14"/>
  <c r="AG9" i="14"/>
  <c r="AG13" i="14"/>
  <c r="B9" i="14"/>
  <c r="B13" i="14"/>
  <c r="M12" i="14"/>
  <c r="M8" i="14"/>
  <c r="O11" i="14"/>
  <c r="O7" i="14"/>
  <c r="AP10" i="14"/>
  <c r="AP14" i="14"/>
  <c r="J14" i="14"/>
  <c r="J10" i="14"/>
  <c r="J11" i="14"/>
  <c r="E14" i="14"/>
  <c r="E10" i="14"/>
  <c r="AN11" i="14"/>
  <c r="AN7" i="14"/>
  <c r="K14" i="14"/>
  <c r="K10" i="14"/>
  <c r="X13" i="14"/>
  <c r="X9" i="14"/>
  <c r="AK12" i="14"/>
  <c r="AK8" i="14"/>
  <c r="BB10" i="14"/>
  <c r="BB14" i="14"/>
  <c r="AI9" i="14"/>
  <c r="AI13" i="14"/>
  <c r="AE11" i="14"/>
  <c r="AE7" i="14"/>
  <c r="AH14" i="14"/>
  <c r="AH10" i="14"/>
  <c r="AB8" i="14"/>
  <c r="BJ14" i="14"/>
  <c r="BJ10" i="14"/>
  <c r="N7" i="14"/>
  <c r="N11" i="14"/>
  <c r="AT13" i="14"/>
  <c r="AT9" i="14"/>
  <c r="AD13" i="14"/>
  <c r="AD9" i="14"/>
  <c r="C12" i="14"/>
  <c r="C8" i="14"/>
  <c r="BI7" i="14"/>
  <c r="BI11" i="14"/>
  <c r="E13" i="14"/>
  <c r="E9" i="14"/>
  <c r="AX12" i="14"/>
  <c r="AX8" i="14"/>
  <c r="J12" i="14"/>
  <c r="J8" i="14"/>
  <c r="B12" i="14"/>
  <c r="B8" i="14"/>
  <c r="Z7" i="14"/>
  <c r="BC10" i="14"/>
  <c r="BC14" i="14"/>
  <c r="AZ9" i="14"/>
  <c r="AZ13" i="14"/>
  <c r="AN8" i="14"/>
  <c r="AN12" i="14"/>
  <c r="Y11" i="14"/>
  <c r="Y7" i="14"/>
  <c r="S11" i="14"/>
  <c r="BB8" i="14"/>
  <c r="BB12" i="14"/>
  <c r="N8" i="14"/>
  <c r="N12" i="14"/>
  <c r="AH11" i="14"/>
  <c r="AX11" i="14"/>
  <c r="BF9" i="14"/>
  <c r="BF13" i="14"/>
  <c r="R13" i="14"/>
  <c r="R9" i="14"/>
  <c r="D11" i="14"/>
  <c r="D7" i="14"/>
  <c r="BG14" i="14"/>
  <c r="BG10" i="14"/>
  <c r="BA12" i="14"/>
  <c r="BA8" i="14"/>
  <c r="F7" i="14"/>
  <c r="F11" i="14"/>
  <c r="AV11" i="14"/>
  <c r="AV7" i="14"/>
  <c r="AP12" i="14"/>
  <c r="AP8" i="14"/>
  <c r="AO9" i="14"/>
  <c r="AO13" i="14"/>
  <c r="BJ8" i="14"/>
  <c r="BJ12" i="14"/>
  <c r="G11" i="14"/>
  <c r="G7" i="14"/>
  <c r="W9" i="14"/>
  <c r="W13" i="14"/>
  <c r="BB7" i="14"/>
  <c r="BB11" i="14"/>
  <c r="BJ13" i="14"/>
  <c r="BJ9" i="14"/>
  <c r="F10" i="14"/>
  <c r="F14" i="14"/>
  <c r="AK7" i="14"/>
  <c r="AK11" i="14"/>
  <c r="H14" i="14"/>
  <c r="H10" i="14"/>
  <c r="BI13" i="14"/>
  <c r="BI9" i="14"/>
  <c r="W10" i="14"/>
  <c r="W14" i="14"/>
  <c r="AQ9" i="14"/>
  <c r="AQ13" i="14"/>
  <c r="BG11" i="14"/>
  <c r="AT8" i="14"/>
  <c r="AT12" i="14"/>
  <c r="AL8" i="14"/>
  <c r="AL12" i="14"/>
  <c r="AI7" i="14"/>
  <c r="M10" i="14"/>
  <c r="M14" i="14"/>
  <c r="Z9" i="14"/>
  <c r="Z13" i="14"/>
  <c r="AU8" i="14"/>
  <c r="AU12" i="14"/>
  <c r="AZ11" i="14"/>
  <c r="AZ7" i="14"/>
  <c r="H13" i="14"/>
  <c r="H9" i="14"/>
  <c r="BH12" i="14"/>
  <c r="BH8" i="14"/>
  <c r="Q11" i="14"/>
  <c r="Q7" i="14"/>
  <c r="R11" i="14"/>
  <c r="C9" i="14"/>
  <c r="C13" i="14"/>
  <c r="AN14" i="14"/>
  <c r="AN10" i="14"/>
  <c r="O10" i="14"/>
  <c r="O14" i="14"/>
  <c r="I11" i="14"/>
  <c r="I7" i="14"/>
  <c r="AF11" i="14"/>
  <c r="AF7" i="14"/>
  <c r="C14" i="14"/>
  <c r="C10" i="14"/>
  <c r="BD13" i="14"/>
  <c r="BD9" i="14"/>
  <c r="AF13" i="14"/>
  <c r="AF9" i="14"/>
  <c r="P13" i="14"/>
  <c r="P9" i="14"/>
  <c r="E12" i="14"/>
  <c r="E8" i="14"/>
  <c r="R14" i="14"/>
  <c r="R10" i="14"/>
  <c r="B10" i="14"/>
  <c r="B14" i="14"/>
  <c r="AT7" i="14"/>
  <c r="AT11" i="14"/>
  <c r="AG14" i="14"/>
  <c r="AG10" i="14"/>
  <c r="AD10" i="14"/>
  <c r="AD14" i="14"/>
  <c r="AC7" i="14"/>
  <c r="AC11" i="14"/>
  <c r="BA13" i="14"/>
  <c r="BA9" i="14"/>
  <c r="AK13" i="14"/>
  <c r="AK9" i="14"/>
  <c r="K9" i="14"/>
  <c r="K13" i="14"/>
  <c r="BF7" i="14"/>
  <c r="AJ9" i="14"/>
  <c r="AJ13" i="14"/>
  <c r="L9" i="14"/>
  <c r="L13" i="14"/>
  <c r="S13" i="14"/>
  <c r="S9" i="14"/>
  <c r="BE7" i="14"/>
  <c r="BE11" i="14"/>
  <c r="AY11" i="14"/>
  <c r="BH10" i="14"/>
  <c r="BH14" i="14"/>
  <c r="AJ10" i="14"/>
  <c r="AJ14" i="14"/>
  <c r="L10" i="14"/>
  <c r="L14" i="14"/>
  <c r="Q9" i="14"/>
  <c r="Q13" i="14"/>
  <c r="I9" i="14"/>
  <c r="I13" i="14"/>
  <c r="AA7" i="14"/>
  <c r="L7" i="14"/>
  <c r="L11" i="14"/>
  <c r="AL13" i="14"/>
  <c r="AL9" i="14"/>
  <c r="F13" i="14"/>
  <c r="F9" i="14"/>
  <c r="BA7" i="14"/>
  <c r="BA11" i="14"/>
  <c r="Y8" i="14"/>
  <c r="Y12" i="14"/>
  <c r="D10" i="14"/>
  <c r="D14" i="14"/>
  <c r="AW9" i="14"/>
  <c r="AW13" i="14"/>
  <c r="BJ7" i="14"/>
  <c r="BJ11" i="14"/>
  <c r="AQ12" i="14"/>
  <c r="AQ8" i="14"/>
  <c r="BD14" i="14"/>
  <c r="BD10" i="14"/>
  <c r="AF14" i="14"/>
  <c r="AF10" i="14"/>
  <c r="P14" i="14"/>
  <c r="P10" i="14"/>
  <c r="AR9" i="14"/>
  <c r="AR13" i="14"/>
  <c r="AB9" i="14"/>
  <c r="AB13" i="14"/>
  <c r="AQ14" i="14"/>
  <c r="AQ10" i="14"/>
  <c r="X11" i="14"/>
  <c r="X7" i="14"/>
  <c r="AN13" i="14"/>
  <c r="AN9" i="14"/>
  <c r="BI12" i="14"/>
  <c r="BI8" i="14"/>
  <c r="BC11" i="14"/>
  <c r="BC7" i="14"/>
  <c r="BC13" i="14"/>
  <c r="BC9" i="14"/>
  <c r="AU13" i="14"/>
  <c r="AU9" i="14"/>
  <c r="BG9" i="14"/>
  <c r="BG13" i="14"/>
  <c r="AL7" i="14"/>
  <c r="AL11" i="14"/>
  <c r="V13" i="14"/>
  <c r="V9" i="14"/>
  <c r="BG12" i="14"/>
  <c r="BG8" i="14"/>
  <c r="AI12" i="14"/>
  <c r="AI8" i="14"/>
  <c r="S12" i="14"/>
  <c r="S8" i="14"/>
  <c r="K12" i="14"/>
  <c r="K8" i="14"/>
  <c r="U7" i="14"/>
  <c r="U11" i="14"/>
  <c r="AV14" i="14"/>
  <c r="AV10" i="14"/>
  <c r="AH12" i="14"/>
  <c r="AH8" i="14"/>
  <c r="AT10" i="14"/>
  <c r="AT14" i="14"/>
  <c r="V10" i="14"/>
  <c r="V14" i="14"/>
  <c r="AY13" i="14"/>
  <c r="AY9" i="14"/>
  <c r="AU10" i="14"/>
  <c r="AU14" i="14"/>
  <c r="AM10" i="14"/>
  <c r="AM14" i="14"/>
  <c r="AE10" i="14"/>
  <c r="AE14" i="14"/>
  <c r="AW11" i="14"/>
  <c r="AW7" i="14"/>
  <c r="AQ11" i="14"/>
  <c r="AQ15" i="14" s="1"/>
  <c r="T10" i="14"/>
  <c r="T14" i="14"/>
  <c r="Y9" i="14"/>
  <c r="Y13" i="14"/>
  <c r="F8" i="14"/>
  <c r="F12" i="14"/>
  <c r="AP11" i="14"/>
  <c r="BA14" i="14"/>
  <c r="BA10" i="14"/>
  <c r="AX9" i="14"/>
  <c r="AX13" i="14"/>
  <c r="BC12" i="14"/>
  <c r="BC8" i="14"/>
  <c r="G8" i="14"/>
  <c r="G12" i="14"/>
  <c r="AJ7" i="14"/>
  <c r="AJ11" i="14"/>
  <c r="W11" i="14"/>
  <c r="W7" i="14"/>
  <c r="U14" i="14"/>
  <c r="U10" i="14"/>
  <c r="AV13" i="14"/>
  <c r="AV9" i="14"/>
  <c r="P8" i="14"/>
  <c r="P12" i="14"/>
  <c r="R12" i="14"/>
  <c r="R8" i="14"/>
  <c r="BE9" i="14"/>
  <c r="BE13" i="14"/>
  <c r="AB11" i="14"/>
  <c r="AB7" i="14"/>
  <c r="AC12" i="14"/>
  <c r="AC8" i="14"/>
  <c r="P11" i="14"/>
  <c r="P7" i="14"/>
  <c r="AY14" i="14"/>
  <c r="AY10" i="14"/>
  <c r="AV12" i="14"/>
  <c r="AV8" i="14"/>
  <c r="AU11" i="14"/>
  <c r="AU7" i="14"/>
  <c r="AX14" i="14"/>
  <c r="AX10" i="14"/>
  <c r="Z14" i="14"/>
  <c r="Z10" i="14"/>
  <c r="AE13" i="14"/>
  <c r="AE9" i="14"/>
  <c r="O13" i="14"/>
  <c r="O9" i="14"/>
  <c r="G13" i="14"/>
  <c r="G9" i="14"/>
  <c r="L12" i="14"/>
  <c r="L8" i="14"/>
  <c r="AD7" i="14"/>
  <c r="AD11" i="14"/>
  <c r="BE14" i="14"/>
  <c r="BE10" i="14"/>
  <c r="Y14" i="14"/>
  <c r="Y10" i="14"/>
  <c r="M11" i="14"/>
  <c r="M7" i="14"/>
  <c r="AO8" i="14"/>
  <c r="AO12" i="14"/>
  <c r="Q8" i="14"/>
  <c r="Q12" i="14"/>
  <c r="H8" i="14"/>
  <c r="H12" i="14"/>
  <c r="AO11" i="14"/>
  <c r="AO7" i="14"/>
  <c r="V8" i="14"/>
  <c r="V12" i="14"/>
  <c r="AF12" i="14"/>
  <c r="BI10" i="14"/>
  <c r="BI14" i="14"/>
  <c r="AP13" i="14"/>
  <c r="AP9" i="14"/>
  <c r="J9" i="14"/>
  <c r="J13" i="14"/>
  <c r="O12" i="14"/>
  <c r="O8" i="14"/>
  <c r="AR7" i="14"/>
  <c r="AR11" i="14"/>
  <c r="BD11" i="14"/>
  <c r="BD7" i="14"/>
  <c r="S14" i="14"/>
  <c r="S10" i="14"/>
  <c r="I14" i="14"/>
  <c r="I10" i="14"/>
  <c r="AC10" i="14"/>
  <c r="AC14" i="14"/>
  <c r="N14" i="14"/>
  <c r="N10" i="14"/>
  <c r="D12" i="14"/>
  <c r="D8" i="14"/>
  <c r="N13" i="14"/>
  <c r="N9" i="14"/>
  <c r="AS11" i="14"/>
  <c r="AS7" i="14"/>
  <c r="M13" i="14"/>
  <c r="M9" i="14"/>
  <c r="BF12" i="14"/>
  <c r="BF15" i="14" s="1"/>
  <c r="BF8" i="14"/>
  <c r="AB10" i="14"/>
  <c r="AB14" i="14"/>
  <c r="AD8" i="14"/>
  <c r="AD12" i="14"/>
  <c r="H11" i="14"/>
  <c r="H15" i="14" s="1"/>
  <c r="H7" i="14"/>
  <c r="AI14" i="14"/>
  <c r="AI10" i="14"/>
  <c r="AA14" i="14"/>
  <c r="AA10" i="14"/>
  <c r="AS12" i="14"/>
  <c r="AS8" i="14"/>
  <c r="U12" i="14"/>
  <c r="U8" i="14"/>
  <c r="AA9" i="14"/>
  <c r="AA13" i="14"/>
  <c r="X12" i="14"/>
  <c r="X8" i="14"/>
  <c r="AM11" i="14"/>
  <c r="AM7" i="14"/>
  <c r="AM13" i="14"/>
  <c r="AM9" i="14"/>
  <c r="AR12" i="14"/>
  <c r="AR8" i="14"/>
  <c r="AJ8" i="14"/>
  <c r="AJ12" i="14"/>
  <c r="T12" i="14"/>
  <c r="T8" i="14"/>
  <c r="BD8" i="14"/>
  <c r="BD12" i="14"/>
  <c r="V7" i="14"/>
  <c r="V11" i="14"/>
  <c r="V15" i="14" s="1"/>
  <c r="AW14" i="14"/>
  <c r="AW10" i="14"/>
  <c r="AO14" i="14"/>
  <c r="AO10" i="14"/>
  <c r="Q14" i="14"/>
  <c r="Q10" i="14"/>
  <c r="BB13" i="14"/>
  <c r="BB9" i="14"/>
  <c r="AY12" i="14"/>
  <c r="AY8" i="14"/>
  <c r="AA12" i="14"/>
  <c r="AA8" i="14"/>
  <c r="AW8" i="14"/>
  <c r="AW12" i="14"/>
  <c r="E7" i="14"/>
  <c r="E11" i="14"/>
  <c r="E15" i="14" s="1"/>
  <c r="X14" i="14"/>
  <c r="X10" i="14"/>
  <c r="AS13" i="14"/>
  <c r="AS9" i="14"/>
  <c r="AC13" i="14"/>
  <c r="AC9" i="14"/>
  <c r="U13" i="14"/>
  <c r="U9" i="14"/>
  <c r="Z12" i="14"/>
  <c r="Z15" i="14" s="1"/>
  <c r="Z8" i="14"/>
  <c r="G10" i="14"/>
  <c r="G14" i="14"/>
  <c r="BH9" i="14"/>
  <c r="BH13" i="14"/>
  <c r="D9" i="14"/>
  <c r="D13" i="14"/>
  <c r="AG8" i="14"/>
  <c r="AG12" i="14"/>
  <c r="AL10" i="14"/>
  <c r="AL14" i="14"/>
  <c r="AG7" i="14"/>
  <c r="AG11" i="14"/>
  <c r="AZ10" i="14"/>
  <c r="AZ14" i="14"/>
  <c r="AR10" i="14"/>
  <c r="AR14" i="14"/>
  <c r="AS10" i="14"/>
  <c r="AS14" i="14"/>
  <c r="AK10" i="14"/>
  <c r="AK14" i="14"/>
  <c r="AH9" i="14"/>
  <c r="AH13" i="14"/>
  <c r="AM8" i="14"/>
  <c r="AM12" i="14"/>
  <c r="AE12" i="14"/>
  <c r="AE8" i="14"/>
  <c r="W8" i="14"/>
  <c r="W12" i="14"/>
  <c r="BH7" i="14"/>
  <c r="BH11" i="14"/>
  <c r="T7" i="14"/>
  <c r="T11" i="14"/>
  <c r="N14" i="11"/>
  <c r="R13" i="11"/>
  <c r="AY13" i="11"/>
  <c r="AD14" i="11"/>
  <c r="F14" i="11"/>
  <c r="AT14" i="11"/>
  <c r="BJ14" i="11"/>
  <c r="V14" i="11"/>
  <c r="AL14" i="11"/>
  <c r="BB14" i="11"/>
  <c r="AJ13" i="11"/>
  <c r="AO13" i="11"/>
  <c r="J9" i="11"/>
  <c r="J13" i="11"/>
  <c r="AQ9" i="11"/>
  <c r="AQ13" i="11"/>
  <c r="AB9" i="11"/>
  <c r="AB13" i="11"/>
  <c r="B9" i="11"/>
  <c r="B13" i="11"/>
  <c r="H13" i="11"/>
  <c r="V13" i="11"/>
  <c r="G13" i="11"/>
  <c r="AD13" i="11"/>
  <c r="AS13" i="11"/>
  <c r="BE13" i="11"/>
  <c r="Z13" i="11"/>
  <c r="BG13" i="11"/>
  <c r="AR13" i="11"/>
  <c r="O13" i="11"/>
  <c r="E13" i="11"/>
  <c r="BA13" i="11"/>
  <c r="AK13" i="11"/>
  <c r="AH13" i="11"/>
  <c r="C13" i="11"/>
  <c r="AZ13" i="11"/>
  <c r="W13" i="11"/>
  <c r="X13" i="11"/>
  <c r="F13" i="11"/>
  <c r="BD13" i="11"/>
  <c r="BB13" i="11"/>
  <c r="I13" i="11"/>
  <c r="AP13" i="11"/>
  <c r="K13" i="11"/>
  <c r="BH13" i="11"/>
  <c r="AE13" i="11"/>
  <c r="AT13" i="11"/>
  <c r="AC13" i="11"/>
  <c r="P13" i="11"/>
  <c r="U13" i="11"/>
  <c r="N13" i="11"/>
  <c r="AW13" i="11"/>
  <c r="Q13" i="11"/>
  <c r="AX13" i="11"/>
  <c r="S13" i="11"/>
  <c r="D13" i="11"/>
  <c r="AM13" i="11"/>
  <c r="AV13" i="11"/>
  <c r="AL13" i="11"/>
  <c r="AN13" i="11"/>
  <c r="AF13" i="11"/>
  <c r="Y13" i="11"/>
  <c r="BF13" i="11"/>
  <c r="AA13" i="11"/>
  <c r="L13" i="11"/>
  <c r="AU13" i="11"/>
  <c r="BI13" i="11"/>
  <c r="BJ13" i="11"/>
  <c r="AG13" i="11"/>
  <c r="AI13" i="11"/>
  <c r="T13" i="11"/>
  <c r="BC13" i="11"/>
  <c r="M13" i="11"/>
  <c r="AO9" i="11"/>
  <c r="H9" i="11"/>
  <c r="V9" i="11"/>
  <c r="AW9" i="11"/>
  <c r="R9" i="11"/>
  <c r="AY9" i="11"/>
  <c r="AJ9" i="11"/>
  <c r="G9" i="11"/>
  <c r="AD9" i="11"/>
  <c r="AS9" i="11"/>
  <c r="BE9" i="11"/>
  <c r="Z9" i="11"/>
  <c r="BG9" i="11"/>
  <c r="AR9" i="11"/>
  <c r="O9" i="11"/>
  <c r="E9" i="11"/>
  <c r="BA9" i="11"/>
  <c r="AK9" i="11"/>
  <c r="AH9" i="11"/>
  <c r="C9" i="11"/>
  <c r="AZ9" i="11"/>
  <c r="W9" i="11"/>
  <c r="X9" i="11"/>
  <c r="F9" i="11"/>
  <c r="BD9" i="11"/>
  <c r="BB9" i="11"/>
  <c r="I9" i="11"/>
  <c r="AP9" i="11"/>
  <c r="K9" i="11"/>
  <c r="BH9" i="11"/>
  <c r="AE9" i="11"/>
  <c r="AT9" i="11"/>
  <c r="AC9" i="11"/>
  <c r="P9" i="11"/>
  <c r="U9" i="11"/>
  <c r="N9" i="11"/>
  <c r="Q9" i="11"/>
  <c r="AX9" i="11"/>
  <c r="S9" i="11"/>
  <c r="D9" i="11"/>
  <c r="AM9" i="11"/>
  <c r="AV9" i="11"/>
  <c r="AL9" i="11"/>
  <c r="AN9" i="11"/>
  <c r="AF9" i="11"/>
  <c r="Y9" i="11"/>
  <c r="BF9" i="11"/>
  <c r="AA9" i="11"/>
  <c r="L9" i="11"/>
  <c r="AU9" i="11"/>
  <c r="BI9" i="11"/>
  <c r="BJ9" i="11"/>
  <c r="AG9" i="11"/>
  <c r="AI9" i="11"/>
  <c r="T9" i="11"/>
  <c r="BC9" i="11"/>
  <c r="M9" i="11"/>
  <c r="AP4" i="12"/>
  <c r="E4" i="12"/>
  <c r="B4" i="12"/>
  <c r="C4" i="12"/>
  <c r="D4" i="12"/>
  <c r="F4" i="12"/>
  <c r="AF4" i="12"/>
  <c r="AM4" i="12"/>
  <c r="AL4" i="12"/>
  <c r="AG4" i="12"/>
  <c r="M4" i="12"/>
  <c r="BF4" i="12"/>
  <c r="K4" i="12"/>
  <c r="H4" i="12"/>
  <c r="AQ4" i="12"/>
  <c r="P4" i="12"/>
  <c r="P6" i="12" s="1"/>
  <c r="W4" i="12"/>
  <c r="V4" i="12"/>
  <c r="BI4" i="12"/>
  <c r="R4" i="12"/>
  <c r="AX4" i="12"/>
  <c r="Y4" i="12"/>
  <c r="AD4" i="12"/>
  <c r="O4" i="12"/>
  <c r="N4" i="12"/>
  <c r="BA4" i="12"/>
  <c r="AZ4" i="12"/>
  <c r="AA4" i="12"/>
  <c r="BG4" i="12"/>
  <c r="AI4" i="12"/>
  <c r="BL4" i="12"/>
  <c r="BE4" i="12"/>
  <c r="AS4" i="12"/>
  <c r="AH4" i="12"/>
  <c r="J4" i="12"/>
  <c r="AJ4" i="12"/>
  <c r="BD4" i="12"/>
  <c r="BK4" i="12"/>
  <c r="BJ4" i="12"/>
  <c r="AK4" i="12"/>
  <c r="L4" i="12"/>
  <c r="G4" i="12"/>
  <c r="S4" i="12"/>
  <c r="X4" i="12"/>
  <c r="AE4" i="12"/>
  <c r="AV4" i="12"/>
  <c r="BC4" i="12"/>
  <c r="BB4" i="12"/>
  <c r="Q4" i="12"/>
  <c r="Q6" i="12" s="1"/>
  <c r="AC4" i="12"/>
  <c r="AO4" i="12"/>
  <c r="AY4" i="12"/>
  <c r="AR4" i="12"/>
  <c r="T4" i="12"/>
  <c r="BH4" i="12"/>
  <c r="AN4" i="12"/>
  <c r="AU4" i="12"/>
  <c r="AT4" i="12"/>
  <c r="AW4" i="12"/>
  <c r="U4" i="12"/>
  <c r="I4" i="12"/>
  <c r="AB4" i="12"/>
  <c r="Z4" i="12"/>
  <c r="C5" i="12"/>
  <c r="B5" i="12"/>
  <c r="AY5" i="12"/>
  <c r="AX5" i="12"/>
  <c r="AQ5" i="12"/>
  <c r="AI5" i="12"/>
  <c r="AH5" i="12"/>
  <c r="AA5" i="12"/>
  <c r="R5" i="12"/>
  <c r="AK5" i="12"/>
  <c r="Z5" i="12"/>
  <c r="BD5" i="12"/>
  <c r="AV5" i="12"/>
  <c r="AU5" i="12"/>
  <c r="N5" i="12"/>
  <c r="K5" i="12"/>
  <c r="M5" i="12"/>
  <c r="J5" i="12"/>
  <c r="AR5" i="12"/>
  <c r="D5" i="12"/>
  <c r="AO5" i="12"/>
  <c r="Q5" i="12"/>
  <c r="AN5" i="12"/>
  <c r="AM5" i="12"/>
  <c r="F5" i="12"/>
  <c r="E5" i="12"/>
  <c r="AJ5" i="12"/>
  <c r="BL5" i="12"/>
  <c r="BC5" i="12"/>
  <c r="S5" i="12"/>
  <c r="U5" i="12"/>
  <c r="I5" i="12"/>
  <c r="AF5" i="12"/>
  <c r="AE5" i="12"/>
  <c r="BJ5" i="12"/>
  <c r="BG5" i="12"/>
  <c r="BI5" i="12"/>
  <c r="BF5" i="12"/>
  <c r="AB5" i="12"/>
  <c r="H5" i="12"/>
  <c r="AD5" i="12"/>
  <c r="AC5" i="12"/>
  <c r="BH5" i="12"/>
  <c r="AG5" i="12"/>
  <c r="V5" i="12"/>
  <c r="AZ5" i="12"/>
  <c r="Y5" i="12"/>
  <c r="X5" i="12"/>
  <c r="W5" i="12"/>
  <c r="BB5" i="12"/>
  <c r="BA5" i="12"/>
  <c r="T5" i="12"/>
  <c r="AW5" i="12"/>
  <c r="G5" i="12"/>
  <c r="AL5" i="12"/>
  <c r="BK5" i="12"/>
  <c r="BE5" i="12"/>
  <c r="P5" i="12"/>
  <c r="O5" i="12"/>
  <c r="AT5" i="12"/>
  <c r="AS5" i="12"/>
  <c r="AP5" i="12"/>
  <c r="L5" i="12"/>
  <c r="AB11" i="11"/>
  <c r="S11" i="11"/>
  <c r="AZ11" i="11"/>
  <c r="P11" i="11"/>
  <c r="E11" i="11"/>
  <c r="BI11" i="11"/>
  <c r="G11" i="11"/>
  <c r="W11" i="11"/>
  <c r="AO11" i="11"/>
  <c r="X12" i="11"/>
  <c r="AH12" i="11"/>
  <c r="AU12" i="11"/>
  <c r="F11" i="11"/>
  <c r="AU11" i="11"/>
  <c r="AG11" i="11"/>
  <c r="P12" i="11"/>
  <c r="AO12" i="11"/>
  <c r="BE12" i="11"/>
  <c r="BG12" i="11"/>
  <c r="M12" i="11"/>
  <c r="AK12" i="11"/>
  <c r="AS12" i="11"/>
  <c r="AP11" i="11"/>
  <c r="AY11" i="11"/>
  <c r="AV11" i="11"/>
  <c r="D11" i="11"/>
  <c r="BA11" i="11"/>
  <c r="BD11" i="11"/>
  <c r="I11" i="11"/>
  <c r="Q11" i="11"/>
  <c r="Y11" i="11"/>
  <c r="B11" i="11"/>
  <c r="AN11" i="11"/>
  <c r="H12" i="11"/>
  <c r="Q12" i="11"/>
  <c r="AP12" i="11"/>
  <c r="C12" i="11"/>
  <c r="AI12" i="11"/>
  <c r="AJ12" i="11"/>
  <c r="AE12" i="11"/>
  <c r="N12" i="11"/>
  <c r="AL12" i="11"/>
  <c r="BF11" i="11"/>
  <c r="AA11" i="11"/>
  <c r="AR11" i="11"/>
  <c r="AS11" i="11"/>
  <c r="AE11" i="11"/>
  <c r="BH12" i="11"/>
  <c r="AY12" i="11"/>
  <c r="T12" i="11"/>
  <c r="BA12" i="11"/>
  <c r="BJ12" i="11"/>
  <c r="W12" i="11"/>
  <c r="AH11" i="11"/>
  <c r="AX11" i="11"/>
  <c r="K11" i="11"/>
  <c r="T11" i="11"/>
  <c r="AK11" i="11"/>
  <c r="H11" i="11"/>
  <c r="X11" i="11"/>
  <c r="X15" i="11" s="1"/>
  <c r="O11" i="11"/>
  <c r="BE11" i="11"/>
  <c r="BD12" i="11"/>
  <c r="AG12" i="11"/>
  <c r="J12" i="11"/>
  <c r="AX12" i="11"/>
  <c r="AZ12" i="11"/>
  <c r="K12" i="11"/>
  <c r="AC12" i="11"/>
  <c r="V12" i="11"/>
  <c r="AT12" i="11"/>
  <c r="AF11" i="11"/>
  <c r="BH11" i="11"/>
  <c r="AC11" i="11"/>
  <c r="BC11" i="11"/>
  <c r="AV12" i="11"/>
  <c r="I12" i="11"/>
  <c r="AB12" i="11"/>
  <c r="O12" i="11"/>
  <c r="AA12" i="11"/>
  <c r="L12" i="11"/>
  <c r="U12" i="11"/>
  <c r="J11" i="11"/>
  <c r="R11" i="11"/>
  <c r="Z11" i="11"/>
  <c r="AI11" i="11"/>
  <c r="AI15" i="11" s="1"/>
  <c r="BG11" i="11"/>
  <c r="AJ11" i="11"/>
  <c r="U11" i="11"/>
  <c r="V11" i="11"/>
  <c r="AD11" i="11"/>
  <c r="AL11" i="11"/>
  <c r="AM11" i="11"/>
  <c r="AN12" i="11"/>
  <c r="AM12" i="11"/>
  <c r="AW12" i="11"/>
  <c r="D12" i="11"/>
  <c r="R12" i="11"/>
  <c r="Z12" i="11"/>
  <c r="AQ12" i="11"/>
  <c r="E12" i="11"/>
  <c r="G12" i="11"/>
  <c r="C11" i="11"/>
  <c r="C15" i="11" s="1"/>
  <c r="AQ11" i="11"/>
  <c r="L11" i="11"/>
  <c r="M11" i="11"/>
  <c r="N11" i="11"/>
  <c r="AT11" i="11"/>
  <c r="BB11" i="11"/>
  <c r="BJ11" i="11"/>
  <c r="BJ15" i="11" s="1"/>
  <c r="AW11" i="11"/>
  <c r="AF12" i="11"/>
  <c r="AR12" i="11"/>
  <c r="B12" i="11"/>
  <c r="Y12" i="11"/>
  <c r="BF12" i="11"/>
  <c r="S12" i="11"/>
  <c r="BI12" i="11"/>
  <c r="F12" i="11"/>
  <c r="AD12" i="11"/>
  <c r="BB12" i="11"/>
  <c r="BC12" i="11"/>
  <c r="AO7" i="11"/>
  <c r="AZ7" i="11"/>
  <c r="P7" i="11"/>
  <c r="W7" i="11"/>
  <c r="S7" i="11"/>
  <c r="X8" i="11"/>
  <c r="AB7" i="11"/>
  <c r="F7" i="11"/>
  <c r="AU7" i="11"/>
  <c r="AG7" i="11"/>
  <c r="P8" i="11"/>
  <c r="AO8" i="11"/>
  <c r="BE8" i="11"/>
  <c r="BG8" i="11"/>
  <c r="M8" i="11"/>
  <c r="AK8" i="11"/>
  <c r="AS8" i="11"/>
  <c r="AH8" i="11"/>
  <c r="AU8" i="11"/>
  <c r="AP7" i="11"/>
  <c r="AY7" i="11"/>
  <c r="AV7" i="11"/>
  <c r="D7" i="11"/>
  <c r="BA7" i="11"/>
  <c r="BD7" i="11"/>
  <c r="I7" i="11"/>
  <c r="Q7" i="11"/>
  <c r="Y7" i="11"/>
  <c r="B7" i="11"/>
  <c r="AN7" i="11"/>
  <c r="H8" i="11"/>
  <c r="Q8" i="11"/>
  <c r="AP8" i="11"/>
  <c r="C8" i="11"/>
  <c r="AI8" i="11"/>
  <c r="AJ8" i="11"/>
  <c r="AE8" i="11"/>
  <c r="N8" i="11"/>
  <c r="AL8" i="11"/>
  <c r="AA7" i="11"/>
  <c r="BH8" i="11"/>
  <c r="AY8" i="11"/>
  <c r="BA8" i="11"/>
  <c r="W8" i="11"/>
  <c r="AH7" i="11"/>
  <c r="AX7" i="11"/>
  <c r="K7" i="11"/>
  <c r="T7" i="11"/>
  <c r="AK7" i="11"/>
  <c r="H7" i="11"/>
  <c r="X7" i="11"/>
  <c r="O7" i="11"/>
  <c r="BE7" i="11"/>
  <c r="BD8" i="11"/>
  <c r="AG8" i="11"/>
  <c r="J8" i="11"/>
  <c r="AX8" i="11"/>
  <c r="AZ8" i="11"/>
  <c r="K8" i="11"/>
  <c r="AC8" i="11"/>
  <c r="V8" i="11"/>
  <c r="AT8" i="11"/>
  <c r="AF7" i="11"/>
  <c r="BH7" i="11"/>
  <c r="AC7" i="11"/>
  <c r="BC7" i="11"/>
  <c r="AV8" i="11"/>
  <c r="I8" i="11"/>
  <c r="AB8" i="11"/>
  <c r="O8" i="11"/>
  <c r="AA8" i="11"/>
  <c r="L8" i="11"/>
  <c r="U8" i="11"/>
  <c r="E7" i="11"/>
  <c r="G7" i="11"/>
  <c r="AS7" i="11"/>
  <c r="AE7" i="11"/>
  <c r="T8" i="11"/>
  <c r="BJ8" i="11"/>
  <c r="J7" i="11"/>
  <c r="R7" i="11"/>
  <c r="Z7" i="11"/>
  <c r="AI7" i="11"/>
  <c r="BG7" i="11"/>
  <c r="AJ7" i="11"/>
  <c r="U7" i="11"/>
  <c r="V7" i="11"/>
  <c r="AD7" i="11"/>
  <c r="AL7" i="11"/>
  <c r="AM7" i="11"/>
  <c r="AN8" i="11"/>
  <c r="AM8" i="11"/>
  <c r="AW8" i="11"/>
  <c r="D8" i="11"/>
  <c r="R8" i="11"/>
  <c r="Z8" i="11"/>
  <c r="AQ8" i="11"/>
  <c r="E8" i="11"/>
  <c r="G8" i="11"/>
  <c r="BI7" i="11"/>
  <c r="BF7" i="11"/>
  <c r="AR7" i="11"/>
  <c r="C7" i="11"/>
  <c r="AQ7" i="11"/>
  <c r="L7" i="11"/>
  <c r="M7" i="11"/>
  <c r="N7" i="11"/>
  <c r="AT7" i="11"/>
  <c r="BB7" i="11"/>
  <c r="BJ7" i="11"/>
  <c r="AW7" i="11"/>
  <c r="AF8" i="11"/>
  <c r="AR8" i="11"/>
  <c r="B8" i="11"/>
  <c r="Y8" i="11"/>
  <c r="BF8" i="11"/>
  <c r="S8" i="11"/>
  <c r="BI8" i="11"/>
  <c r="F8" i="11"/>
  <c r="AD8" i="11"/>
  <c r="BB8" i="11"/>
  <c r="BC8" i="11"/>
  <c r="F35" i="2"/>
  <c r="F27" i="2"/>
  <c r="F17" i="2"/>
  <c r="F11" i="2"/>
  <c r="F5" i="2"/>
  <c r="F34" i="2"/>
  <c r="G35" i="2"/>
  <c r="F37" i="1" s="1"/>
  <c r="B36" i="9" s="1"/>
  <c r="E36" i="9" s="1"/>
  <c r="D36" i="9" s="1"/>
  <c r="G33" i="2"/>
  <c r="F35" i="1" s="1"/>
  <c r="B34" i="9" s="1"/>
  <c r="E34" i="9" s="1"/>
  <c r="D34" i="9" s="1"/>
  <c r="G31" i="2"/>
  <c r="F33" i="1" s="1"/>
  <c r="B32" i="9" s="1"/>
  <c r="E32" i="9" s="1"/>
  <c r="D32" i="9" s="1"/>
  <c r="G29" i="2"/>
  <c r="F31" i="1" s="1"/>
  <c r="B30" i="9" s="1"/>
  <c r="E30" i="9" s="1"/>
  <c r="D30" i="9" s="1"/>
  <c r="G27" i="2"/>
  <c r="F29" i="1" s="1"/>
  <c r="B28" i="9" s="1"/>
  <c r="G25" i="2"/>
  <c r="F27" i="1" s="1"/>
  <c r="B26" i="9" s="1"/>
  <c r="E26" i="9" s="1"/>
  <c r="D26" i="9" s="1"/>
  <c r="G23" i="2"/>
  <c r="F25" i="1" s="1"/>
  <c r="B24" i="9" s="1"/>
  <c r="E24" i="9" s="1"/>
  <c r="D24" i="9" s="1"/>
  <c r="G21" i="2"/>
  <c r="F23" i="1" s="1"/>
  <c r="B22" i="9" s="1"/>
  <c r="E22" i="9" s="1"/>
  <c r="D22" i="9" s="1"/>
  <c r="G19" i="2"/>
  <c r="F21" i="1" s="1"/>
  <c r="B20" i="9" s="1"/>
  <c r="E20" i="9" s="1"/>
  <c r="D20" i="9" s="1"/>
  <c r="G17" i="2"/>
  <c r="F19" i="1" s="1"/>
  <c r="B18" i="9" s="1"/>
  <c r="E18" i="9" s="1"/>
  <c r="D18" i="9" s="1"/>
  <c r="G15" i="2"/>
  <c r="F17" i="1" s="1"/>
  <c r="B16" i="9" s="1"/>
  <c r="E16" i="9" s="1"/>
  <c r="D16" i="9" s="1"/>
  <c r="G13" i="2"/>
  <c r="F15" i="1" s="1"/>
  <c r="B14" i="9" s="1"/>
  <c r="E14" i="9" s="1"/>
  <c r="D14" i="9" s="1"/>
  <c r="G11" i="2"/>
  <c r="F13" i="1" s="1"/>
  <c r="B12" i="9" s="1"/>
  <c r="E12" i="9" s="1"/>
  <c r="D12" i="9" s="1"/>
  <c r="G9" i="2"/>
  <c r="F11" i="1" s="1"/>
  <c r="B10" i="9" s="1"/>
  <c r="E10" i="9" s="1"/>
  <c r="D10" i="9" s="1"/>
  <c r="G7" i="2"/>
  <c r="F9" i="1" s="1"/>
  <c r="B8" i="9" s="1"/>
  <c r="E8" i="9" s="1"/>
  <c r="D8" i="9" s="1"/>
  <c r="G5" i="2"/>
  <c r="F7" i="1" s="1"/>
  <c r="B6" i="9" s="1"/>
  <c r="E6" i="9" s="1"/>
  <c r="D6" i="9" s="1"/>
  <c r="G1" i="2"/>
  <c r="F3" i="1" s="1"/>
  <c r="B2" i="9" s="1"/>
  <c r="F33" i="2"/>
  <c r="F21" i="2"/>
  <c r="F13" i="2"/>
  <c r="F3" i="2"/>
  <c r="F32" i="2"/>
  <c r="F5" i="1"/>
  <c r="B4" i="9" s="1"/>
  <c r="E4" i="9" s="1"/>
  <c r="D4" i="9" s="1"/>
  <c r="F29" i="2"/>
  <c r="F19" i="2"/>
  <c r="F7" i="2"/>
  <c r="G36" i="2"/>
  <c r="F38" i="1" s="1"/>
  <c r="B37" i="9" s="1"/>
  <c r="E37" i="9" s="1"/>
  <c r="D37" i="9" s="1"/>
  <c r="G32" i="2"/>
  <c r="F34" i="1" s="1"/>
  <c r="B33" i="9" s="1"/>
  <c r="E33" i="9" s="1"/>
  <c r="D33" i="9" s="1"/>
  <c r="G28" i="2"/>
  <c r="F30" i="1" s="1"/>
  <c r="B29" i="9" s="1"/>
  <c r="E29" i="9" s="1"/>
  <c r="D29" i="9" s="1"/>
  <c r="G24" i="2"/>
  <c r="F26" i="1" s="1"/>
  <c r="B25" i="9" s="1"/>
  <c r="E25" i="9" s="1"/>
  <c r="D25" i="9" s="1"/>
  <c r="G22" i="2"/>
  <c r="F24" i="1" s="1"/>
  <c r="B23" i="9" s="1"/>
  <c r="E23" i="9" s="1"/>
  <c r="D23" i="9" s="1"/>
  <c r="G20" i="2"/>
  <c r="F22" i="1" s="1"/>
  <c r="B21" i="9" s="1"/>
  <c r="E21" i="9" s="1"/>
  <c r="D21" i="9" s="1"/>
  <c r="G18" i="2"/>
  <c r="F20" i="1" s="1"/>
  <c r="B19" i="9" s="1"/>
  <c r="E19" i="9" s="1"/>
  <c r="D19" i="9" s="1"/>
  <c r="G16" i="2"/>
  <c r="F18" i="1" s="1"/>
  <c r="B17" i="9" s="1"/>
  <c r="E17" i="9" s="1"/>
  <c r="D17" i="9" s="1"/>
  <c r="G14" i="2"/>
  <c r="F16" i="1" s="1"/>
  <c r="B15" i="9" s="1"/>
  <c r="E15" i="9" s="1"/>
  <c r="D15" i="9" s="1"/>
  <c r="G12" i="2"/>
  <c r="F14" i="1" s="1"/>
  <c r="B13" i="9" s="1"/>
  <c r="E13" i="9" s="1"/>
  <c r="D13" i="9" s="1"/>
  <c r="G8" i="2"/>
  <c r="F10" i="1" s="1"/>
  <c r="B9" i="9" s="1"/>
  <c r="E9" i="9" s="1"/>
  <c r="D9" i="9" s="1"/>
  <c r="G6" i="2"/>
  <c r="F8" i="1" s="1"/>
  <c r="B7" i="9" s="1"/>
  <c r="E7" i="9" s="1"/>
  <c r="D7" i="9" s="1"/>
  <c r="G4" i="2"/>
  <c r="F6" i="1" s="1"/>
  <c r="B5" i="9" s="1"/>
  <c r="E5" i="9" s="1"/>
  <c r="D5" i="9" s="1"/>
  <c r="G2" i="2"/>
  <c r="F4" i="1" s="1"/>
  <c r="B3" i="9" s="1"/>
  <c r="E3" i="9" s="1"/>
  <c r="D3" i="9" s="1"/>
  <c r="F31" i="2"/>
  <c r="F23" i="2"/>
  <c r="F15" i="2"/>
  <c r="F1" i="2"/>
  <c r="G34" i="2"/>
  <c r="F36" i="1" s="1"/>
  <c r="B35" i="9" s="1"/>
  <c r="E35" i="9" s="1"/>
  <c r="D35" i="9" s="1"/>
  <c r="G30" i="2"/>
  <c r="F32" i="1" s="1"/>
  <c r="B31" i="9" s="1"/>
  <c r="E31" i="9" s="1"/>
  <c r="D31" i="9" s="1"/>
  <c r="G26" i="2"/>
  <c r="F28" i="1" s="1"/>
  <c r="B27" i="9" s="1"/>
  <c r="E27" i="9" s="1"/>
  <c r="D27" i="9" s="1"/>
  <c r="G10" i="2"/>
  <c r="F12" i="1" s="1"/>
  <c r="B11" i="9" s="1"/>
  <c r="E11" i="9" s="1"/>
  <c r="D11" i="9" s="1"/>
  <c r="F25" i="2"/>
  <c r="F9" i="2"/>
  <c r="F36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F2" i="2"/>
  <c r="E8" i="21" l="1"/>
  <c r="F8" i="21"/>
  <c r="C9" i="21"/>
  <c r="K15" i="14"/>
  <c r="AA15" i="14"/>
  <c r="BC15" i="14"/>
  <c r="AY15" i="14"/>
  <c r="R15" i="14"/>
  <c r="AZ15" i="14"/>
  <c r="G15" i="14"/>
  <c r="AV15" i="14"/>
  <c r="D15" i="14"/>
  <c r="C15" i="14"/>
  <c r="H15" i="11"/>
  <c r="E2" i="9"/>
  <c r="D2" i="9" s="1"/>
  <c r="D40" i="9" s="1"/>
  <c r="B38" i="9"/>
  <c r="BH15" i="14"/>
  <c r="AI15" i="14"/>
  <c r="AM15" i="14"/>
  <c r="AJ15" i="14"/>
  <c r="AL15" i="14"/>
  <c r="AF15" i="14"/>
  <c r="B15" i="14"/>
  <c r="AU15" i="14"/>
  <c r="AR15" i="14"/>
  <c r="P15" i="14"/>
  <c r="W15" i="14"/>
  <c r="X15" i="14"/>
  <c r="AT15" i="14"/>
  <c r="AH15" i="14"/>
  <c r="T15" i="14"/>
  <c r="AC15" i="14"/>
  <c r="AD15" i="14"/>
  <c r="AP15" i="14"/>
  <c r="BE15" i="14"/>
  <c r="I15" i="14"/>
  <c r="F15" i="14"/>
  <c r="AN15" i="14"/>
  <c r="AB15" i="14"/>
  <c r="AW15" i="14"/>
  <c r="Q15" i="14"/>
  <c r="O15" i="14"/>
  <c r="U15" i="14"/>
  <c r="L15" i="14"/>
  <c r="BB15" i="14"/>
  <c r="S15" i="14"/>
  <c r="AS15" i="14"/>
  <c r="AG15" i="14"/>
  <c r="AO15" i="14"/>
  <c r="M15" i="14"/>
  <c r="BG15" i="14"/>
  <c r="J15" i="14"/>
  <c r="BD15" i="14"/>
  <c r="BJ15" i="14"/>
  <c r="BA15" i="14"/>
  <c r="AK15" i="14"/>
  <c r="AX15" i="14"/>
  <c r="Y15" i="14"/>
  <c r="BI15" i="14"/>
  <c r="N15" i="14"/>
  <c r="AE15" i="14"/>
  <c r="E28" i="9"/>
  <c r="D28" i="9" s="1"/>
  <c r="C41" i="9"/>
  <c r="AJ15" i="11"/>
  <c r="AL15" i="11"/>
  <c r="N15" i="11"/>
  <c r="BG15" i="11"/>
  <c r="T15" i="11"/>
  <c r="B7" i="12"/>
  <c r="J15" i="11"/>
  <c r="BE15" i="11"/>
  <c r="V15" i="11"/>
  <c r="AQ15" i="11"/>
  <c r="AK15" i="11"/>
  <c r="AW15" i="11"/>
  <c r="AC15" i="11"/>
  <c r="AT15" i="11"/>
  <c r="M15" i="11"/>
  <c r="U15" i="11"/>
  <c r="AN15" i="11"/>
  <c r="AV15" i="11"/>
  <c r="BI15" i="11"/>
  <c r="AB15" i="11"/>
  <c r="L15" i="11"/>
  <c r="AE15" i="11"/>
  <c r="B15" i="11"/>
  <c r="AY15" i="11"/>
  <c r="E15" i="11"/>
  <c r="AS15" i="11"/>
  <c r="Y15" i="11"/>
  <c r="AP15" i="11"/>
  <c r="P15" i="11"/>
  <c r="BC15" i="11"/>
  <c r="AR15" i="11"/>
  <c r="Q15" i="11"/>
  <c r="AZ15" i="11"/>
  <c r="AM15" i="11"/>
  <c r="Z15" i="11"/>
  <c r="K15" i="11"/>
  <c r="AA15" i="11"/>
  <c r="I15" i="11"/>
  <c r="AG15" i="11"/>
  <c r="S15" i="11"/>
  <c r="BB15" i="11"/>
  <c r="R15" i="11"/>
  <c r="BH15" i="11"/>
  <c r="AX15" i="11"/>
  <c r="BF15" i="11"/>
  <c r="BD15" i="11"/>
  <c r="AU15" i="11"/>
  <c r="AO15" i="11"/>
  <c r="AD15" i="11"/>
  <c r="AF15" i="11"/>
  <c r="AH15" i="11"/>
  <c r="BA15" i="11"/>
  <c r="F15" i="11"/>
  <c r="W15" i="11"/>
  <c r="O15" i="11"/>
  <c r="D15" i="11"/>
  <c r="G15" i="11"/>
  <c r="N34" i="9"/>
  <c r="N16" i="9"/>
  <c r="O16" i="9" s="1"/>
  <c r="N35" i="9"/>
  <c r="N33" i="9"/>
  <c r="N31" i="9"/>
  <c r="N19" i="9"/>
  <c r="N18" i="9"/>
  <c r="N20" i="9"/>
  <c r="N21" i="9"/>
  <c r="N22" i="9"/>
  <c r="N23" i="9"/>
  <c r="N30" i="9"/>
  <c r="N24" i="9"/>
  <c r="N25" i="9"/>
  <c r="N28" i="9"/>
  <c r="N27" i="9"/>
  <c r="N26" i="9"/>
  <c r="N32" i="9"/>
  <c r="N29" i="9"/>
  <c r="N17" i="9"/>
  <c r="J12" i="9"/>
  <c r="J13" i="9"/>
  <c r="J10" i="9"/>
  <c r="J5" i="9"/>
  <c r="J4" i="9"/>
  <c r="J3" i="9"/>
  <c r="J7" i="9"/>
  <c r="J9" i="9"/>
  <c r="J6" i="9"/>
  <c r="J8" i="9"/>
  <c r="J11" i="9"/>
  <c r="J2" i="9"/>
  <c r="O2" i="9" s="1"/>
  <c r="F35" i="9"/>
  <c r="F29" i="9"/>
  <c r="F30" i="9"/>
  <c r="F32" i="9"/>
  <c r="F18" i="9"/>
  <c r="F34" i="9"/>
  <c r="F19" i="9"/>
  <c r="F20" i="9"/>
  <c r="F22" i="9"/>
  <c r="F21" i="9"/>
  <c r="F27" i="9"/>
  <c r="F24" i="9"/>
  <c r="F31" i="9"/>
  <c r="F25" i="9"/>
  <c r="F33" i="9"/>
  <c r="F36" i="9"/>
  <c r="L18" i="9"/>
  <c r="L26" i="9"/>
  <c r="L34" i="9"/>
  <c r="L19" i="9"/>
  <c r="L27" i="9"/>
  <c r="L35" i="9"/>
  <c r="L20" i="9"/>
  <c r="L28" i="9"/>
  <c r="L36" i="9"/>
  <c r="L21" i="9"/>
  <c r="L29" i="9"/>
  <c r="L37" i="9"/>
  <c r="O37" i="9" s="1"/>
  <c r="L22" i="9"/>
  <c r="L30" i="9"/>
  <c r="L23" i="9"/>
  <c r="L31" i="9"/>
  <c r="L24" i="9"/>
  <c r="L32" i="9"/>
  <c r="L25" i="9"/>
  <c r="L33" i="9"/>
  <c r="F16" i="9"/>
  <c r="L17" i="9"/>
  <c r="F15" i="9"/>
  <c r="F3" i="9"/>
  <c r="F5" i="9"/>
  <c r="F4" i="9"/>
  <c r="F8" i="9"/>
  <c r="F6" i="9"/>
  <c r="F7" i="9"/>
  <c r="F10" i="9"/>
  <c r="F9" i="9"/>
  <c r="F11" i="9"/>
  <c r="F12" i="9"/>
  <c r="F13" i="9"/>
  <c r="F14" i="9"/>
  <c r="F37" i="9"/>
  <c r="H8" i="9"/>
  <c r="H15" i="9"/>
  <c r="O15" i="9" s="1"/>
  <c r="H7" i="9"/>
  <c r="H14" i="9"/>
  <c r="H6" i="9"/>
  <c r="H13" i="9"/>
  <c r="H5" i="9"/>
  <c r="H12" i="9"/>
  <c r="H4" i="9"/>
  <c r="H11" i="9"/>
  <c r="H3" i="9"/>
  <c r="H10" i="9"/>
  <c r="H9" i="9"/>
  <c r="F17" i="9"/>
  <c r="F23" i="9"/>
  <c r="F26" i="9"/>
  <c r="G17" i="1"/>
  <c r="B16" i="7"/>
  <c r="D16" i="7" s="1"/>
  <c r="E16" i="7" s="1"/>
  <c r="G33" i="1"/>
  <c r="B32" i="7"/>
  <c r="D32" i="7" s="1"/>
  <c r="E32" i="7" s="1"/>
  <c r="G18" i="1"/>
  <c r="B17" i="7"/>
  <c r="D17" i="7" s="1"/>
  <c r="E17" i="7" s="1"/>
  <c r="G19" i="1"/>
  <c r="B18" i="7"/>
  <c r="D18" i="7" s="1"/>
  <c r="E18" i="7" s="1"/>
  <c r="G35" i="1"/>
  <c r="B34" i="7"/>
  <c r="D34" i="7" s="1"/>
  <c r="E34" i="7" s="1"/>
  <c r="G34" i="1"/>
  <c r="B33" i="7"/>
  <c r="D33" i="7" s="1"/>
  <c r="E33" i="7" s="1"/>
  <c r="G16" i="1"/>
  <c r="B15" i="7"/>
  <c r="D15" i="7" s="1"/>
  <c r="G20" i="1"/>
  <c r="B19" i="7"/>
  <c r="D19" i="7" s="1"/>
  <c r="E19" i="7" s="1"/>
  <c r="G3" i="1"/>
  <c r="B2" i="7"/>
  <c r="D2" i="7" s="1"/>
  <c r="G21" i="1"/>
  <c r="B20" i="7"/>
  <c r="D20" i="7" s="1"/>
  <c r="E20" i="7" s="1"/>
  <c r="G37" i="1"/>
  <c r="B36" i="7"/>
  <c r="D36" i="7" s="1"/>
  <c r="E36" i="7" s="1"/>
  <c r="G14" i="1"/>
  <c r="B13" i="7"/>
  <c r="D13" i="7" s="1"/>
  <c r="G38" i="1"/>
  <c r="B37" i="7"/>
  <c r="D37" i="7" s="1"/>
  <c r="E37" i="7" s="1"/>
  <c r="G12" i="1"/>
  <c r="B11" i="7"/>
  <c r="D11" i="7" s="1"/>
  <c r="G4" i="1"/>
  <c r="B3" i="7"/>
  <c r="D3" i="7" s="1"/>
  <c r="G22" i="1"/>
  <c r="B21" i="7"/>
  <c r="D21" i="7" s="1"/>
  <c r="E21" i="7" s="1"/>
  <c r="G7" i="1"/>
  <c r="B6" i="7"/>
  <c r="D6" i="7" s="1"/>
  <c r="G23" i="1"/>
  <c r="B22" i="7"/>
  <c r="D22" i="7" s="1"/>
  <c r="E22" i="7" s="1"/>
  <c r="G28" i="1"/>
  <c r="B27" i="7"/>
  <c r="D27" i="7" s="1"/>
  <c r="E27" i="7" s="1"/>
  <c r="G6" i="1"/>
  <c r="B5" i="7"/>
  <c r="D5" i="7" s="1"/>
  <c r="G5" i="1"/>
  <c r="B4" i="7"/>
  <c r="D4" i="7" s="1"/>
  <c r="G9" i="1"/>
  <c r="B8" i="7"/>
  <c r="D8" i="7" s="1"/>
  <c r="G25" i="1"/>
  <c r="B24" i="7"/>
  <c r="D24" i="7" s="1"/>
  <c r="E24" i="7" s="1"/>
  <c r="G24" i="1"/>
  <c r="B23" i="7"/>
  <c r="D23" i="7" s="1"/>
  <c r="E23" i="7" s="1"/>
  <c r="G8" i="1"/>
  <c r="B7" i="7"/>
  <c r="D7" i="7" s="1"/>
  <c r="G11" i="1"/>
  <c r="B10" i="7"/>
  <c r="D10" i="7" s="1"/>
  <c r="G27" i="1"/>
  <c r="B26" i="7"/>
  <c r="D26" i="7" s="1"/>
  <c r="E26" i="7" s="1"/>
  <c r="G32" i="1"/>
  <c r="B31" i="7"/>
  <c r="D31" i="7" s="1"/>
  <c r="E31" i="7" s="1"/>
  <c r="G26" i="1"/>
  <c r="B25" i="7"/>
  <c r="D25" i="7" s="1"/>
  <c r="E25" i="7" s="1"/>
  <c r="G36" i="1"/>
  <c r="B35" i="7"/>
  <c r="D35" i="7" s="1"/>
  <c r="E35" i="7" s="1"/>
  <c r="G10" i="1"/>
  <c r="B9" i="7"/>
  <c r="D9" i="7" s="1"/>
  <c r="G30" i="1"/>
  <c r="B29" i="7"/>
  <c r="D29" i="7" s="1"/>
  <c r="E29" i="7" s="1"/>
  <c r="G13" i="1"/>
  <c r="B12" i="7"/>
  <c r="D12" i="7" s="1"/>
  <c r="G29" i="1"/>
  <c r="B28" i="7"/>
  <c r="D28" i="7" s="1"/>
  <c r="E28" i="7" s="1"/>
  <c r="G15" i="1"/>
  <c r="B14" i="7"/>
  <c r="D14" i="7" s="1"/>
  <c r="G31" i="1"/>
  <c r="B30" i="7"/>
  <c r="D30" i="7" s="1"/>
  <c r="E30" i="7" s="1"/>
  <c r="E39" i="1"/>
  <c r="C10" i="21" l="1"/>
  <c r="E9" i="21"/>
  <c r="F9" i="21"/>
  <c r="F2" i="9"/>
  <c r="F28" i="9"/>
  <c r="B17" i="14"/>
  <c r="B16" i="11"/>
  <c r="O4" i="9"/>
  <c r="O3" i="9"/>
  <c r="O11" i="9"/>
  <c r="O6" i="9"/>
  <c r="O18" i="9"/>
  <c r="O5" i="9"/>
  <c r="O7" i="9"/>
  <c r="O25" i="9"/>
  <c r="O13" i="9"/>
  <c r="O10" i="9"/>
  <c r="O12" i="9"/>
  <c r="O8" i="9"/>
  <c r="O9" i="9"/>
  <c r="O14" i="9"/>
  <c r="O22" i="9"/>
  <c r="O27" i="9"/>
  <c r="O34" i="9"/>
  <c r="O23" i="9"/>
  <c r="O20" i="9"/>
  <c r="O26" i="9"/>
  <c r="O33" i="9"/>
  <c r="O31" i="9"/>
  <c r="O21" i="9"/>
  <c r="O19" i="9"/>
  <c r="O30" i="9"/>
  <c r="O28" i="9"/>
  <c r="O24" i="9"/>
  <c r="O17" i="9"/>
  <c r="O29" i="9"/>
  <c r="O35" i="9"/>
  <c r="O36" i="9"/>
  <c r="O32" i="9"/>
  <c r="E2" i="7"/>
  <c r="E5" i="7"/>
  <c r="E13" i="7"/>
  <c r="E14" i="7"/>
  <c r="E9" i="7"/>
  <c r="E3" i="7"/>
  <c r="E15" i="7"/>
  <c r="E10" i="7"/>
  <c r="E8" i="7"/>
  <c r="E11" i="7"/>
  <c r="E12" i="7"/>
  <c r="E7" i="7"/>
  <c r="E4" i="7"/>
  <c r="E6" i="7"/>
  <c r="G38" i="7"/>
  <c r="J38" i="7" s="1"/>
  <c r="I2" i="7"/>
  <c r="J2" i="7" s="1"/>
  <c r="I3" i="7"/>
  <c r="I36" i="7"/>
  <c r="I4" i="7"/>
  <c r="I30" i="7"/>
  <c r="I31" i="7"/>
  <c r="I13" i="7"/>
  <c r="I35" i="7"/>
  <c r="G4" i="7"/>
  <c r="I14" i="7"/>
  <c r="I15" i="7"/>
  <c r="I17" i="7"/>
  <c r="I23" i="7"/>
  <c r="I26" i="7"/>
  <c r="I24" i="7"/>
  <c r="I27" i="7"/>
  <c r="I18" i="7"/>
  <c r="I10" i="7"/>
  <c r="I8" i="7"/>
  <c r="I22" i="7"/>
  <c r="I20" i="7"/>
  <c r="I33" i="7"/>
  <c r="I32" i="7"/>
  <c r="I19" i="7"/>
  <c r="I9" i="7"/>
  <c r="I28" i="7"/>
  <c r="I11" i="7"/>
  <c r="I21" i="7"/>
  <c r="G6" i="7"/>
  <c r="G10" i="7"/>
  <c r="G14" i="7"/>
  <c r="G18" i="7"/>
  <c r="G22" i="7"/>
  <c r="G26" i="7"/>
  <c r="G30" i="7"/>
  <c r="G34" i="7"/>
  <c r="G20" i="7"/>
  <c r="G36" i="7"/>
  <c r="G16" i="7"/>
  <c r="G24" i="7"/>
  <c r="G28" i="7"/>
  <c r="G7" i="7"/>
  <c r="G11" i="7"/>
  <c r="G15" i="7"/>
  <c r="G19" i="7"/>
  <c r="G23" i="7"/>
  <c r="G27" i="7"/>
  <c r="G31" i="7"/>
  <c r="G35" i="7"/>
  <c r="G12" i="7"/>
  <c r="G8" i="7"/>
  <c r="G32" i="7"/>
  <c r="G9" i="7"/>
  <c r="G13" i="7"/>
  <c r="G17" i="7"/>
  <c r="G21" i="7"/>
  <c r="G25" i="7"/>
  <c r="G33" i="7"/>
  <c r="G37" i="7"/>
  <c r="J37" i="7" s="1"/>
  <c r="G29" i="7"/>
  <c r="I34" i="7"/>
  <c r="I16" i="7"/>
  <c r="I29" i="7"/>
  <c r="I12" i="7"/>
  <c r="I25" i="7"/>
  <c r="I7" i="7"/>
  <c r="I6" i="7"/>
  <c r="I5" i="7"/>
  <c r="G5" i="7"/>
  <c r="G39" i="1"/>
  <c r="E10" i="21" l="1"/>
  <c r="F10" i="21"/>
  <c r="C11" i="21"/>
  <c r="Q37" i="9"/>
  <c r="Q15" i="9"/>
  <c r="J20" i="7"/>
  <c r="J15" i="7"/>
  <c r="J19" i="7"/>
  <c r="J3" i="7"/>
  <c r="J9" i="7"/>
  <c r="J35" i="7"/>
  <c r="J8" i="7"/>
  <c r="J11" i="7"/>
  <c r="J36" i="7"/>
  <c r="J22" i="7"/>
  <c r="J21" i="7"/>
  <c r="J17" i="7"/>
  <c r="J13" i="7"/>
  <c r="J29" i="7"/>
  <c r="J32" i="7"/>
  <c r="J24" i="7"/>
  <c r="J33" i="7"/>
  <c r="J26" i="7"/>
  <c r="J31" i="7"/>
  <c r="J27" i="7"/>
  <c r="J23" i="7"/>
  <c r="J30" i="7"/>
  <c r="J12" i="7"/>
  <c r="J25" i="7"/>
  <c r="J4" i="7"/>
  <c r="J18" i="7"/>
  <c r="J7" i="7"/>
  <c r="J28" i="7"/>
  <c r="J16" i="7"/>
  <c r="J14" i="7"/>
  <c r="J10" i="7"/>
  <c r="J5" i="7"/>
  <c r="J6" i="7"/>
  <c r="J34" i="7"/>
  <c r="C12" i="21" l="1"/>
  <c r="E11" i="21"/>
  <c r="F11" i="21"/>
  <c r="J39" i="7"/>
  <c r="E12" i="21" l="1"/>
  <c r="F12" i="21"/>
  <c r="C13" i="21"/>
  <c r="C14" i="21" l="1"/>
  <c r="E13" i="21"/>
  <c r="F13" i="21"/>
  <c r="E14" i="21" l="1"/>
  <c r="F14" i="21"/>
  <c r="C15" i="21"/>
  <c r="C16" i="21" l="1"/>
  <c r="E15" i="21"/>
  <c r="F15" i="21"/>
  <c r="E16" i="21" l="1"/>
  <c r="F16" i="21"/>
  <c r="C17" i="21"/>
  <c r="C18" i="21" l="1"/>
  <c r="E17" i="21"/>
  <c r="F17" i="21"/>
  <c r="E18" i="21" l="1"/>
  <c r="F18" i="21"/>
  <c r="C19" i="21"/>
  <c r="C20" i="21" l="1"/>
  <c r="E19" i="21"/>
  <c r="F19" i="21"/>
  <c r="E20" i="21" l="1"/>
  <c r="F20" i="21"/>
  <c r="C21" i="21"/>
  <c r="C22" i="21" l="1"/>
  <c r="E21" i="21"/>
  <c r="F21" i="21"/>
  <c r="E22" i="21" l="1"/>
  <c r="F22" i="21"/>
  <c r="C23" i="21"/>
  <c r="C24" i="21" l="1"/>
  <c r="E23" i="21"/>
  <c r="F23" i="21"/>
  <c r="E24" i="21" l="1"/>
  <c r="F24" i="21"/>
  <c r="C25" i="21"/>
  <c r="C26" i="21" l="1"/>
  <c r="E25" i="21"/>
  <c r="F25" i="21"/>
  <c r="E26" i="21" l="1"/>
  <c r="F26" i="21"/>
  <c r="C27" i="21"/>
  <c r="C28" i="21" l="1"/>
  <c r="E27" i="21"/>
  <c r="F27" i="21"/>
  <c r="E28" i="21" l="1"/>
  <c r="F28" i="21"/>
  <c r="C29" i="21"/>
  <c r="C30" i="21" l="1"/>
  <c r="E29" i="21"/>
  <c r="F29" i="21"/>
  <c r="E30" i="21" l="1"/>
  <c r="F30" i="21"/>
  <c r="C31" i="21"/>
  <c r="C32" i="21" l="1"/>
  <c r="E31" i="21"/>
  <c r="F31" i="21"/>
  <c r="E32" i="21" l="1"/>
  <c r="F32" i="21"/>
  <c r="C33" i="21"/>
  <c r="C34" i="21" l="1"/>
  <c r="E33" i="21"/>
  <c r="F33" i="21"/>
  <c r="E34" i="21" l="1"/>
  <c r="F34" i="21"/>
  <c r="C35" i="21"/>
  <c r="C36" i="21" l="1"/>
  <c r="E35" i="21"/>
  <c r="F35" i="21"/>
  <c r="E36" i="21" l="1"/>
  <c r="F36" i="21"/>
  <c r="C37" i="21"/>
  <c r="C38" i="21" l="1"/>
  <c r="E37" i="21"/>
  <c r="F37" i="21"/>
  <c r="E38" i="21" l="1"/>
  <c r="F3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<sst xmlns="http://schemas.openxmlformats.org/spreadsheetml/2006/main" count="140" uniqueCount="94">
  <si>
    <t>Error (%)</t>
  </si>
  <si>
    <t>Max Error</t>
  </si>
  <si>
    <t>Distance (dm)</t>
  </si>
  <si>
    <t>Voltage (V)</t>
  </si>
  <si>
    <t>Equation (V)</t>
  </si>
  <si>
    <t>ErrorSim  (%)</t>
  </si>
  <si>
    <t>Simulation (V)</t>
  </si>
  <si>
    <t>V(R3)</t>
  </si>
  <si>
    <t>Hex</t>
  </si>
  <si>
    <t>polynomial's regression coefficients</t>
  </si>
  <si>
    <t>18th</t>
  </si>
  <si>
    <t>17th</t>
  </si>
  <si>
    <t>16th</t>
  </si>
  <si>
    <t>order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</si>
  <si>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</si>
  <si>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</si>
  <si>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</si>
  <si>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</si>
  <si>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</si>
  <si>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</si>
  <si>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</si>
  <si>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</si>
  <si>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</si>
  <si>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</si>
  <si>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Error  Max (%)</t>
  </si>
  <si>
    <t>19th</t>
  </si>
  <si>
    <t>20th</t>
  </si>
  <si>
    <t>25th</t>
  </si>
  <si>
    <t>24th</t>
  </si>
  <si>
    <t>23rd</t>
  </si>
  <si>
    <t>22nd</t>
  </si>
  <si>
    <t>21st</t>
  </si>
  <si>
    <t>26th</t>
  </si>
  <si>
    <t>27th</t>
  </si>
  <si>
    <t>28th</t>
  </si>
  <si>
    <t>29th</t>
  </si>
  <si>
    <t>30th</t>
  </si>
  <si>
    <t>Regression Error</t>
  </si>
  <si>
    <t>Simulation Error</t>
  </si>
  <si>
    <t>Different coefficients for different scenatio</t>
  </si>
  <si>
    <t>…</t>
  </si>
  <si>
    <t>This sheet is used to extract simulation data</t>
  </si>
  <si>
    <t>Distance</t>
  </si>
  <si>
    <t>Output Voltage</t>
  </si>
  <si>
    <t>Circuit Current (mA)</t>
  </si>
  <si>
    <t>min</t>
  </si>
  <si>
    <t>Linearization (mA)</t>
  </si>
  <si>
    <t>Regression Range1</t>
  </si>
  <si>
    <t>Regression Range2</t>
  </si>
  <si>
    <t>Sum(Err1^2)</t>
  </si>
  <si>
    <t>Sum(Err2^2)</t>
  </si>
  <si>
    <t xml:space="preserve">Sim Output Voltage </t>
  </si>
  <si>
    <t>Sum(Err3^2)</t>
  </si>
  <si>
    <t>Regression Range3</t>
  </si>
  <si>
    <t>Regression Range4</t>
  </si>
  <si>
    <t>Sum(Err4^2)</t>
  </si>
  <si>
    <t>Sum(Err^2)</t>
  </si>
  <si>
    <t>R4</t>
  </si>
  <si>
    <t>R3a</t>
  </si>
  <si>
    <t>R3b</t>
  </si>
  <si>
    <t>R3c</t>
  </si>
  <si>
    <t>R3b Suite</t>
  </si>
  <si>
    <t>Ra3  Suite</t>
  </si>
  <si>
    <t>R3c Suite</t>
  </si>
  <si>
    <t>Errora (%)</t>
  </si>
  <si>
    <t>Errorb (%)</t>
  </si>
  <si>
    <t>Errorc (%)</t>
  </si>
  <si>
    <t>SoE</t>
  </si>
  <si>
    <t>MIN</t>
  </si>
  <si>
    <t>Available 1% resistor &gt;500 Ohm &amp; &lt;200k Ohm at thegioiic</t>
  </si>
  <si>
    <t>R7</t>
  </si>
  <si>
    <t>R6</t>
  </si>
  <si>
    <t>R7 Suite</t>
  </si>
  <si>
    <t>Available 1% resistor &gt;100 Ohm &amp; &lt;200k Ohm at thegioiic</t>
  </si>
  <si>
    <t>Iref (mA)</t>
  </si>
  <si>
    <t>R3d</t>
  </si>
  <si>
    <t>R3d Suite</t>
  </si>
  <si>
    <t>Stage1Voltage</t>
  </si>
  <si>
    <t>Errord (%)</t>
  </si>
  <si>
    <t>Linearization Circuit</t>
  </si>
  <si>
    <t>Error</t>
  </si>
  <si>
    <t>Sim</t>
  </si>
  <si>
    <t>CurrentSim (mA)</t>
  </si>
  <si>
    <t>Voltage Datasheet (V)</t>
  </si>
  <si>
    <t>Voltage Measurement (V)</t>
  </si>
  <si>
    <t>Distance (cm)</t>
  </si>
  <si>
    <t>Difference (mA)</t>
  </si>
  <si>
    <t>Current Measure (mA)</t>
  </si>
  <si>
    <t>Current Ideal (mA)</t>
  </si>
  <si>
    <t>Voltage (mV)</t>
  </si>
  <si>
    <t>Res (Ohm)</t>
  </si>
  <si>
    <t>Gain</t>
  </si>
  <si>
    <t>Vout (mV)</t>
  </si>
  <si>
    <t>Vin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</si>
</sst>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4" fillId="0" borderId="2" xfId="3" applyAlignment="1">
      <alignment horizontal="center" vertical="center"/>
    </xf>
    <xf numFmtId="0" fontId="4" fillId="0" borderId="15" xfId="3" applyBorder="1" applyAlignment="1">
      <alignment horizontal="center" vertical="center"/>
    </xf>
    <xf numFmtId="0" fontId="4" fillId="0" borderId="16" xfId="3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9" fillId="0" borderId="18" xfId="0" applyNumberFormat="1" applyFont="1" applyBorder="1" applyAlignment="1">
      <alignment horizontal="center" vertical="center"/>
    </xf>
    <xf numFmtId="0" fontId="19" fillId="0" borderId="0" xfId="0" applyFont="1"/>
    <xf numFmtId="165" fontId="19" fillId="0" borderId="0" xfId="0" applyNumberFormat="1" applyFont="1" applyAlignment="1">
      <alignment horizontal="center" vertical="center"/>
    </xf>
    <xf numFmtId="165" fontId="19" fillId="0" borderId="0" xfId="0" applyNumberFormat="1" applyFont="1"/>
    <xf numFmtId="165" fontId="0" fillId="0" borderId="0" xfId="0" applyNumberFormat="1" applyAlignment="1">
      <alignment vertical="center"/>
    </xf>
    <xf numFmtId="165" fontId="0" fillId="0" borderId="18" xfId="0" applyNumberFormat="1" applyBorder="1"/>
    <xf numFmtId="0" fontId="16" fillId="0" borderId="1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5" fontId="21" fillId="0" borderId="0" xfId="0" applyNumberFormat="1" applyFont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8" xfId="0" applyFont="1" applyBorder="1"/>
    <xf numFmtId="0" fontId="19" fillId="0" borderId="19" xfId="0" applyFont="1" applyBorder="1"/>
    <xf numFmtId="0" fontId="0" fillId="0" borderId="27" xfId="0" applyBorder="1"/>
    <xf numFmtId="0" fontId="16" fillId="0" borderId="0" xfId="0" applyFont="1"/>
    <xf numFmtId="0" fontId="16" fillId="0" borderId="2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0" borderId="36" xfId="0" applyBorder="1"/>
    <xf numFmtId="0" fontId="0" fillId="0" borderId="18" xfId="0" applyBorder="1" applyAlignment="1">
      <alignment horizontal="center" vertical="center"/>
    </xf>
    <xf numFmtId="0" fontId="0" fillId="0" borderId="18" xfId="0" applyBorder="1"/>
    <xf numFmtId="0" fontId="0" fillId="0" borderId="37" xfId="0" applyBorder="1"/>
    <xf numFmtId="0" fontId="0" fillId="0" borderId="39" xfId="0" applyBorder="1" applyAlignment="1">
      <alignment horizontal="center" vertical="center"/>
    </xf>
    <xf numFmtId="0" fontId="0" fillId="0" borderId="39" xfId="0" applyBorder="1"/>
    <xf numFmtId="0" fontId="0" fillId="0" borderId="38" xfId="0" applyBorder="1"/>
    <xf numFmtId="0" fontId="16" fillId="0" borderId="38" xfId="0" applyFon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5" fontId="16" fillId="0" borderId="22" xfId="0" applyNumberFormat="1" applyFont="1" applyBorder="1" applyAlignment="1">
      <alignment horizontal="center" vertical="center"/>
    </xf>
    <xf numFmtId="165" fontId="16" fillId="0" borderId="23" xfId="0" applyNumberFormat="1" applyFont="1" applyBorder="1" applyAlignment="1">
      <alignment horizontal="center" vertical="center"/>
    </xf>
    <xf numFmtId="165" fontId="16" fillId="0" borderId="24" xfId="0" applyNumberFormat="1" applyFont="1" applyBorder="1" applyAlignment="1">
      <alignment horizontal="center" vertic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1" xfId="0" applyFont="1" applyBorder="1" applyAlignment="1">
      <alignment horizontal="center"/>
    </xf>
    <xf numFmtId="165" fontId="20" fillId="0" borderId="23" xfId="0" applyNumberFormat="1" applyFont="1" applyBorder="1" applyAlignment="1">
      <alignment horizontal="center" vertical="center"/>
    </xf>
    <xf numFmtId="0" fontId="3" fillId="0" borderId="12" xfId="2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3" fillId="0" borderId="14" xfId="2" applyBorder="1" applyAlignment="1">
      <alignment horizontal="center" vertical="center"/>
    </xf>
    <xf numFmtId="0" fontId="3" fillId="0" borderId="17" xfId="2" applyBorder="1" applyAlignment="1">
      <alignment horizontal="center" vertical="center"/>
    </xf>
    <xf numFmtId="0" fontId="3" fillId="0" borderId="18" xfId="2" applyBorder="1" applyAlignment="1">
      <alignment horizontal="center" vertical="center"/>
    </xf>
    <xf numFmtId="0" fontId="3" fillId="0" borderId="19" xfId="2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2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'a. SensorSim'!$C$2</c:f>
              <c:strCache>
                <c:ptCount val="1"/>
                <c:pt idx="0">
                  <c:v>Voltage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'a. SensorSim'!$A$3:$A$38</c:f>
              <c:numCache>
                <c:formatCode>General</c:formatCode>
                <c:ptCount val="36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</c:v>
                </c:pt>
                <c:pt idx="16">
                  <c:v>4.2</c:v>
                </c:pt>
                <c:pt idx="17">
                  <c:v>4.4000000000000004</c:v>
                </c:pt>
                <c:pt idx="18">
                  <c:v>4.5999999999999996</c:v>
                </c:pt>
                <c:pt idx="19">
                  <c:v>4.8</c:v>
                </c:pt>
                <c:pt idx="20">
                  <c:v>5</c:v>
                </c:pt>
                <c:pt idx="21">
                  <c:v>5.2</c:v>
                </c:pt>
                <c:pt idx="22">
                  <c:v>5.4</c:v>
                </c:pt>
                <c:pt idx="23">
                  <c:v>5.6</c:v>
                </c:pt>
                <c:pt idx="24">
                  <c:v>5.8</c:v>
                </c:pt>
                <c:pt idx="25">
                  <c:v>6</c:v>
                </c:pt>
                <c:pt idx="26">
                  <c:v>6.2</c:v>
                </c:pt>
                <c:pt idx="27">
                  <c:v>6.4</c:v>
                </c:pt>
                <c:pt idx="28">
                  <c:v>6.6</c:v>
                </c:pt>
                <c:pt idx="29">
                  <c:v>6.8</c:v>
                </c:pt>
                <c:pt idx="30">
                  <c:v>7</c:v>
                </c:pt>
                <c:pt idx="31">
                  <c:v>7.2</c:v>
                </c:pt>
                <c:pt idx="32">
                  <c:v>7.4</c:v>
                </c:pt>
                <c:pt idx="33">
                  <c:v>7.6</c:v>
                </c:pt>
                <c:pt idx="34">
                  <c:v>7.8</c:v>
                </c:pt>
                <c:pt idx="35">
                  <c:v>8</c:v>
                </c:pt>
              </c:numCache>
            </c:numRef>
          </c:xVal>
          <c:yVal>
            <c:numRef>
              <c:f>'a. SensorSim'!$C$3:$C$38</c:f>
              <c:numCache>
                <c:formatCode>General</c:formatCode>
                <c:ptCount val="36"/>
                <c:pt idx="0">
                  <c:v>2.2869999999999999</c:v>
                </c:pt>
                <c:pt idx="1">
                  <c:v>2.048</c:v>
                </c:pt>
                <c:pt idx="2">
                  <c:v>1.798</c:v>
                </c:pt>
                <c:pt idx="3">
                  <c:v>1.583</c:v>
                </c:pt>
                <c:pt idx="4">
                  <c:v>1.4490000000000001</c:v>
                </c:pt>
                <c:pt idx="5">
                  <c:v>1.306</c:v>
                </c:pt>
                <c:pt idx="6">
                  <c:v>1.218</c:v>
                </c:pt>
                <c:pt idx="7">
                  <c:v>1.127</c:v>
                </c:pt>
                <c:pt idx="8">
                  <c:v>1.0469999999999999</c:v>
                </c:pt>
                <c:pt idx="9">
                  <c:v>0.98699999999999999</c:v>
                </c:pt>
                <c:pt idx="10">
                  <c:v>0.92700000000000005</c:v>
                </c:pt>
                <c:pt idx="11">
                  <c:v>0.88500000000000001</c:v>
                </c:pt>
                <c:pt idx="12">
                  <c:v>0.84699999999999998</c:v>
                </c:pt>
                <c:pt idx="13">
                  <c:v>0.81100000000000005</c:v>
                </c:pt>
                <c:pt idx="14">
                  <c:v>0.77200000000000002</c:v>
                </c:pt>
                <c:pt idx="15">
                  <c:v>0.73399999999999999</c:v>
                </c:pt>
                <c:pt idx="16">
                  <c:v>0.70599999999999996</c:v>
                </c:pt>
                <c:pt idx="17">
                  <c:v>0.68200000000000005</c:v>
                </c:pt>
                <c:pt idx="18">
                  <c:v>0.65400000000000003</c:v>
                </c:pt>
                <c:pt idx="19">
                  <c:v>0.63200000000000001</c:v>
                </c:pt>
                <c:pt idx="20">
                  <c:v>0.60699999999999998</c:v>
                </c:pt>
                <c:pt idx="21">
                  <c:v>0.58899999999999997</c:v>
                </c:pt>
                <c:pt idx="22">
                  <c:v>0.57099999999999995</c:v>
                </c:pt>
                <c:pt idx="23">
                  <c:v>0.55100000000000005</c:v>
                </c:pt>
                <c:pt idx="24">
                  <c:v>0.53200000000000003</c:v>
                </c:pt>
                <c:pt idx="25">
                  <c:v>0.51200000000000001</c:v>
                </c:pt>
                <c:pt idx="26">
                  <c:v>0.497</c:v>
                </c:pt>
                <c:pt idx="27">
                  <c:v>0.48299999999999998</c:v>
                </c:pt>
                <c:pt idx="28">
                  <c:v>0.47099999999999997</c:v>
                </c:pt>
                <c:pt idx="29">
                  <c:v>0.45600000000000002</c:v>
                </c:pt>
                <c:pt idx="30">
                  <c:v>0.44400000000000001</c:v>
                </c:pt>
                <c:pt idx="31">
                  <c:v>0.437</c:v>
                </c:pt>
                <c:pt idx="32">
                  <c:v>0.43099999999999999</c:v>
                </c:pt>
                <c:pt idx="33">
                  <c:v>0.42499999999999999</c:v>
                </c:pt>
                <c:pt idx="34">
                  <c:v>0.41899999999999998</c:v>
                </c:pt>
                <c:pt idx="35">
                  <c:v>0.41299999999999998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D9-4D4E-B1E5-B17E6230AB89}"/>
            </c:ext>
          </c:extLst>
        </c:ser>
        <c:ser>
          <c:idx val="1"/>
          <c:order val="1"/>
          <c:tx>
            <c:v>Regression (V)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'a. SensorSim'!$A$3:$A$38</c:f>
              <c:numCache>
                <c:formatCode>General</c:formatCode>
                <c:ptCount val="36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</c:v>
                </c:pt>
                <c:pt idx="16">
                  <c:v>4.2</c:v>
                </c:pt>
                <c:pt idx="17">
                  <c:v>4.4000000000000004</c:v>
                </c:pt>
                <c:pt idx="18">
                  <c:v>4.5999999999999996</c:v>
                </c:pt>
                <c:pt idx="19">
                  <c:v>4.8</c:v>
                </c:pt>
                <c:pt idx="20">
                  <c:v>5</c:v>
                </c:pt>
                <c:pt idx="21">
                  <c:v>5.2</c:v>
                </c:pt>
                <c:pt idx="22">
                  <c:v>5.4</c:v>
                </c:pt>
                <c:pt idx="23">
                  <c:v>5.6</c:v>
                </c:pt>
                <c:pt idx="24">
                  <c:v>5.8</c:v>
                </c:pt>
                <c:pt idx="25">
                  <c:v>6</c:v>
                </c:pt>
                <c:pt idx="26">
                  <c:v>6.2</c:v>
                </c:pt>
                <c:pt idx="27">
                  <c:v>6.4</c:v>
                </c:pt>
                <c:pt idx="28">
                  <c:v>6.6</c:v>
                </c:pt>
                <c:pt idx="29">
                  <c:v>6.8</c:v>
                </c:pt>
                <c:pt idx="30">
                  <c:v>7</c:v>
                </c:pt>
                <c:pt idx="31">
                  <c:v>7.2</c:v>
                </c:pt>
                <c:pt idx="32">
                  <c:v>7.4</c:v>
                </c:pt>
                <c:pt idx="33">
                  <c:v>7.6</c:v>
                </c:pt>
                <c:pt idx="34">
                  <c:v>7.8</c:v>
                </c:pt>
                <c:pt idx="35">
                  <c:v>8</c:v>
                </c:pt>
              </c:numCache>
            </c:numRef>
          </c:xVal>
          <c:yVal>
            <c:numRef>
              <c:f>'a. SensorSim'!$D$3:$D$38</c:f>
              <c:numCache>
                <c:formatCode>0.000</c:formatCode>
                <c:ptCount val="36"/>
                <c:pt idx="0">
                  <c:v>2.2895667053724531</c:v>
                </c:pt>
                <c:pt idx="1">
                  <c:v>2.0404615008238918</c:v>
                </c:pt>
                <c:pt idx="2">
                  <c:v>1.7993495966879656</c:v>
                </c:pt>
                <c:pt idx="3">
                  <c:v>1.5966513368147812</c:v>
                </c:pt>
                <c:pt idx="4">
                  <c:v>1.4366754937477653</c:v>
                </c:pt>
                <c:pt idx="5">
                  <c:v>1.3115719901059644</c:v>
                </c:pt>
                <c:pt idx="6">
                  <c:v>1.2107518596767168</c:v>
                </c:pt>
                <c:pt idx="7">
                  <c:v>1.1258286870561729</c:v>
                </c:pt>
                <c:pt idx="8">
                  <c:v>1.0520416119447</c:v>
                </c:pt>
                <c:pt idx="9">
                  <c:v>0.98751434376237179</c:v>
                </c:pt>
                <c:pt idx="10">
                  <c:v>0.93168088044168129</c:v>
                </c:pt>
                <c:pt idx="11">
                  <c:v>0.88389188275440211</c:v>
                </c:pt>
                <c:pt idx="12">
                  <c:v>0.84274874121910048</c:v>
                </c:pt>
                <c:pt idx="13">
                  <c:v>0.80623774372607326</c:v>
                </c:pt>
                <c:pt idx="14">
                  <c:v>0.77237567710739696</c:v>
                </c:pt>
                <c:pt idx="15">
                  <c:v>0.73991010590746342</c:v>
                </c:pt>
                <c:pt idx="16">
                  <c:v>0.70866406934521486</c:v>
                </c:pt>
                <c:pt idx="17">
                  <c:v>0.67933377622773283</c:v>
                </c:pt>
                <c:pt idx="18">
                  <c:v>0.65284171742549246</c:v>
                </c:pt>
                <c:pt idx="19">
                  <c:v>0.62958995980617893</c:v>
                </c:pt>
                <c:pt idx="20">
                  <c:v>0.60903451783705886</c:v>
                </c:pt>
                <c:pt idx="21">
                  <c:v>0.58985603056537528</c:v>
                </c:pt>
                <c:pt idx="22">
                  <c:v>0.57067626431627971</c:v>
                </c:pt>
                <c:pt idx="23">
                  <c:v>0.55091199188823481</c:v>
                </c:pt>
                <c:pt idx="24">
                  <c:v>0.53118099287516429</c:v>
                </c:pt>
                <c:pt idx="25">
                  <c:v>0.51286096537711501</c:v>
                </c:pt>
                <c:pt idx="26">
                  <c:v>0.49696455534262896</c:v>
                </c:pt>
                <c:pt idx="27">
                  <c:v>0.48316111089366132</c:v>
                </c:pt>
                <c:pt idx="28">
                  <c:v>0.47000045295180826</c:v>
                </c:pt>
                <c:pt idx="29">
                  <c:v>0.45661767137244169</c:v>
                </c:pt>
                <c:pt idx="30">
                  <c:v>0.44445434599765576</c:v>
                </c:pt>
                <c:pt idx="31">
                  <c:v>0.43622256751768873</c:v>
                </c:pt>
                <c:pt idx="32">
                  <c:v>0.43139826983679086</c:v>
                </c:pt>
                <c:pt idx="33">
                  <c:v>0.42487204862118233</c:v>
                </c:pt>
                <c:pt idx="34">
                  <c:v>0.41900382461608388</c:v>
                </c:pt>
                <c:pt idx="35">
                  <c:v>0.41298299183836207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0D9-4D4E-B1E5-B17E6230A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256928"/>
        <c:axId val="410257648"/>
      </c:scatterChart>
      <c:valAx>
        <c:axId val="41025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57648"/>
        <c:crosses val="autoZero"/>
        <c:crossBetween val="midCat"/>
      </c:valAx>
      <c:valAx>
        <c:axId val="41025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5692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Overall Range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'a. Linearization 2eq'!$B$2:$B$37</c:f>
              <c:numCache>
                <c:formatCode>General</c:formatCode>
                <c:ptCount val="36"/>
                <c:pt idx="0">
                  <c:v>2.2895667053724531</c:v>
                </c:pt>
                <c:pt idx="1">
                  <c:v>2.0404613579204911</c:v>
                </c:pt>
                <c:pt idx="2">
                  <c:v>1.7993490903549467</c:v>
                </c:pt>
                <c:pt idx="3">
                  <c:v>1.5966507905855403</c:v>
                </c:pt>
                <c:pt idx="4">
                  <c:v>1.4366750551753584</c:v>
                </c:pt>
                <c:pt idx="5">
                  <c:v>1.3115716889296682</c:v>
                </c:pt>
                <c:pt idx="6">
                  <c:v>1.210751664766591</c:v>
                </c:pt>
                <c:pt idx="7">
                  <c:v>1.1258285508442762</c:v>
                </c:pt>
                <c:pt idx="8">
                  <c:v>1.0520414974919876</c:v>
                </c:pt>
                <c:pt idx="9">
                  <c:v>0.98751423487616086</c:v>
                </c:pt>
                <c:pt idx="10">
                  <c:v>0.93168077894428813</c:v>
                </c:pt>
                <c:pt idx="11">
                  <c:v>0.88389179888668534</c:v>
                </c:pt>
                <c:pt idx="12">
                  <c:v>0.8427486832445843</c:v>
                </c:pt>
                <c:pt idx="13">
                  <c:v>0.80623771134535238</c:v>
                </c:pt>
                <c:pt idx="14">
                  <c:v>0.77237566080277731</c:v>
                </c:pt>
                <c:pt idx="15">
                  <c:v>0.7399100916184228</c:v>
                </c:pt>
                <c:pt idx="16">
                  <c:v>0.70866404562789098</c:v>
                </c:pt>
                <c:pt idx="17">
                  <c:v>0.67933374008376157</c:v>
                </c:pt>
                <c:pt idx="18">
                  <c:v>0.65284167566858398</c:v>
                </c:pt>
                <c:pt idx="19">
                  <c:v>0.62958992488361354</c:v>
                </c:pt>
                <c:pt idx="20">
                  <c:v>0.60903450003326076</c:v>
                </c:pt>
                <c:pt idx="21">
                  <c:v>0.58985603074256554</c:v>
                </c:pt>
                <c:pt idx="22">
                  <c:v>0.57067627198002868</c:v>
                </c:pt>
                <c:pt idx="23">
                  <c:v>0.55091199091366305</c:v>
                </c:pt>
                <c:pt idx="24">
                  <c:v>0.53118097263936981</c:v>
                </c:pt>
                <c:pt idx="25">
                  <c:v>0.51286093028542001</c:v>
                </c:pt>
                <c:pt idx="26">
                  <c:v>0.49696452301303085</c:v>
                </c:pt>
                <c:pt idx="27">
                  <c:v>0.48316109678396424</c:v>
                </c:pt>
                <c:pt idx="28">
                  <c:v>0.4700004492840435</c:v>
                </c:pt>
                <c:pt idx="29">
                  <c:v>0.45661764527520421</c:v>
                </c:pt>
                <c:pt idx="30">
                  <c:v>0.44445427550577732</c:v>
                </c:pt>
                <c:pt idx="31">
                  <c:v>0.43622249344845471</c:v>
                </c:pt>
                <c:pt idx="32">
                  <c:v>0.43139826452298435</c:v>
                </c:pt>
                <c:pt idx="33">
                  <c:v>0.42487202036869709</c:v>
                </c:pt>
                <c:pt idx="34">
                  <c:v>0.41900359134748577</c:v>
                </c:pt>
                <c:pt idx="35">
                  <c:v>0.41298526287984316</c:v>
                </c:pt>
              </c:numCache>
            </c:numRef>
          </c:xVal>
          <c:yVal>
            <c:numRef>
              <c:f>'a. Linearization 2eq'!$C$2:$C$37</c:f>
              <c:numCache>
                <c:formatCode>General</c:formatCode>
                <c:ptCount val="36"/>
                <c:pt idx="0">
                  <c:v>4</c:v>
                </c:pt>
                <c:pt idx="1">
                  <c:v>4.4571428571428573</c:v>
                </c:pt>
                <c:pt idx="2">
                  <c:v>4.9142857142857146</c:v>
                </c:pt>
                <c:pt idx="3">
                  <c:v>5.3714285714285719</c:v>
                </c:pt>
                <c:pt idx="4">
                  <c:v>5.8285714285714292</c:v>
                </c:pt>
                <c:pt idx="5">
                  <c:v>6.2857142857142865</c:v>
                </c:pt>
                <c:pt idx="6">
                  <c:v>6.7428571428571438</c:v>
                </c:pt>
                <c:pt idx="7">
                  <c:v>7.2000000000000011</c:v>
                </c:pt>
                <c:pt idx="8">
                  <c:v>7.6571428571428584</c:v>
                </c:pt>
                <c:pt idx="9">
                  <c:v>8.1142857142857157</c:v>
                </c:pt>
                <c:pt idx="10">
                  <c:v>8.571428571428573</c:v>
                </c:pt>
                <c:pt idx="11">
                  <c:v>9.0285714285714302</c:v>
                </c:pt>
                <c:pt idx="12">
                  <c:v>9.4857142857142875</c:v>
                </c:pt>
                <c:pt idx="13">
                  <c:v>9.9428571428571448</c:v>
                </c:pt>
                <c:pt idx="14">
                  <c:v>10.400000000000002</c:v>
                </c:pt>
                <c:pt idx="15">
                  <c:v>10.857142857142859</c:v>
                </c:pt>
                <c:pt idx="16">
                  <c:v>11.314285714285717</c:v>
                </c:pt>
                <c:pt idx="17">
                  <c:v>11.771428571428574</c:v>
                </c:pt>
                <c:pt idx="18">
                  <c:v>12.228571428571431</c:v>
                </c:pt>
                <c:pt idx="19">
                  <c:v>12.685714285714289</c:v>
                </c:pt>
                <c:pt idx="20">
                  <c:v>13.142857142857146</c:v>
                </c:pt>
                <c:pt idx="21">
                  <c:v>13.600000000000003</c:v>
                </c:pt>
                <c:pt idx="22">
                  <c:v>14.05714285714286</c:v>
                </c:pt>
                <c:pt idx="23">
                  <c:v>14.514285714285718</c:v>
                </c:pt>
                <c:pt idx="24">
                  <c:v>14.971428571428575</c:v>
                </c:pt>
                <c:pt idx="25">
                  <c:v>15.428571428571432</c:v>
                </c:pt>
                <c:pt idx="26">
                  <c:v>15.88571428571429</c:v>
                </c:pt>
                <c:pt idx="27">
                  <c:v>16.342857142857145</c:v>
                </c:pt>
                <c:pt idx="28">
                  <c:v>16.8</c:v>
                </c:pt>
                <c:pt idx="29">
                  <c:v>17.257142857142856</c:v>
                </c:pt>
                <c:pt idx="30">
                  <c:v>17.714285714285712</c:v>
                </c:pt>
                <c:pt idx="31">
                  <c:v>18.171428571428567</c:v>
                </c:pt>
                <c:pt idx="32">
                  <c:v>18.628571428571423</c:v>
                </c:pt>
                <c:pt idx="33">
                  <c:v>19.085714285714278</c:v>
                </c:pt>
                <c:pt idx="34">
                  <c:v>19.542857142857134</c:v>
                </c:pt>
                <c:pt idx="35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AB-4842-B15F-25E8E3580393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'a. Linearization 2eq'!$B$16:$B$37</c:f>
              <c:numCache>
                <c:formatCode>General</c:formatCode>
                <c:ptCount val="22"/>
                <c:pt idx="0">
                  <c:v>0.77237566080277731</c:v>
                </c:pt>
                <c:pt idx="1">
                  <c:v>0.7399100916184228</c:v>
                </c:pt>
                <c:pt idx="2">
                  <c:v>0.70866404562789098</c:v>
                </c:pt>
                <c:pt idx="3">
                  <c:v>0.67933374008376157</c:v>
                </c:pt>
                <c:pt idx="4">
                  <c:v>0.65284167566858398</c:v>
                </c:pt>
                <c:pt idx="5">
                  <c:v>0.62958992488361354</c:v>
                </c:pt>
                <c:pt idx="6">
                  <c:v>0.60903450003326076</c:v>
                </c:pt>
                <c:pt idx="7">
                  <c:v>0.58985603074256554</c:v>
                </c:pt>
                <c:pt idx="8">
                  <c:v>0.57067627198002868</c:v>
                </c:pt>
                <c:pt idx="9">
                  <c:v>0.55091199091366305</c:v>
                </c:pt>
                <c:pt idx="10">
                  <c:v>0.53118097263936981</c:v>
                </c:pt>
                <c:pt idx="11">
                  <c:v>0.51286093028542001</c:v>
                </c:pt>
                <c:pt idx="12">
                  <c:v>0.49696452301303085</c:v>
                </c:pt>
                <c:pt idx="13">
                  <c:v>0.48316109678396424</c:v>
                </c:pt>
                <c:pt idx="14">
                  <c:v>0.4700004492840435</c:v>
                </c:pt>
                <c:pt idx="15">
                  <c:v>0.45661764527520421</c:v>
                </c:pt>
                <c:pt idx="16">
                  <c:v>0.44445427550577732</c:v>
                </c:pt>
                <c:pt idx="17">
                  <c:v>0.43622249344845471</c:v>
                </c:pt>
                <c:pt idx="18">
                  <c:v>0.43139826452298435</c:v>
                </c:pt>
                <c:pt idx="19">
                  <c:v>0.42487202036869709</c:v>
                </c:pt>
                <c:pt idx="20">
                  <c:v>0.41900359134748577</c:v>
                </c:pt>
                <c:pt idx="21">
                  <c:v>0.41298526287984316</c:v>
                </c:pt>
              </c:numCache>
            </c:numRef>
          </c:xVal>
          <c:yVal>
            <c:numRef>
              <c:f>'a. Linearization 2eq'!$C$16:$C$37</c:f>
              <c:numCache>
                <c:formatCode>General</c:formatCode>
                <c:ptCount val="22"/>
                <c:pt idx="0">
                  <c:v>10.400000000000002</c:v>
                </c:pt>
                <c:pt idx="1">
                  <c:v>10.857142857142859</c:v>
                </c:pt>
                <c:pt idx="2">
                  <c:v>11.314285714285717</c:v>
                </c:pt>
                <c:pt idx="3">
                  <c:v>11.771428571428574</c:v>
                </c:pt>
                <c:pt idx="4">
                  <c:v>12.228571428571431</c:v>
                </c:pt>
                <c:pt idx="5">
                  <c:v>12.685714285714289</c:v>
                </c:pt>
                <c:pt idx="6">
                  <c:v>13.142857142857146</c:v>
                </c:pt>
                <c:pt idx="7">
                  <c:v>13.600000000000003</c:v>
                </c:pt>
                <c:pt idx="8">
                  <c:v>14.05714285714286</c:v>
                </c:pt>
                <c:pt idx="9">
                  <c:v>14.514285714285718</c:v>
                </c:pt>
                <c:pt idx="10">
                  <c:v>14.971428571428575</c:v>
                </c:pt>
                <c:pt idx="11">
                  <c:v>15.428571428571432</c:v>
                </c:pt>
                <c:pt idx="12">
                  <c:v>15.88571428571429</c:v>
                </c:pt>
                <c:pt idx="13">
                  <c:v>16.342857142857145</c:v>
                </c:pt>
                <c:pt idx="14">
                  <c:v>16.8</c:v>
                </c:pt>
                <c:pt idx="15">
                  <c:v>17.257142857142856</c:v>
                </c:pt>
                <c:pt idx="16">
                  <c:v>17.714285714285712</c:v>
                </c:pt>
                <c:pt idx="17">
                  <c:v>18.171428571428567</c:v>
                </c:pt>
                <c:pt idx="18">
                  <c:v>18.628571428571423</c:v>
                </c:pt>
                <c:pt idx="19">
                  <c:v>19.085714285714278</c:v>
                </c:pt>
                <c:pt idx="20">
                  <c:v>19.542857142857134</c:v>
                </c:pt>
                <c:pt idx="2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A5-416F-B06A-1B85AF0CAD45}"/>
            </c:ext>
          </c:extLst>
        </c:ser>
        <c:ser>
          <c:idx val="1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481784328577936"/>
                  <c:y val="-2.387213058155696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'a. Linearization 2eq'!$B$2:$B$15</c:f>
              <c:numCache>
                <c:formatCode>General</c:formatCode>
                <c:ptCount val="14"/>
                <c:pt idx="0">
                  <c:v>2.2895667053724531</c:v>
                </c:pt>
                <c:pt idx="1">
                  <c:v>2.0404613579204911</c:v>
                </c:pt>
                <c:pt idx="2">
                  <c:v>1.7993490903549467</c:v>
                </c:pt>
                <c:pt idx="3">
                  <c:v>1.5966507905855403</c:v>
                </c:pt>
                <c:pt idx="4">
                  <c:v>1.4366750551753584</c:v>
                </c:pt>
                <c:pt idx="5">
                  <c:v>1.3115716889296682</c:v>
                </c:pt>
                <c:pt idx="6">
                  <c:v>1.210751664766591</c:v>
                </c:pt>
                <c:pt idx="7">
                  <c:v>1.1258285508442762</c:v>
                </c:pt>
                <c:pt idx="8">
                  <c:v>1.0520414974919876</c:v>
                </c:pt>
                <c:pt idx="9">
                  <c:v>0.98751423487616086</c:v>
                </c:pt>
                <c:pt idx="10">
                  <c:v>0.93168077894428813</c:v>
                </c:pt>
                <c:pt idx="11">
                  <c:v>0.88389179888668534</c:v>
                </c:pt>
                <c:pt idx="12">
                  <c:v>0.8427486832445843</c:v>
                </c:pt>
                <c:pt idx="13">
                  <c:v>0.80623771134535238</c:v>
                </c:pt>
              </c:numCache>
            </c:numRef>
          </c:xVal>
          <c:yVal>
            <c:numRef>
              <c:f>'a. Linearization 2eq'!$C$2:$C$15</c:f>
              <c:numCache>
                <c:formatCode>General</c:formatCode>
                <c:ptCount val="14"/>
                <c:pt idx="0">
                  <c:v>4</c:v>
                </c:pt>
                <c:pt idx="1">
                  <c:v>4.4571428571428573</c:v>
                </c:pt>
                <c:pt idx="2">
                  <c:v>4.9142857142857146</c:v>
                </c:pt>
                <c:pt idx="3">
                  <c:v>5.3714285714285719</c:v>
                </c:pt>
                <c:pt idx="4">
                  <c:v>5.8285714285714292</c:v>
                </c:pt>
                <c:pt idx="5">
                  <c:v>6.2857142857142865</c:v>
                </c:pt>
                <c:pt idx="6">
                  <c:v>6.7428571428571438</c:v>
                </c:pt>
                <c:pt idx="7">
                  <c:v>7.2000000000000011</c:v>
                </c:pt>
                <c:pt idx="8">
                  <c:v>7.6571428571428584</c:v>
                </c:pt>
                <c:pt idx="9">
                  <c:v>8.1142857142857157</c:v>
                </c:pt>
                <c:pt idx="10">
                  <c:v>8.571428571428573</c:v>
                </c:pt>
                <c:pt idx="11">
                  <c:v>9.0285714285714302</c:v>
                </c:pt>
                <c:pt idx="12">
                  <c:v>9.4857142857142875</c:v>
                </c:pt>
                <c:pt idx="13">
                  <c:v>9.9428571428571448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A5-416F-B06A-1B85AF0CA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170216"/>
        <c:axId val="652169856"/>
      </c:scatterChart>
      <c:valAx>
        <c:axId val="652170216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69856"/>
        <c:crosses val="autoZero"/>
        <c:crossBetween val="midCat"/>
      </c:valAx>
      <c:valAx>
        <c:axId val="6521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0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Range1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516984871425371"/>
                  <c:y val="-2.41808572458674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'a. Linearization 4eq'!$B$2:$B$7</c:f>
              <c:numCache>
                <c:formatCode>General</c:formatCode>
                <c:ptCount val="6"/>
                <c:pt idx="0">
                  <c:v>2.2895667053724531</c:v>
                </c:pt>
                <c:pt idx="1">
                  <c:v>2.0404613579204911</c:v>
                </c:pt>
                <c:pt idx="2">
                  <c:v>1.7993490903549467</c:v>
                </c:pt>
                <c:pt idx="3">
                  <c:v>1.5966507905855403</c:v>
                </c:pt>
                <c:pt idx="4">
                  <c:v>1.4366750551753584</c:v>
                </c:pt>
                <c:pt idx="5">
                  <c:v>1.3115716889296682</c:v>
                </c:pt>
              </c:numCache>
            </c:numRef>
          </c:xVal>
          <c:yVal>
            <c:numRef>
              <c:f>'a. Linearization 4eq'!$C$2:$C$7</c:f>
              <c:numCache>
                <c:formatCode>General</c:formatCode>
                <c:ptCount val="6"/>
                <c:pt idx="0">
                  <c:v>4</c:v>
                </c:pt>
                <c:pt idx="1">
                  <c:v>4.4571428571428573</c:v>
                </c:pt>
                <c:pt idx="2">
                  <c:v>4.9142857142857146</c:v>
                </c:pt>
                <c:pt idx="3">
                  <c:v>5.3714285714285719</c:v>
                </c:pt>
                <c:pt idx="4">
                  <c:v>5.8285714285714292</c:v>
                </c:pt>
                <c:pt idx="5">
                  <c:v>6.2857142857142865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3B-4507-A571-44B57DA88A29}"/>
            </c:ext>
          </c:extLst>
        </c:ser>
        <c:ser>
          <c:idx val="1"/>
          <c:order val="1"/>
          <c:tx>
            <c:v>Range2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6680065258440531E-2"/>
                  <c:y val="-0.129205532342861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'a. Linearization 4eq'!$B$8:$B$15</c:f>
              <c:numCache>
                <c:formatCode>General</c:formatCode>
                <c:ptCount val="8"/>
                <c:pt idx="0">
                  <c:v>1.210751664766591</c:v>
                </c:pt>
                <c:pt idx="1">
                  <c:v>1.1258285508442762</c:v>
                </c:pt>
                <c:pt idx="2">
                  <c:v>1.0520414974919876</c:v>
                </c:pt>
                <c:pt idx="3">
                  <c:v>0.98751423487616086</c:v>
                </c:pt>
                <c:pt idx="4">
                  <c:v>0.93168077894428813</c:v>
                </c:pt>
                <c:pt idx="5">
                  <c:v>0.88389179888668534</c:v>
                </c:pt>
                <c:pt idx="6">
                  <c:v>0.8427486832445843</c:v>
                </c:pt>
                <c:pt idx="7">
                  <c:v>0.80623771134535238</c:v>
                </c:pt>
              </c:numCache>
            </c:numRef>
          </c:xVal>
          <c:yVal>
            <c:numRef>
              <c:f>'a. Linearization 4eq'!$C$8:$C$15</c:f>
              <c:numCache>
                <c:formatCode>General</c:formatCode>
                <c:ptCount val="8"/>
                <c:pt idx="0">
                  <c:v>6.7428571428571438</c:v>
                </c:pt>
                <c:pt idx="1">
                  <c:v>7.2000000000000011</c:v>
                </c:pt>
                <c:pt idx="2">
                  <c:v>7.6571428571428584</c:v>
                </c:pt>
                <c:pt idx="3">
                  <c:v>8.1142857142857157</c:v>
                </c:pt>
                <c:pt idx="4">
                  <c:v>8.571428571428573</c:v>
                </c:pt>
                <c:pt idx="5">
                  <c:v>9.0285714285714302</c:v>
                </c:pt>
                <c:pt idx="6">
                  <c:v>9.4857142857142875</c:v>
                </c:pt>
                <c:pt idx="7">
                  <c:v>9.9428571428571448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63B-4507-A571-44B57DA88A29}"/>
            </c:ext>
          </c:extLst>
        </c:ser>
        <c:ser>
          <c:idx val="0"/>
          <c:order val="2"/>
          <c:tx>
            <c:v>Range3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693825504834966E-2"/>
                  <c:y val="-7.21667353695278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'a. Linearization 4eq'!$B$16:$B$28</c:f>
              <c:numCache>
                <c:formatCode>General</c:formatCode>
                <c:ptCount val="13"/>
                <c:pt idx="0">
                  <c:v>0.77237566080277731</c:v>
                </c:pt>
                <c:pt idx="1">
                  <c:v>0.7399100916184228</c:v>
                </c:pt>
                <c:pt idx="2">
                  <c:v>0.70866404562789098</c:v>
                </c:pt>
                <c:pt idx="3">
                  <c:v>0.67933374008376157</c:v>
                </c:pt>
                <c:pt idx="4">
                  <c:v>0.65284167566858398</c:v>
                </c:pt>
                <c:pt idx="5">
                  <c:v>0.62958992488361354</c:v>
                </c:pt>
                <c:pt idx="6">
                  <c:v>0.60903450003326076</c:v>
                </c:pt>
                <c:pt idx="7">
                  <c:v>0.58985603074256554</c:v>
                </c:pt>
                <c:pt idx="8">
                  <c:v>0.57067627198002868</c:v>
                </c:pt>
                <c:pt idx="9">
                  <c:v>0.55091199091366305</c:v>
                </c:pt>
                <c:pt idx="10">
                  <c:v>0.53118097263936981</c:v>
                </c:pt>
                <c:pt idx="11">
                  <c:v>0.51286093028542001</c:v>
                </c:pt>
                <c:pt idx="12">
                  <c:v>0.49696452301303085</c:v>
                </c:pt>
              </c:numCache>
            </c:numRef>
          </c:xVal>
          <c:yVal>
            <c:numRef>
              <c:f>'a. Linearization 4eq'!$C$16:$C$28</c:f>
              <c:numCache>
                <c:formatCode>General</c:formatCode>
                <c:ptCount val="13"/>
                <c:pt idx="0">
                  <c:v>10.400000000000002</c:v>
                </c:pt>
                <c:pt idx="1">
                  <c:v>10.857142857142859</c:v>
                </c:pt>
                <c:pt idx="2">
                  <c:v>11.314285714285717</c:v>
                </c:pt>
                <c:pt idx="3">
                  <c:v>11.771428571428574</c:v>
                </c:pt>
                <c:pt idx="4">
                  <c:v>12.228571428571431</c:v>
                </c:pt>
                <c:pt idx="5">
                  <c:v>12.685714285714289</c:v>
                </c:pt>
                <c:pt idx="6">
                  <c:v>13.142857142857146</c:v>
                </c:pt>
                <c:pt idx="7">
                  <c:v>13.600000000000003</c:v>
                </c:pt>
                <c:pt idx="8">
                  <c:v>14.05714285714286</c:v>
                </c:pt>
                <c:pt idx="9">
                  <c:v>14.514285714285718</c:v>
                </c:pt>
                <c:pt idx="10">
                  <c:v>14.971428571428575</c:v>
                </c:pt>
                <c:pt idx="11">
                  <c:v>15.428571428571432</c:v>
                </c:pt>
                <c:pt idx="12">
                  <c:v>15.88571428571429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3B-4507-A571-44B57DA88A29}"/>
            </c:ext>
          </c:extLst>
        </c:ser>
        <c:ser>
          <c:idx val="3"/>
          <c:order val="3"/>
          <c:tx>
            <c:v>Range4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6396099916917029E-2"/>
                  <c:y val="-0.100211148571024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'a. Linearization 4eq'!$B$29:$B$37</c:f>
              <c:numCache>
                <c:formatCode>General</c:formatCode>
                <c:ptCount val="9"/>
                <c:pt idx="0">
                  <c:v>0.48316109678396424</c:v>
                </c:pt>
                <c:pt idx="1">
                  <c:v>0.4700004492840435</c:v>
                </c:pt>
                <c:pt idx="2">
                  <c:v>0.45661764527520421</c:v>
                </c:pt>
                <c:pt idx="3">
                  <c:v>0.44445427550577732</c:v>
                </c:pt>
                <c:pt idx="4">
                  <c:v>0.43622249344845471</c:v>
                </c:pt>
                <c:pt idx="5">
                  <c:v>0.43139826452298435</c:v>
                </c:pt>
                <c:pt idx="6">
                  <c:v>0.42487202036869709</c:v>
                </c:pt>
                <c:pt idx="7">
                  <c:v>0.41900359134748577</c:v>
                </c:pt>
                <c:pt idx="8">
                  <c:v>0.41298526287984316</c:v>
                </c:pt>
              </c:numCache>
            </c:numRef>
          </c:xVal>
          <c:yVal>
            <c:numRef>
              <c:f>'a. Linearization 4eq'!$C$29:$C$37</c:f>
              <c:numCache>
                <c:formatCode>General</c:formatCode>
                <c:ptCount val="9"/>
                <c:pt idx="0">
                  <c:v>16.342857142857145</c:v>
                </c:pt>
                <c:pt idx="1">
                  <c:v>16.8</c:v>
                </c:pt>
                <c:pt idx="2">
                  <c:v>17.257142857142856</c:v>
                </c:pt>
                <c:pt idx="3">
                  <c:v>17.714285714285712</c:v>
                </c:pt>
                <c:pt idx="4">
                  <c:v>18.171428571428567</c:v>
                </c:pt>
                <c:pt idx="5">
                  <c:v>18.628571428571423</c:v>
                </c:pt>
                <c:pt idx="6">
                  <c:v>19.085714285714278</c:v>
                </c:pt>
                <c:pt idx="7">
                  <c:v>19.542857142857134</c:v>
                </c:pt>
                <c:pt idx="8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63B-4507-A571-44B57DA88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170216"/>
        <c:axId val="652169856"/>
      </c:scatterChart>
      <c:valAx>
        <c:axId val="652170216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69856"/>
        <c:crosses val="autoZero"/>
        <c:crossBetween val="midCat"/>
      </c:valAx>
      <c:valAx>
        <c:axId val="6521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0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Desired</a:t>
            </a:r>
            <a:r>
              <a:rPr lang="en-US" i="1" baseline="0"/>
              <a:t> output current </a:t>
            </a:r>
            <a:r>
              <a:rPr lang="en-US" baseline="0"/>
              <a:t>(solid line) vs </a:t>
            </a:r>
            <a:r>
              <a:rPr lang="en-US" i="1" baseline="0"/>
              <a:t>Circuit ouput current </a:t>
            </a:r>
            <a:r>
              <a:rPr lang="en-US" baseline="0"/>
              <a:t>(dot) over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Simulation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'c. FullCircuit_NonAdj'!$A$2:$A$37</c:f>
              <c:numCache>
                <c:formatCode>General</c:formatCode>
                <c:ptCount val="36"/>
                <c:pt idx="0">
                  <c:v>1</c:v>
                </c:pt>
                <c:pt idx="1">
                  <c:v>1.199999999999978</c:v>
                </c:pt>
                <c:pt idx="2">
                  <c:v>1.3999999999999559</c:v>
                </c:pt>
                <c:pt idx="3">
                  <c:v>1.5999999999999339</c:v>
                </c:pt>
                <c:pt idx="4">
                  <c:v>1.7999999999999119</c:v>
                </c:pt>
                <c:pt idx="5">
                  <c:v>1.9999999999998899</c:v>
                </c:pt>
                <c:pt idx="6">
                  <c:v>2.1999999999998678</c:v>
                </c:pt>
                <c:pt idx="7">
                  <c:v>2.3999999999998458</c:v>
                </c:pt>
                <c:pt idx="8">
                  <c:v>2.5999999999998238</c:v>
                </c:pt>
                <c:pt idx="9">
                  <c:v>2.7999999999998018</c:v>
                </c:pt>
                <c:pt idx="10">
                  <c:v>2.9999999999997797</c:v>
                </c:pt>
                <c:pt idx="11">
                  <c:v>3.1999999999997577</c:v>
                </c:pt>
                <c:pt idx="12">
                  <c:v>3.3999999999997357</c:v>
                </c:pt>
                <c:pt idx="13">
                  <c:v>3.5999999999997137</c:v>
                </c:pt>
                <c:pt idx="14">
                  <c:v>3.7999999999996916</c:v>
                </c:pt>
                <c:pt idx="15">
                  <c:v>3.9999999999996696</c:v>
                </c:pt>
                <c:pt idx="16">
                  <c:v>4.1999999999997364</c:v>
                </c:pt>
                <c:pt idx="17">
                  <c:v>4.3999999999998032</c:v>
                </c:pt>
                <c:pt idx="18">
                  <c:v>4.59999999999987</c:v>
                </c:pt>
                <c:pt idx="19">
                  <c:v>4.7999999999999368</c:v>
                </c:pt>
                <c:pt idx="20">
                  <c:v>5.0000000000000036</c:v>
                </c:pt>
                <c:pt idx="21">
                  <c:v>5.2000000000000703</c:v>
                </c:pt>
                <c:pt idx="22">
                  <c:v>5.4000000000001371</c:v>
                </c:pt>
                <c:pt idx="23">
                  <c:v>5.6000000000002039</c:v>
                </c:pt>
                <c:pt idx="24">
                  <c:v>5.8000000000002707</c:v>
                </c:pt>
                <c:pt idx="25">
                  <c:v>6.0000000000003375</c:v>
                </c:pt>
                <c:pt idx="26">
                  <c:v>6.2000000000004043</c:v>
                </c:pt>
                <c:pt idx="27">
                  <c:v>6.4000000000004711</c:v>
                </c:pt>
                <c:pt idx="28">
                  <c:v>6.6000000000005379</c:v>
                </c:pt>
                <c:pt idx="29">
                  <c:v>6.8000000000006047</c:v>
                </c:pt>
                <c:pt idx="30">
                  <c:v>7.0000000000006715</c:v>
                </c:pt>
                <c:pt idx="31">
                  <c:v>7.2000000000007383</c:v>
                </c:pt>
                <c:pt idx="32">
                  <c:v>7.400000000000805</c:v>
                </c:pt>
                <c:pt idx="33">
                  <c:v>7.6000000000008718</c:v>
                </c:pt>
                <c:pt idx="34">
                  <c:v>7.8000000000009386</c:v>
                </c:pt>
                <c:pt idx="35">
                  <c:v>8</c:v>
                </c:pt>
              </c:numCache>
            </c:numRef>
          </c:xVal>
          <c:yVal>
            <c:numRef>
              <c:f>'c. FullCircuit_NonAdj'!$D$2:$D$37</c:f>
              <c:numCache>
                <c:formatCode>General</c:formatCode>
                <c:ptCount val="36"/>
                <c:pt idx="0">
                  <c:v>3.9215522789206494</c:v>
                </c:pt>
                <c:pt idx="1">
                  <c:v>4.4862741015942467</c:v>
                </c:pt>
                <c:pt idx="2">
                  <c:v>5.032875612165336</c:v>
                </c:pt>
                <c:pt idx="3">
                  <c:v>5.492392657742581</c:v>
                </c:pt>
                <c:pt idx="4">
                  <c:v>5.8550576499174625</c:v>
                </c:pt>
                <c:pt idx="5">
                  <c:v>6.1386669811964421</c:v>
                </c:pt>
                <c:pt idx="6">
                  <c:v>6.5678981946153812</c:v>
                </c:pt>
                <c:pt idx="7">
                  <c:v>7.2211267869058275</c:v>
                </c:pt>
                <c:pt idx="8">
                  <c:v>7.788696801291632</c:v>
                </c:pt>
                <c:pt idx="9">
                  <c:v>8.2850405053325709</c:v>
                </c:pt>
                <c:pt idx="10">
                  <c:v>8.7145114483605361</c:v>
                </c:pt>
                <c:pt idx="11">
                  <c:v>9.0821042829636163</c:v>
                </c:pt>
                <c:pt idx="12">
                  <c:v>9.3985771284826569</c:v>
                </c:pt>
                <c:pt idx="13">
                  <c:v>9.67941952433155</c:v>
                </c:pt>
                <c:pt idx="14">
                  <c:v>10.201346455969725</c:v>
                </c:pt>
                <c:pt idx="15">
                  <c:v>10.854488776820569</c:v>
                </c:pt>
                <c:pt idx="16">
                  <c:v>11.483096730058088</c:v>
                </c:pt>
                <c:pt idx="17">
                  <c:v>12.073163816994883</c:v>
                </c:pt>
                <c:pt idx="18">
                  <c:v>12.606131168899427</c:v>
                </c:pt>
                <c:pt idx="19">
                  <c:v>13.073909891191462</c:v>
                </c:pt>
                <c:pt idx="20">
                  <c:v>13.48744392833086</c:v>
                </c:pt>
                <c:pt idx="21">
                  <c:v>13.873276373521065</c:v>
                </c:pt>
                <c:pt idx="22">
                  <c:v>14.259134760305782</c:v>
                </c:pt>
                <c:pt idx="23">
                  <c:v>14.656752566798925</c:v>
                </c:pt>
                <c:pt idx="24">
                  <c:v>15.053701192441157</c:v>
                </c:pt>
                <c:pt idx="25">
                  <c:v>15.42226380451792</c:v>
                </c:pt>
                <c:pt idx="26">
                  <c:v>15.742067726023844</c:v>
                </c:pt>
                <c:pt idx="27">
                  <c:v>14.892371904658003</c:v>
                </c:pt>
                <c:pt idx="28">
                  <c:v>15.570276857378921</c:v>
                </c:pt>
                <c:pt idx="29">
                  <c:v>16.259625091874234</c:v>
                </c:pt>
                <c:pt idx="30">
                  <c:v>16.886160268697413</c:v>
                </c:pt>
                <c:pt idx="31">
                  <c:v>17.310179362470102</c:v>
                </c:pt>
                <c:pt idx="32">
                  <c:v>17.558675394421076</c:v>
                </c:pt>
                <c:pt idx="33">
                  <c:v>17.894842230808415</c:v>
                </c:pt>
                <c:pt idx="34">
                  <c:v>18.19712500969101</c:v>
                </c:pt>
                <c:pt idx="35">
                  <c:v>18.507129109059282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5-4437-9B96-30E9E0DA74CB}"/>
            </c:ext>
          </c:extLst>
        </c:ser>
        <c:ser>
          <c:idx val="1"/>
          <c:order val="1"/>
          <c:tx>
            <c:v>Desired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'c. FullCircuit_NonAdj'!$A$2:$A$37</c:f>
              <c:numCache>
                <c:formatCode>General</c:formatCode>
                <c:ptCount val="36"/>
                <c:pt idx="0">
                  <c:v>1</c:v>
                </c:pt>
                <c:pt idx="1">
                  <c:v>1.199999999999978</c:v>
                </c:pt>
                <c:pt idx="2">
                  <c:v>1.3999999999999559</c:v>
                </c:pt>
                <c:pt idx="3">
                  <c:v>1.5999999999999339</c:v>
                </c:pt>
                <c:pt idx="4">
                  <c:v>1.7999999999999119</c:v>
                </c:pt>
                <c:pt idx="5">
                  <c:v>1.9999999999998899</c:v>
                </c:pt>
                <c:pt idx="6">
                  <c:v>2.1999999999998678</c:v>
                </c:pt>
                <c:pt idx="7">
                  <c:v>2.3999999999998458</c:v>
                </c:pt>
                <c:pt idx="8">
                  <c:v>2.5999999999998238</c:v>
                </c:pt>
                <c:pt idx="9">
                  <c:v>2.7999999999998018</c:v>
                </c:pt>
                <c:pt idx="10">
                  <c:v>2.9999999999997797</c:v>
                </c:pt>
                <c:pt idx="11">
                  <c:v>3.1999999999997577</c:v>
                </c:pt>
                <c:pt idx="12">
                  <c:v>3.3999999999997357</c:v>
                </c:pt>
                <c:pt idx="13">
                  <c:v>3.5999999999997137</c:v>
                </c:pt>
                <c:pt idx="14">
                  <c:v>3.7999999999996916</c:v>
                </c:pt>
                <c:pt idx="15">
                  <c:v>3.9999999999996696</c:v>
                </c:pt>
                <c:pt idx="16">
                  <c:v>4.1999999999997364</c:v>
                </c:pt>
                <c:pt idx="17">
                  <c:v>4.3999999999998032</c:v>
                </c:pt>
                <c:pt idx="18">
                  <c:v>4.59999999999987</c:v>
                </c:pt>
                <c:pt idx="19">
                  <c:v>4.7999999999999368</c:v>
                </c:pt>
                <c:pt idx="20">
                  <c:v>5.0000000000000036</c:v>
                </c:pt>
                <c:pt idx="21">
                  <c:v>5.2000000000000703</c:v>
                </c:pt>
                <c:pt idx="22">
                  <c:v>5.4000000000001371</c:v>
                </c:pt>
                <c:pt idx="23">
                  <c:v>5.6000000000002039</c:v>
                </c:pt>
                <c:pt idx="24">
                  <c:v>5.8000000000002707</c:v>
                </c:pt>
                <c:pt idx="25">
                  <c:v>6.0000000000003375</c:v>
                </c:pt>
                <c:pt idx="26">
                  <c:v>6.2000000000004043</c:v>
                </c:pt>
                <c:pt idx="27">
                  <c:v>6.4000000000004711</c:v>
                </c:pt>
                <c:pt idx="28">
                  <c:v>6.6000000000005379</c:v>
                </c:pt>
                <c:pt idx="29">
                  <c:v>6.8000000000006047</c:v>
                </c:pt>
                <c:pt idx="30">
                  <c:v>7.0000000000006715</c:v>
                </c:pt>
                <c:pt idx="31">
                  <c:v>7.2000000000007383</c:v>
                </c:pt>
                <c:pt idx="32">
                  <c:v>7.400000000000805</c:v>
                </c:pt>
                <c:pt idx="33">
                  <c:v>7.6000000000008718</c:v>
                </c:pt>
                <c:pt idx="34">
                  <c:v>7.8000000000009386</c:v>
                </c:pt>
                <c:pt idx="35">
                  <c:v>8</c:v>
                </c:pt>
              </c:numCache>
            </c:numRef>
          </c:xVal>
          <c:yVal>
            <c:numRef>
              <c:f>'c. FullCircuit_NonAdj'!$C$2:$C$37</c:f>
              <c:numCache>
                <c:formatCode>General</c:formatCode>
                <c:ptCount val="36"/>
                <c:pt idx="0">
                  <c:v>4</c:v>
                </c:pt>
                <c:pt idx="1">
                  <c:v>4.4571428571428573</c:v>
                </c:pt>
                <c:pt idx="2">
                  <c:v>4.9142857142857146</c:v>
                </c:pt>
                <c:pt idx="3">
                  <c:v>5.3714285714285719</c:v>
                </c:pt>
                <c:pt idx="4">
                  <c:v>5.8285714285714292</c:v>
                </c:pt>
                <c:pt idx="5">
                  <c:v>6.2857142857142865</c:v>
                </c:pt>
                <c:pt idx="6">
                  <c:v>6.7428571428571438</c:v>
                </c:pt>
                <c:pt idx="7">
                  <c:v>7.2000000000000011</c:v>
                </c:pt>
                <c:pt idx="8">
                  <c:v>7.6571428571428584</c:v>
                </c:pt>
                <c:pt idx="9">
                  <c:v>8.1142857142857157</c:v>
                </c:pt>
                <c:pt idx="10">
                  <c:v>8.571428571428573</c:v>
                </c:pt>
                <c:pt idx="11">
                  <c:v>9.0285714285714302</c:v>
                </c:pt>
                <c:pt idx="12">
                  <c:v>9.4857142857142875</c:v>
                </c:pt>
                <c:pt idx="13">
                  <c:v>9.9428571428571448</c:v>
                </c:pt>
                <c:pt idx="14">
                  <c:v>10.400000000000002</c:v>
                </c:pt>
                <c:pt idx="15">
                  <c:v>10.857142857142859</c:v>
                </c:pt>
                <c:pt idx="16">
                  <c:v>11.314285714285717</c:v>
                </c:pt>
                <c:pt idx="17">
                  <c:v>11.771428571428574</c:v>
                </c:pt>
                <c:pt idx="18">
                  <c:v>12.228571428571431</c:v>
                </c:pt>
                <c:pt idx="19">
                  <c:v>12.685714285714289</c:v>
                </c:pt>
                <c:pt idx="20">
                  <c:v>13.142857142857146</c:v>
                </c:pt>
                <c:pt idx="21">
                  <c:v>13.600000000000003</c:v>
                </c:pt>
                <c:pt idx="22">
                  <c:v>14.05714285714286</c:v>
                </c:pt>
                <c:pt idx="23">
                  <c:v>14.514285714285718</c:v>
                </c:pt>
                <c:pt idx="24">
                  <c:v>14.971428571428575</c:v>
                </c:pt>
                <c:pt idx="25">
                  <c:v>15.428571428571432</c:v>
                </c:pt>
                <c:pt idx="26">
                  <c:v>15.88571428571429</c:v>
                </c:pt>
                <c:pt idx="27">
                  <c:v>16.342857142857145</c:v>
                </c:pt>
                <c:pt idx="28">
                  <c:v>16.8</c:v>
                </c:pt>
                <c:pt idx="29">
                  <c:v>17.257142857142856</c:v>
                </c:pt>
                <c:pt idx="30">
                  <c:v>17.714285714285712</c:v>
                </c:pt>
                <c:pt idx="31">
                  <c:v>18.171428571428567</c:v>
                </c:pt>
                <c:pt idx="32">
                  <c:v>18.628571428571423</c:v>
                </c:pt>
                <c:pt idx="33">
                  <c:v>19.085714285714278</c:v>
                </c:pt>
                <c:pt idx="34">
                  <c:v>19.542857142857134</c:v>
                </c:pt>
                <c:pt idx="35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27-4F5F-A406-D4FACA6A7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665992"/>
        <c:axId val="690926912"/>
      </c:scatterChart>
      <c:valAx>
        <c:axId val="561665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(dm)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926912"/>
        <c:crosses val="autoZero"/>
        <c:crossBetween val="midCat"/>
      </c:valAx>
      <c:valAx>
        <c:axId val="6909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65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Desired</a:t>
            </a:r>
            <a:r>
              <a:rPr lang="en-US" i="1" baseline="0"/>
              <a:t> output current </a:t>
            </a:r>
            <a:r>
              <a:rPr lang="en-US" baseline="0"/>
              <a:t>(solid line) vs </a:t>
            </a:r>
            <a:r>
              <a:rPr lang="en-US" i="1" baseline="0"/>
              <a:t>Circuit simulation ouput current </a:t>
            </a:r>
            <a:r>
              <a:rPr lang="en-US" baseline="0"/>
              <a:t>(dot) over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Simulation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'c. FullCircuit_Adj'!$A$2:$A$37</c:f>
              <c:numCache>
                <c:formatCode>General</c:formatCode>
                <c:ptCount val="36"/>
                <c:pt idx="0">
                  <c:v>1</c:v>
                </c:pt>
                <c:pt idx="1">
                  <c:v>1.199999999999978</c:v>
                </c:pt>
                <c:pt idx="2">
                  <c:v>1.3999999999999559</c:v>
                </c:pt>
                <c:pt idx="3">
                  <c:v>1.5999999999999339</c:v>
                </c:pt>
                <c:pt idx="4">
                  <c:v>1.7999999999999119</c:v>
                </c:pt>
                <c:pt idx="5">
                  <c:v>1.9999999999998899</c:v>
                </c:pt>
                <c:pt idx="6">
                  <c:v>2.1999999999998678</c:v>
                </c:pt>
                <c:pt idx="7">
                  <c:v>2.3999999999998458</c:v>
                </c:pt>
                <c:pt idx="8">
                  <c:v>2.5999999999998238</c:v>
                </c:pt>
                <c:pt idx="9">
                  <c:v>2.7999999999998018</c:v>
                </c:pt>
                <c:pt idx="10">
                  <c:v>2.9999999999997797</c:v>
                </c:pt>
                <c:pt idx="11">
                  <c:v>3.1999999999997577</c:v>
                </c:pt>
                <c:pt idx="12">
                  <c:v>3.3999999999997357</c:v>
                </c:pt>
                <c:pt idx="13">
                  <c:v>3.5999999999997137</c:v>
                </c:pt>
                <c:pt idx="14">
                  <c:v>3.7999999999996916</c:v>
                </c:pt>
                <c:pt idx="15">
                  <c:v>3.9999999999996696</c:v>
                </c:pt>
                <c:pt idx="16">
                  <c:v>4.1999999999997364</c:v>
                </c:pt>
                <c:pt idx="17">
                  <c:v>4.3999999999998032</c:v>
                </c:pt>
                <c:pt idx="18">
                  <c:v>4.59999999999987</c:v>
                </c:pt>
                <c:pt idx="19">
                  <c:v>4.7999999999999368</c:v>
                </c:pt>
                <c:pt idx="20">
                  <c:v>5.0000000000000036</c:v>
                </c:pt>
                <c:pt idx="21">
                  <c:v>5.2000000000000703</c:v>
                </c:pt>
                <c:pt idx="22">
                  <c:v>5.4000000000001371</c:v>
                </c:pt>
                <c:pt idx="23">
                  <c:v>5.6000000000002039</c:v>
                </c:pt>
                <c:pt idx="24">
                  <c:v>5.8000000000002707</c:v>
                </c:pt>
                <c:pt idx="25">
                  <c:v>6.0000000000003375</c:v>
                </c:pt>
                <c:pt idx="26">
                  <c:v>6.2000000000004043</c:v>
                </c:pt>
                <c:pt idx="27">
                  <c:v>6.4000000000004711</c:v>
                </c:pt>
                <c:pt idx="28">
                  <c:v>6.6000000000005379</c:v>
                </c:pt>
                <c:pt idx="29">
                  <c:v>6.8000000000006047</c:v>
                </c:pt>
                <c:pt idx="30">
                  <c:v>7.0000000000006715</c:v>
                </c:pt>
                <c:pt idx="31">
                  <c:v>7.2000000000007383</c:v>
                </c:pt>
                <c:pt idx="32">
                  <c:v>7.400000000000805</c:v>
                </c:pt>
                <c:pt idx="33">
                  <c:v>7.6000000000008718</c:v>
                </c:pt>
                <c:pt idx="34">
                  <c:v>7.8000000000009386</c:v>
                </c:pt>
                <c:pt idx="35">
                  <c:v>8</c:v>
                </c:pt>
              </c:numCache>
            </c:numRef>
          </c:xVal>
          <c:yVal>
            <c:numRef>
              <c:f>'c. FullCircuit_Adj'!$F$2:$F$37</c:f>
              <c:numCache>
                <c:formatCode>General</c:formatCode>
                <c:ptCount val="36"/>
                <c:pt idx="0">
                  <c:v>3.9863485369306395</c:v>
                </c:pt>
                <c:pt idx="1">
                  <c:v>4.5509498135238307</c:v>
                </c:pt>
                <c:pt idx="2">
                  <c:v>5.0974344780497782</c:v>
                </c:pt>
                <c:pt idx="3">
                  <c:v>5.5568532395911525</c:v>
                </c:pt>
                <c:pt idx="4">
                  <c:v>5.9194399147483594</c:v>
                </c:pt>
                <c:pt idx="5">
                  <c:v>6.2029882997968748</c:v>
                </c:pt>
                <c:pt idx="6">
                  <c:v>6.6906296949372779</c:v>
                </c:pt>
                <c:pt idx="7">
                  <c:v>7.3437366983135082</c:v>
                </c:pt>
                <c:pt idx="8">
                  <c:v>7.9112003318158592</c:v>
                </c:pt>
                <c:pt idx="9">
                  <c:v>8.4074515072639073</c:v>
                </c:pt>
                <c:pt idx="10">
                  <c:v>8.836842497810693</c:v>
                </c:pt>
                <c:pt idx="11">
                  <c:v>9.2043650348449528</c:v>
                </c:pt>
                <c:pt idx="12">
                  <c:v>9.5207778654409214</c:v>
                </c:pt>
                <c:pt idx="13">
                  <c:v>9.8015713123678623</c:v>
                </c:pt>
                <c:pt idx="14">
                  <c:v>10.063152616602288</c:v>
                </c:pt>
                <c:pt idx="15">
                  <c:v>10.715920864064699</c:v>
                </c:pt>
                <c:pt idx="16">
                  <c:v>11.344166593458604</c:v>
                </c:pt>
                <c:pt idx="17">
                  <c:v>11.933892345177387</c:v>
                </c:pt>
                <c:pt idx="18">
                  <c:v>12.466552123594877</c:v>
                </c:pt>
                <c:pt idx="19">
                  <c:v>12.934065013767594</c:v>
                </c:pt>
                <c:pt idx="20">
                  <c:v>13.347354701282066</c:v>
                </c:pt>
                <c:pt idx="21">
                  <c:v>13.732968328433737</c:v>
                </c:pt>
                <c:pt idx="22">
                  <c:v>14.118606527016187</c:v>
                </c:pt>
                <c:pt idx="23">
                  <c:v>14.515994527754705</c:v>
                </c:pt>
                <c:pt idx="24">
                  <c:v>14.912719453225364</c:v>
                </c:pt>
                <c:pt idx="25">
                  <c:v>15.2810628017086</c:v>
                </c:pt>
                <c:pt idx="26">
                  <c:v>15.600692120870951</c:v>
                </c:pt>
                <c:pt idx="27">
                  <c:v>15.730616820769372</c:v>
                </c:pt>
                <c:pt idx="28">
                  <c:v>16.407571164198998</c:v>
                </c:pt>
                <c:pt idx="29">
                  <c:v>17.095934833590675</c:v>
                </c:pt>
                <c:pt idx="30">
                  <c:v>17.721579132878141</c:v>
                </c:pt>
                <c:pt idx="31">
                  <c:v>18.145000050029005</c:v>
                </c:pt>
                <c:pt idx="32">
                  <c:v>18.393145484206507</c:v>
                </c:pt>
                <c:pt idx="33">
                  <c:v>18.72883824458782</c:v>
                </c:pt>
                <c:pt idx="34">
                  <c:v>19.030688868923285</c:v>
                </c:pt>
                <c:pt idx="35">
                  <c:v>19.3402652287199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33-44DE-B6AF-CA7B08E9519A}"/>
            </c:ext>
          </c:extLst>
        </c:ser>
        <c:ser>
          <c:idx val="1"/>
          <c:order val="1"/>
          <c:tx>
            <c:v>Desired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'c. FullCircuit_Adj'!$A$2:$A$37</c:f>
              <c:numCache>
                <c:formatCode>General</c:formatCode>
                <c:ptCount val="36"/>
                <c:pt idx="0">
                  <c:v>1</c:v>
                </c:pt>
                <c:pt idx="1">
                  <c:v>1.199999999999978</c:v>
                </c:pt>
                <c:pt idx="2">
                  <c:v>1.3999999999999559</c:v>
                </c:pt>
                <c:pt idx="3">
                  <c:v>1.5999999999999339</c:v>
                </c:pt>
                <c:pt idx="4">
                  <c:v>1.7999999999999119</c:v>
                </c:pt>
                <c:pt idx="5">
                  <c:v>1.9999999999998899</c:v>
                </c:pt>
                <c:pt idx="6">
                  <c:v>2.1999999999998678</c:v>
                </c:pt>
                <c:pt idx="7">
                  <c:v>2.3999999999998458</c:v>
                </c:pt>
                <c:pt idx="8">
                  <c:v>2.5999999999998238</c:v>
                </c:pt>
                <c:pt idx="9">
                  <c:v>2.7999999999998018</c:v>
                </c:pt>
                <c:pt idx="10">
                  <c:v>2.9999999999997797</c:v>
                </c:pt>
                <c:pt idx="11">
                  <c:v>3.1999999999997577</c:v>
                </c:pt>
                <c:pt idx="12">
                  <c:v>3.3999999999997357</c:v>
                </c:pt>
                <c:pt idx="13">
                  <c:v>3.5999999999997137</c:v>
                </c:pt>
                <c:pt idx="14">
                  <c:v>3.7999999999996916</c:v>
                </c:pt>
                <c:pt idx="15">
                  <c:v>3.9999999999996696</c:v>
                </c:pt>
                <c:pt idx="16">
                  <c:v>4.1999999999997364</c:v>
                </c:pt>
                <c:pt idx="17">
                  <c:v>4.3999999999998032</c:v>
                </c:pt>
                <c:pt idx="18">
                  <c:v>4.59999999999987</c:v>
                </c:pt>
                <c:pt idx="19">
                  <c:v>4.7999999999999368</c:v>
                </c:pt>
                <c:pt idx="20">
                  <c:v>5.0000000000000036</c:v>
                </c:pt>
                <c:pt idx="21">
                  <c:v>5.2000000000000703</c:v>
                </c:pt>
                <c:pt idx="22">
                  <c:v>5.4000000000001371</c:v>
                </c:pt>
                <c:pt idx="23">
                  <c:v>5.6000000000002039</c:v>
                </c:pt>
                <c:pt idx="24">
                  <c:v>5.8000000000002707</c:v>
                </c:pt>
                <c:pt idx="25">
                  <c:v>6.0000000000003375</c:v>
                </c:pt>
                <c:pt idx="26">
                  <c:v>6.2000000000004043</c:v>
                </c:pt>
                <c:pt idx="27">
                  <c:v>6.4000000000004711</c:v>
                </c:pt>
                <c:pt idx="28">
                  <c:v>6.6000000000005379</c:v>
                </c:pt>
                <c:pt idx="29">
                  <c:v>6.8000000000006047</c:v>
                </c:pt>
                <c:pt idx="30">
                  <c:v>7.0000000000006715</c:v>
                </c:pt>
                <c:pt idx="31">
                  <c:v>7.2000000000007383</c:v>
                </c:pt>
                <c:pt idx="32">
                  <c:v>7.400000000000805</c:v>
                </c:pt>
                <c:pt idx="33">
                  <c:v>7.6000000000008718</c:v>
                </c:pt>
                <c:pt idx="34">
                  <c:v>7.8000000000009386</c:v>
                </c:pt>
                <c:pt idx="35">
                  <c:v>8</c:v>
                </c:pt>
              </c:numCache>
            </c:numRef>
          </c:xVal>
          <c:yVal>
            <c:numRef>
              <c:f>'c. FullCircuit_Adj'!$C$2:$C$37</c:f>
              <c:numCache>
                <c:formatCode>General</c:formatCode>
                <c:ptCount val="36"/>
                <c:pt idx="0">
                  <c:v>4</c:v>
                </c:pt>
                <c:pt idx="1">
                  <c:v>4.4571428571428573</c:v>
                </c:pt>
                <c:pt idx="2">
                  <c:v>4.9142857142857146</c:v>
                </c:pt>
                <c:pt idx="3">
                  <c:v>5.3714285714285719</c:v>
                </c:pt>
                <c:pt idx="4">
                  <c:v>5.8285714285714292</c:v>
                </c:pt>
                <c:pt idx="5">
                  <c:v>6.2857142857142865</c:v>
                </c:pt>
                <c:pt idx="6">
                  <c:v>6.7428571428571438</c:v>
                </c:pt>
                <c:pt idx="7">
                  <c:v>7.2000000000000011</c:v>
                </c:pt>
                <c:pt idx="8">
                  <c:v>7.6571428571428584</c:v>
                </c:pt>
                <c:pt idx="9">
                  <c:v>8.1142857142857157</c:v>
                </c:pt>
                <c:pt idx="10">
                  <c:v>8.571428571428573</c:v>
                </c:pt>
                <c:pt idx="11">
                  <c:v>9.0285714285714302</c:v>
                </c:pt>
                <c:pt idx="12">
                  <c:v>9.4857142857142875</c:v>
                </c:pt>
                <c:pt idx="13">
                  <c:v>9.9428571428571448</c:v>
                </c:pt>
                <c:pt idx="14">
                  <c:v>10.400000000000002</c:v>
                </c:pt>
                <c:pt idx="15">
                  <c:v>10.857142857142859</c:v>
                </c:pt>
                <c:pt idx="16">
                  <c:v>11.314285714285717</c:v>
                </c:pt>
                <c:pt idx="17">
                  <c:v>11.771428571428574</c:v>
                </c:pt>
                <c:pt idx="18">
                  <c:v>12.228571428571431</c:v>
                </c:pt>
                <c:pt idx="19">
                  <c:v>12.685714285714289</c:v>
                </c:pt>
                <c:pt idx="20">
                  <c:v>13.142857142857146</c:v>
                </c:pt>
                <c:pt idx="21">
                  <c:v>13.600000000000003</c:v>
                </c:pt>
                <c:pt idx="22">
                  <c:v>14.05714285714286</c:v>
                </c:pt>
                <c:pt idx="23">
                  <c:v>14.514285714285718</c:v>
                </c:pt>
                <c:pt idx="24">
                  <c:v>14.971428571428575</c:v>
                </c:pt>
                <c:pt idx="25">
                  <c:v>15.428571428571432</c:v>
                </c:pt>
                <c:pt idx="26">
                  <c:v>15.88571428571429</c:v>
                </c:pt>
                <c:pt idx="27">
                  <c:v>16.342857142857145</c:v>
                </c:pt>
                <c:pt idx="28">
                  <c:v>16.8</c:v>
                </c:pt>
                <c:pt idx="29">
                  <c:v>17.257142857142856</c:v>
                </c:pt>
                <c:pt idx="30">
                  <c:v>17.714285714285712</c:v>
                </c:pt>
                <c:pt idx="31">
                  <c:v>18.171428571428567</c:v>
                </c:pt>
                <c:pt idx="32">
                  <c:v>18.628571428571423</c:v>
                </c:pt>
                <c:pt idx="33">
                  <c:v>19.085714285714278</c:v>
                </c:pt>
                <c:pt idx="34">
                  <c:v>19.542857142857134</c:v>
                </c:pt>
                <c:pt idx="35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33-44DE-B6AF-CA7B08E95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665992"/>
        <c:axId val="690926912"/>
      </c:scatterChart>
      <c:valAx>
        <c:axId val="561665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(dm)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926912"/>
        <c:crosses val="autoZero"/>
        <c:crossBetween val="midCat"/>
      </c:valAx>
      <c:valAx>
        <c:axId val="6909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65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Measurement vs Datasheet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Measurement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Sensor!$A$4:$A$39</c:f>
              <c:numCache>
                <c:formatCode>General</c:formatCode>
                <c:ptCount val="3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52</c:v>
                </c:pt>
                <c:pt idx="22">
                  <c:v>54</c:v>
                </c:pt>
                <c:pt idx="23">
                  <c:v>56</c:v>
                </c:pt>
                <c:pt idx="24">
                  <c:v>58</c:v>
                </c:pt>
                <c:pt idx="25">
                  <c:v>60</c:v>
                </c:pt>
                <c:pt idx="26">
                  <c:v>62</c:v>
                </c:pt>
                <c:pt idx="27">
                  <c:v>64</c:v>
                </c:pt>
                <c:pt idx="28">
                  <c:v>66</c:v>
                </c:pt>
                <c:pt idx="29">
                  <c:v>68</c:v>
                </c:pt>
                <c:pt idx="30">
                  <c:v>70</c:v>
                </c:pt>
                <c:pt idx="31">
                  <c:v>72</c:v>
                </c:pt>
                <c:pt idx="32">
                  <c:v>74</c:v>
                </c:pt>
                <c:pt idx="33">
                  <c:v>76</c:v>
                </c:pt>
                <c:pt idx="34">
                  <c:v>78</c:v>
                </c:pt>
                <c:pt idx="35">
                  <c:v>80</c:v>
                </c:pt>
              </c:numCache>
            </c:numRef>
          </c:xVal>
          <c:yVal>
            <c:numRef>
              <c:f>Sensor!$B$4:$B$39</c:f>
              <c:numCache>
                <c:formatCode>General</c:formatCode>
                <c:ptCount val="36"/>
                <c:pt idx="0">
                  <c:v>2.5350000000000001</c:v>
                </c:pt>
                <c:pt idx="1">
                  <c:v>2.194</c:v>
                </c:pt>
                <c:pt idx="2">
                  <c:v>1.903</c:v>
                </c:pt>
                <c:pt idx="3">
                  <c:v>1.698</c:v>
                </c:pt>
                <c:pt idx="4">
                  <c:v>1.5109999999999999</c:v>
                </c:pt>
                <c:pt idx="5">
                  <c:v>1.3819999999999999</c:v>
                </c:pt>
                <c:pt idx="6">
                  <c:v>1.268</c:v>
                </c:pt>
                <c:pt idx="7">
                  <c:v>1.171</c:v>
                </c:pt>
                <c:pt idx="8">
                  <c:v>1.0720000000000001</c:v>
                </c:pt>
                <c:pt idx="9">
                  <c:v>1.014</c:v>
                </c:pt>
                <c:pt idx="10">
                  <c:v>0.95699999999999996</c:v>
                </c:pt>
                <c:pt idx="11">
                  <c:v>0.89800000000000002</c:v>
                </c:pt>
                <c:pt idx="12">
                  <c:v>0.85799999999999998</c:v>
                </c:pt>
                <c:pt idx="13">
                  <c:v>0.80300000000000005</c:v>
                </c:pt>
                <c:pt idx="14">
                  <c:v>0.76800000000000002</c:v>
                </c:pt>
                <c:pt idx="15">
                  <c:v>0.72299999999999998</c:v>
                </c:pt>
                <c:pt idx="16">
                  <c:v>0.70199999999999996</c:v>
                </c:pt>
                <c:pt idx="17">
                  <c:v>0.68</c:v>
                </c:pt>
                <c:pt idx="18">
                  <c:v>0.64500000000000002</c:v>
                </c:pt>
                <c:pt idx="19">
                  <c:v>0.623</c:v>
                </c:pt>
                <c:pt idx="20">
                  <c:v>0.60299999999999998</c:v>
                </c:pt>
                <c:pt idx="21">
                  <c:v>0.58299999999999996</c:v>
                </c:pt>
                <c:pt idx="22">
                  <c:v>0.56699999999999995</c:v>
                </c:pt>
                <c:pt idx="23">
                  <c:v>0.56399999999999995</c:v>
                </c:pt>
                <c:pt idx="24">
                  <c:v>0.54400000000000004</c:v>
                </c:pt>
                <c:pt idx="25">
                  <c:v>0.52700000000000002</c:v>
                </c:pt>
                <c:pt idx="26">
                  <c:v>0.52400000000000002</c:v>
                </c:pt>
                <c:pt idx="27">
                  <c:v>0.505</c:v>
                </c:pt>
                <c:pt idx="28">
                  <c:v>0.504</c:v>
                </c:pt>
                <c:pt idx="29">
                  <c:v>0.48499999999999999</c:v>
                </c:pt>
                <c:pt idx="30">
                  <c:v>0.48399999999999999</c:v>
                </c:pt>
                <c:pt idx="31">
                  <c:v>0.48</c:v>
                </c:pt>
                <c:pt idx="32">
                  <c:v>0.46300000000000002</c:v>
                </c:pt>
                <c:pt idx="33">
                  <c:v>0.46200000000000002</c:v>
                </c:pt>
                <c:pt idx="34">
                  <c:v>0.44600000000000001</c:v>
                </c:pt>
                <c:pt idx="35">
                  <c:v>0.443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2E-4037-964A-D72C64AFA431}"/>
            </c:ext>
          </c:extLst>
        </c:ser>
        <c:ser>
          <c:idx val="1"/>
          <c:order val="1"/>
          <c:tx>
            <c:v>Datasheet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Sensor!$A$4:$A$39</c:f>
              <c:numCache>
                <c:formatCode>General</c:formatCode>
                <c:ptCount val="3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52</c:v>
                </c:pt>
                <c:pt idx="22">
                  <c:v>54</c:v>
                </c:pt>
                <c:pt idx="23">
                  <c:v>56</c:v>
                </c:pt>
                <c:pt idx="24">
                  <c:v>58</c:v>
                </c:pt>
                <c:pt idx="25">
                  <c:v>60</c:v>
                </c:pt>
                <c:pt idx="26">
                  <c:v>62</c:v>
                </c:pt>
                <c:pt idx="27">
                  <c:v>64</c:v>
                </c:pt>
                <c:pt idx="28">
                  <c:v>66</c:v>
                </c:pt>
                <c:pt idx="29">
                  <c:v>68</c:v>
                </c:pt>
                <c:pt idx="30">
                  <c:v>70</c:v>
                </c:pt>
                <c:pt idx="31">
                  <c:v>72</c:v>
                </c:pt>
                <c:pt idx="32">
                  <c:v>74</c:v>
                </c:pt>
                <c:pt idx="33">
                  <c:v>76</c:v>
                </c:pt>
                <c:pt idx="34">
                  <c:v>78</c:v>
                </c:pt>
                <c:pt idx="35">
                  <c:v>80</c:v>
                </c:pt>
              </c:numCache>
            </c:numRef>
          </c:xVal>
          <c:yVal>
            <c:numRef>
              <c:f>Sensor!$C$4:$C$39</c:f>
              <c:numCache>
                <c:formatCode>General</c:formatCode>
                <c:ptCount val="36"/>
                <c:pt idx="0">
                  <c:v>2.2869999999999999</c:v>
                </c:pt>
                <c:pt idx="1">
                  <c:v>2.048</c:v>
                </c:pt>
                <c:pt idx="2">
                  <c:v>1.798</c:v>
                </c:pt>
                <c:pt idx="3">
                  <c:v>1.583</c:v>
                </c:pt>
                <c:pt idx="4">
                  <c:v>1.4490000000000001</c:v>
                </c:pt>
                <c:pt idx="5">
                  <c:v>1.306</c:v>
                </c:pt>
                <c:pt idx="6">
                  <c:v>1.218</c:v>
                </c:pt>
                <c:pt idx="7">
                  <c:v>1.127</c:v>
                </c:pt>
                <c:pt idx="8">
                  <c:v>1.0469999999999999</c:v>
                </c:pt>
                <c:pt idx="9">
                  <c:v>0.98699999999999999</c:v>
                </c:pt>
                <c:pt idx="10">
                  <c:v>0.92700000000000005</c:v>
                </c:pt>
                <c:pt idx="11">
                  <c:v>0.88500000000000001</c:v>
                </c:pt>
                <c:pt idx="12">
                  <c:v>0.84699999999999998</c:v>
                </c:pt>
                <c:pt idx="13">
                  <c:v>0.81100000000000005</c:v>
                </c:pt>
                <c:pt idx="14">
                  <c:v>0.77200000000000002</c:v>
                </c:pt>
                <c:pt idx="15">
                  <c:v>0.73399999999999999</c:v>
                </c:pt>
                <c:pt idx="16">
                  <c:v>0.70599999999999996</c:v>
                </c:pt>
                <c:pt idx="17">
                  <c:v>0.68200000000000005</c:v>
                </c:pt>
                <c:pt idx="18">
                  <c:v>0.65400000000000003</c:v>
                </c:pt>
                <c:pt idx="19">
                  <c:v>0.63200000000000001</c:v>
                </c:pt>
                <c:pt idx="20">
                  <c:v>0.60699999999999998</c:v>
                </c:pt>
                <c:pt idx="21">
                  <c:v>0.58899999999999997</c:v>
                </c:pt>
                <c:pt idx="22">
                  <c:v>0.57099999999999995</c:v>
                </c:pt>
                <c:pt idx="23">
                  <c:v>0.55100000000000005</c:v>
                </c:pt>
                <c:pt idx="24">
                  <c:v>0.53200000000000003</c:v>
                </c:pt>
                <c:pt idx="25">
                  <c:v>0.51200000000000001</c:v>
                </c:pt>
                <c:pt idx="26">
                  <c:v>0.497</c:v>
                </c:pt>
                <c:pt idx="27">
                  <c:v>0.48299999999999998</c:v>
                </c:pt>
                <c:pt idx="28">
                  <c:v>0.47099999999999997</c:v>
                </c:pt>
                <c:pt idx="29">
                  <c:v>0.45600000000000002</c:v>
                </c:pt>
                <c:pt idx="30">
                  <c:v>0.44400000000000001</c:v>
                </c:pt>
                <c:pt idx="31">
                  <c:v>0.437</c:v>
                </c:pt>
                <c:pt idx="32">
                  <c:v>0.43099999999999999</c:v>
                </c:pt>
                <c:pt idx="33">
                  <c:v>0.42499999999999999</c:v>
                </c:pt>
                <c:pt idx="34">
                  <c:v>0.41899999999999998</c:v>
                </c:pt>
                <c:pt idx="35">
                  <c:v>0.41299999999999998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2E-4037-964A-D72C64AFA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949024"/>
        <c:axId val="842950464"/>
      </c:scatterChart>
      <c:valAx>
        <c:axId val="8429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950464"/>
        <c:crosses val="autoZero"/>
        <c:crossBetween val="midCat"/>
      </c:valAx>
      <c:valAx>
        <c:axId val="84295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Sensor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9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4819772528433951E-2"/>
                  <c:y val="1.35591416982956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Sensor!$B$4:$B$39</c:f>
              <c:numCache>
                <c:formatCode>General</c:formatCode>
                <c:ptCount val="36"/>
                <c:pt idx="0">
                  <c:v>2.5350000000000001</c:v>
                </c:pt>
                <c:pt idx="1">
                  <c:v>2.194</c:v>
                </c:pt>
                <c:pt idx="2">
                  <c:v>1.903</c:v>
                </c:pt>
                <c:pt idx="3">
                  <c:v>1.698</c:v>
                </c:pt>
                <c:pt idx="4">
                  <c:v>1.5109999999999999</c:v>
                </c:pt>
                <c:pt idx="5">
                  <c:v>1.3819999999999999</c:v>
                </c:pt>
                <c:pt idx="6">
                  <c:v>1.268</c:v>
                </c:pt>
                <c:pt idx="7">
                  <c:v>1.171</c:v>
                </c:pt>
                <c:pt idx="8">
                  <c:v>1.0720000000000001</c:v>
                </c:pt>
                <c:pt idx="9">
                  <c:v>1.014</c:v>
                </c:pt>
                <c:pt idx="10">
                  <c:v>0.95699999999999996</c:v>
                </c:pt>
                <c:pt idx="11">
                  <c:v>0.89800000000000002</c:v>
                </c:pt>
                <c:pt idx="12">
                  <c:v>0.85799999999999998</c:v>
                </c:pt>
                <c:pt idx="13">
                  <c:v>0.80300000000000005</c:v>
                </c:pt>
                <c:pt idx="14">
                  <c:v>0.76800000000000002</c:v>
                </c:pt>
                <c:pt idx="15">
                  <c:v>0.72299999999999998</c:v>
                </c:pt>
                <c:pt idx="16">
                  <c:v>0.70199999999999996</c:v>
                </c:pt>
                <c:pt idx="17">
                  <c:v>0.68</c:v>
                </c:pt>
                <c:pt idx="18">
                  <c:v>0.64500000000000002</c:v>
                </c:pt>
                <c:pt idx="19">
                  <c:v>0.623</c:v>
                </c:pt>
                <c:pt idx="20">
                  <c:v>0.60299999999999998</c:v>
                </c:pt>
                <c:pt idx="21">
                  <c:v>0.58299999999999996</c:v>
                </c:pt>
                <c:pt idx="22">
                  <c:v>0.56699999999999995</c:v>
                </c:pt>
                <c:pt idx="23">
                  <c:v>0.56399999999999995</c:v>
                </c:pt>
                <c:pt idx="24">
                  <c:v>0.54400000000000004</c:v>
                </c:pt>
                <c:pt idx="25">
                  <c:v>0.52700000000000002</c:v>
                </c:pt>
                <c:pt idx="26">
                  <c:v>0.52400000000000002</c:v>
                </c:pt>
                <c:pt idx="27">
                  <c:v>0.505</c:v>
                </c:pt>
                <c:pt idx="28">
                  <c:v>0.504</c:v>
                </c:pt>
                <c:pt idx="29">
                  <c:v>0.48499999999999999</c:v>
                </c:pt>
                <c:pt idx="30">
                  <c:v>0.48399999999999999</c:v>
                </c:pt>
                <c:pt idx="31">
                  <c:v>0.48</c:v>
                </c:pt>
                <c:pt idx="32">
                  <c:v>0.46300000000000002</c:v>
                </c:pt>
                <c:pt idx="33">
                  <c:v>0.46200000000000002</c:v>
                </c:pt>
                <c:pt idx="34">
                  <c:v>0.44600000000000001</c:v>
                </c:pt>
                <c:pt idx="35">
                  <c:v>0.443</c:v>
                </c:pt>
              </c:numCache>
            </c:numRef>
          </c:xVal>
          <c:yVal>
            <c:numRef>
              <c:f>Sensor!$C$4:$C$39</c:f>
              <c:numCache>
                <c:formatCode>General</c:formatCode>
                <c:ptCount val="36"/>
                <c:pt idx="0">
                  <c:v>2.2869999999999999</c:v>
                </c:pt>
                <c:pt idx="1">
                  <c:v>2.048</c:v>
                </c:pt>
                <c:pt idx="2">
                  <c:v>1.798</c:v>
                </c:pt>
                <c:pt idx="3">
                  <c:v>1.583</c:v>
                </c:pt>
                <c:pt idx="4">
                  <c:v>1.4490000000000001</c:v>
                </c:pt>
                <c:pt idx="5">
                  <c:v>1.306</c:v>
                </c:pt>
                <c:pt idx="6">
                  <c:v>1.218</c:v>
                </c:pt>
                <c:pt idx="7">
                  <c:v>1.127</c:v>
                </c:pt>
                <c:pt idx="8">
                  <c:v>1.0469999999999999</c:v>
                </c:pt>
                <c:pt idx="9">
                  <c:v>0.98699999999999999</c:v>
                </c:pt>
                <c:pt idx="10">
                  <c:v>0.92700000000000005</c:v>
                </c:pt>
                <c:pt idx="11">
                  <c:v>0.88500000000000001</c:v>
                </c:pt>
                <c:pt idx="12">
                  <c:v>0.84699999999999998</c:v>
                </c:pt>
                <c:pt idx="13">
                  <c:v>0.81100000000000005</c:v>
                </c:pt>
                <c:pt idx="14">
                  <c:v>0.77200000000000002</c:v>
                </c:pt>
                <c:pt idx="15">
                  <c:v>0.73399999999999999</c:v>
                </c:pt>
                <c:pt idx="16">
                  <c:v>0.70599999999999996</c:v>
                </c:pt>
                <c:pt idx="17">
                  <c:v>0.68200000000000005</c:v>
                </c:pt>
                <c:pt idx="18">
                  <c:v>0.65400000000000003</c:v>
                </c:pt>
                <c:pt idx="19">
                  <c:v>0.63200000000000001</c:v>
                </c:pt>
                <c:pt idx="20">
                  <c:v>0.60699999999999998</c:v>
                </c:pt>
                <c:pt idx="21">
                  <c:v>0.58899999999999997</c:v>
                </c:pt>
                <c:pt idx="22">
                  <c:v>0.57099999999999995</c:v>
                </c:pt>
                <c:pt idx="23">
                  <c:v>0.55100000000000005</c:v>
                </c:pt>
                <c:pt idx="24">
                  <c:v>0.53200000000000003</c:v>
                </c:pt>
                <c:pt idx="25">
                  <c:v>0.51200000000000001</c:v>
                </c:pt>
                <c:pt idx="26">
                  <c:v>0.497</c:v>
                </c:pt>
                <c:pt idx="27">
                  <c:v>0.48299999999999998</c:v>
                </c:pt>
                <c:pt idx="28">
                  <c:v>0.47099999999999997</c:v>
                </c:pt>
                <c:pt idx="29">
                  <c:v>0.45600000000000002</c:v>
                </c:pt>
                <c:pt idx="30">
                  <c:v>0.44400000000000001</c:v>
                </c:pt>
                <c:pt idx="31">
                  <c:v>0.437</c:v>
                </c:pt>
                <c:pt idx="32">
                  <c:v>0.43099999999999999</c:v>
                </c:pt>
                <c:pt idx="33">
                  <c:v>0.42499999999999999</c:v>
                </c:pt>
                <c:pt idx="34">
                  <c:v>0.41899999999999998</c:v>
                </c:pt>
                <c:pt idx="35">
                  <c:v>0.41299999999999998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DC-49E2-B584-FA555F3BF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83880"/>
        <c:axId val="690183520"/>
      </c:scatterChart>
      <c:valAx>
        <c:axId val="69018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Sensor Measure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83520"/>
        <c:crosses val="autoZero"/>
        <c:crossBetween val="midCat"/>
      </c:valAx>
      <c:valAx>
        <c:axId val="6901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Sensor Datasheet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8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OPA333 Non-Inverting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OPA333Meas!$A$2:$A$22</c:f>
              <c:numCache>
                <c:formatCode>General</c:formatCode>
                <c:ptCount val="21"/>
                <c:pt idx="0">
                  <c:v>0.15645000000000001</c:v>
                </c:pt>
                <c:pt idx="1">
                  <c:v>0.55054999999999998</c:v>
                </c:pt>
                <c:pt idx="2">
                  <c:v>0.92045999999999994</c:v>
                </c:pt>
                <c:pt idx="3">
                  <c:v>1.32</c:v>
                </c:pt>
                <c:pt idx="4">
                  <c:v>1.39</c:v>
                </c:pt>
                <c:pt idx="5">
                  <c:v>3.85</c:v>
                </c:pt>
                <c:pt idx="6">
                  <c:v>4.08</c:v>
                </c:pt>
                <c:pt idx="7">
                  <c:v>5.34</c:v>
                </c:pt>
                <c:pt idx="8">
                  <c:v>6.89</c:v>
                </c:pt>
                <c:pt idx="9">
                  <c:v>10.76</c:v>
                </c:pt>
                <c:pt idx="10">
                  <c:v>13.97</c:v>
                </c:pt>
                <c:pt idx="11">
                  <c:v>19.61</c:v>
                </c:pt>
                <c:pt idx="12">
                  <c:v>25.01</c:v>
                </c:pt>
                <c:pt idx="13">
                  <c:v>30.73</c:v>
                </c:pt>
                <c:pt idx="14">
                  <c:v>34.64</c:v>
                </c:pt>
                <c:pt idx="15">
                  <c:v>38.25</c:v>
                </c:pt>
                <c:pt idx="16">
                  <c:v>43.09</c:v>
                </c:pt>
                <c:pt idx="17">
                  <c:v>45.68</c:v>
                </c:pt>
                <c:pt idx="18">
                  <c:v>47.07</c:v>
                </c:pt>
                <c:pt idx="19">
                  <c:v>49.35</c:v>
                </c:pt>
                <c:pt idx="20">
                  <c:v>50.19</c:v>
                </c:pt>
              </c:numCache>
            </c:numRef>
          </c:xVal>
          <c:yVal>
            <c:numRef>
              <c:f>OPA333Meas!$B$2:$B$22</c:f>
              <c:numCache>
                <c:formatCode>General</c:formatCode>
                <c:ptCount val="21"/>
                <c:pt idx="0">
                  <c:v>3.78</c:v>
                </c:pt>
                <c:pt idx="1">
                  <c:v>10.199999999999999</c:v>
                </c:pt>
                <c:pt idx="2">
                  <c:v>38.56</c:v>
                </c:pt>
                <c:pt idx="3">
                  <c:v>77.3</c:v>
                </c:pt>
                <c:pt idx="4">
                  <c:v>77.739999999999995</c:v>
                </c:pt>
                <c:pt idx="5">
                  <c:v>367.11</c:v>
                </c:pt>
                <c:pt idx="6">
                  <c:v>390.99</c:v>
                </c:pt>
                <c:pt idx="7">
                  <c:v>547.13</c:v>
                </c:pt>
                <c:pt idx="8">
                  <c:v>704.55</c:v>
                </c:pt>
                <c:pt idx="9">
                  <c:v>1100</c:v>
                </c:pt>
                <c:pt idx="10">
                  <c:v>1400</c:v>
                </c:pt>
                <c:pt idx="11">
                  <c:v>2000</c:v>
                </c:pt>
                <c:pt idx="12">
                  <c:v>2530</c:v>
                </c:pt>
                <c:pt idx="13">
                  <c:v>3140</c:v>
                </c:pt>
                <c:pt idx="14">
                  <c:v>3500</c:v>
                </c:pt>
                <c:pt idx="15">
                  <c:v>3870</c:v>
                </c:pt>
                <c:pt idx="16">
                  <c:v>4390</c:v>
                </c:pt>
                <c:pt idx="17">
                  <c:v>4630</c:v>
                </c:pt>
                <c:pt idx="18">
                  <c:v>4770</c:v>
                </c:pt>
                <c:pt idx="19">
                  <c:v>4990</c:v>
                </c:pt>
                <c:pt idx="20">
                  <c:v>4990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C-447F-82DF-DBFB36EDEA6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OPA333Meas!$A$9:$A$21</c:f>
              <c:numCache>
                <c:formatCode>General</c:formatCode>
                <c:ptCount val="13"/>
                <c:pt idx="0">
                  <c:v>5.34</c:v>
                </c:pt>
                <c:pt idx="1">
                  <c:v>6.89</c:v>
                </c:pt>
                <c:pt idx="2">
                  <c:v>10.76</c:v>
                </c:pt>
                <c:pt idx="3">
                  <c:v>13.97</c:v>
                </c:pt>
                <c:pt idx="4">
                  <c:v>19.61</c:v>
                </c:pt>
                <c:pt idx="5">
                  <c:v>25.01</c:v>
                </c:pt>
                <c:pt idx="6">
                  <c:v>30.73</c:v>
                </c:pt>
                <c:pt idx="7">
                  <c:v>34.64</c:v>
                </c:pt>
                <c:pt idx="8">
                  <c:v>38.25</c:v>
                </c:pt>
                <c:pt idx="9">
                  <c:v>43.09</c:v>
                </c:pt>
                <c:pt idx="10">
                  <c:v>45.68</c:v>
                </c:pt>
                <c:pt idx="11">
                  <c:v>47.07</c:v>
                </c:pt>
                <c:pt idx="12">
                  <c:v>49.35</c:v>
                </c:pt>
              </c:numCache>
            </c:numRef>
          </c:xVal>
          <c:yVal>
            <c:numRef>
              <c:f>OPA333Meas!$B$9:$B$21</c:f>
              <c:numCache>
                <c:formatCode>General</c:formatCode>
                <c:ptCount val="13"/>
                <c:pt idx="0">
                  <c:v>547.13</c:v>
                </c:pt>
                <c:pt idx="1">
                  <c:v>704.55</c:v>
                </c:pt>
                <c:pt idx="2">
                  <c:v>1100</c:v>
                </c:pt>
                <c:pt idx="3">
                  <c:v>1400</c:v>
                </c:pt>
                <c:pt idx="4">
                  <c:v>2000</c:v>
                </c:pt>
                <c:pt idx="5">
                  <c:v>2530</c:v>
                </c:pt>
                <c:pt idx="6">
                  <c:v>3140</c:v>
                </c:pt>
                <c:pt idx="7">
                  <c:v>3500</c:v>
                </c:pt>
                <c:pt idx="8">
                  <c:v>3870</c:v>
                </c:pt>
                <c:pt idx="9">
                  <c:v>4390</c:v>
                </c:pt>
                <c:pt idx="10">
                  <c:v>4630</c:v>
                </c:pt>
                <c:pt idx="11">
                  <c:v>4770</c:v>
                </c:pt>
                <c:pt idx="12">
                  <c:v>4990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8C-447F-82DF-DBFB36EDE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353104"/>
        <c:axId val="679352024"/>
      </c:scatterChart>
      <c:valAx>
        <c:axId val="67935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Vin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352024"/>
        <c:crosses val="autoZero"/>
        <c:crossBetween val="midCat"/>
      </c:valAx>
      <c:valAx>
        <c:axId val="67935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Vout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35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ADC vs VOM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371719160104986"/>
                  <c:y val="2.75801983085447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STM_ADC!$A$1:$A$58</c:f>
              <c:numCache>
                <c:formatCode>General</c:formatCode>
                <c:ptCount val="58"/>
                <c:pt idx="0">
                  <c:v>0.73</c:v>
                </c:pt>
                <c:pt idx="1">
                  <c:v>0.66400000000000003</c:v>
                </c:pt>
                <c:pt idx="2">
                  <c:v>0.68669999999999998</c:v>
                </c:pt>
                <c:pt idx="3">
                  <c:v>0.65</c:v>
                </c:pt>
                <c:pt idx="4">
                  <c:v>0.3</c:v>
                </c:pt>
                <c:pt idx="5">
                  <c:v>0.31</c:v>
                </c:pt>
                <c:pt idx="6">
                  <c:v>0.32</c:v>
                </c:pt>
                <c:pt idx="7">
                  <c:v>0.34499999999999997</c:v>
                </c:pt>
                <c:pt idx="8">
                  <c:v>0.35</c:v>
                </c:pt>
                <c:pt idx="9">
                  <c:v>0.37</c:v>
                </c:pt>
                <c:pt idx="10">
                  <c:v>0.38300000000000001</c:v>
                </c:pt>
                <c:pt idx="11">
                  <c:v>0.40200000000000002</c:v>
                </c:pt>
                <c:pt idx="12">
                  <c:v>0.41</c:v>
                </c:pt>
                <c:pt idx="13">
                  <c:v>0.42099999999999999</c:v>
                </c:pt>
                <c:pt idx="14">
                  <c:v>0.433</c:v>
                </c:pt>
                <c:pt idx="15">
                  <c:v>0.44400000000000001</c:v>
                </c:pt>
                <c:pt idx="16">
                  <c:v>0.46100000000000002</c:v>
                </c:pt>
                <c:pt idx="17">
                  <c:v>0.47</c:v>
                </c:pt>
                <c:pt idx="18">
                  <c:v>0.48399999999999999</c:v>
                </c:pt>
                <c:pt idx="19">
                  <c:v>0.495</c:v>
                </c:pt>
                <c:pt idx="20">
                  <c:v>0.505</c:v>
                </c:pt>
                <c:pt idx="21">
                  <c:v>0.51200000000000001</c:v>
                </c:pt>
                <c:pt idx="22">
                  <c:v>0.52200000000000002</c:v>
                </c:pt>
                <c:pt idx="23">
                  <c:v>0.53200000000000003</c:v>
                </c:pt>
                <c:pt idx="24">
                  <c:v>0.54600000000000004</c:v>
                </c:pt>
                <c:pt idx="25">
                  <c:v>0.56699999999999995</c:v>
                </c:pt>
                <c:pt idx="26">
                  <c:v>0.58299999999999996</c:v>
                </c:pt>
                <c:pt idx="27">
                  <c:v>0.59599999999999997</c:v>
                </c:pt>
                <c:pt idx="28">
                  <c:v>0.61199999999999999</c:v>
                </c:pt>
                <c:pt idx="29">
                  <c:v>0.63300000000000001</c:v>
                </c:pt>
                <c:pt idx="30">
                  <c:v>0.65500000000000003</c:v>
                </c:pt>
                <c:pt idx="31">
                  <c:v>0.68500000000000005</c:v>
                </c:pt>
                <c:pt idx="32">
                  <c:v>0.70499999999999996</c:v>
                </c:pt>
                <c:pt idx="33">
                  <c:v>0.73299999999999998</c:v>
                </c:pt>
                <c:pt idx="34">
                  <c:v>0.77300000000000002</c:v>
                </c:pt>
                <c:pt idx="35">
                  <c:v>0.8</c:v>
                </c:pt>
                <c:pt idx="36">
                  <c:v>0.85</c:v>
                </c:pt>
                <c:pt idx="37">
                  <c:v>0.9</c:v>
                </c:pt>
                <c:pt idx="38">
                  <c:v>0.95499999999999996</c:v>
                </c:pt>
                <c:pt idx="39">
                  <c:v>1</c:v>
                </c:pt>
                <c:pt idx="40">
                  <c:v>1.0509999999999999</c:v>
                </c:pt>
                <c:pt idx="41">
                  <c:v>1.1000000000000001</c:v>
                </c:pt>
              </c:numCache>
            </c:numRef>
          </c:xVal>
          <c:yVal>
            <c:numRef>
              <c:f>STM_ADC!$B$1:$B$58</c:f>
              <c:numCache>
                <c:formatCode>General</c:formatCode>
                <c:ptCount val="58"/>
                <c:pt idx="0">
                  <c:v>0.77900000000000003</c:v>
                </c:pt>
                <c:pt idx="1">
                  <c:v>0.71299999999999997</c:v>
                </c:pt>
                <c:pt idx="2">
                  <c:v>0.73799999999999999</c:v>
                </c:pt>
                <c:pt idx="3">
                  <c:v>0.70299999999999996</c:v>
                </c:pt>
                <c:pt idx="4">
                  <c:v>0.35099999999999998</c:v>
                </c:pt>
                <c:pt idx="5">
                  <c:v>0.36199999999999999</c:v>
                </c:pt>
                <c:pt idx="6">
                  <c:v>0.371</c:v>
                </c:pt>
                <c:pt idx="7">
                  <c:v>0.39500000000000002</c:v>
                </c:pt>
                <c:pt idx="8">
                  <c:v>0.40100000000000002</c:v>
                </c:pt>
                <c:pt idx="9">
                  <c:v>0.41699999999999998</c:v>
                </c:pt>
                <c:pt idx="10">
                  <c:v>0.433</c:v>
                </c:pt>
                <c:pt idx="11">
                  <c:v>0.45300000000000001</c:v>
                </c:pt>
                <c:pt idx="12">
                  <c:v>0.45900000000000002</c:v>
                </c:pt>
                <c:pt idx="13">
                  <c:v>0.47199999999999998</c:v>
                </c:pt>
                <c:pt idx="14">
                  <c:v>0.48399999999999999</c:v>
                </c:pt>
                <c:pt idx="15">
                  <c:v>0.495</c:v>
                </c:pt>
                <c:pt idx="16">
                  <c:v>0.51100000000000001</c:v>
                </c:pt>
                <c:pt idx="17">
                  <c:v>0.52100000000000002</c:v>
                </c:pt>
                <c:pt idx="18">
                  <c:v>0.53500000000000003</c:v>
                </c:pt>
                <c:pt idx="19">
                  <c:v>0.54400000000000004</c:v>
                </c:pt>
                <c:pt idx="20">
                  <c:v>0.55400000000000005</c:v>
                </c:pt>
                <c:pt idx="21">
                  <c:v>0.56200000000000006</c:v>
                </c:pt>
                <c:pt idx="22">
                  <c:v>0.57099999999999995</c:v>
                </c:pt>
                <c:pt idx="23">
                  <c:v>0.58099999999999996</c:v>
                </c:pt>
                <c:pt idx="24">
                  <c:v>0.59399999999999997</c:v>
                </c:pt>
                <c:pt idx="25">
                  <c:v>0.61599999999999999</c:v>
                </c:pt>
                <c:pt idx="26">
                  <c:v>0.63300000000000001</c:v>
                </c:pt>
                <c:pt idx="27">
                  <c:v>0.64600000000000002</c:v>
                </c:pt>
                <c:pt idx="28">
                  <c:v>0.65900000000000003</c:v>
                </c:pt>
                <c:pt idx="29">
                  <c:v>0.68</c:v>
                </c:pt>
                <c:pt idx="30">
                  <c:v>0.70199999999999996</c:v>
                </c:pt>
                <c:pt idx="31">
                  <c:v>0.72899999999999998</c:v>
                </c:pt>
                <c:pt idx="32">
                  <c:v>0.753</c:v>
                </c:pt>
                <c:pt idx="33">
                  <c:v>0.78100000000000003</c:v>
                </c:pt>
                <c:pt idx="34">
                  <c:v>0.82099999999999995</c:v>
                </c:pt>
                <c:pt idx="35">
                  <c:v>0.85</c:v>
                </c:pt>
                <c:pt idx="36">
                  <c:v>0.89900000000000002</c:v>
                </c:pt>
                <c:pt idx="37">
                  <c:v>0.95</c:v>
                </c:pt>
                <c:pt idx="38">
                  <c:v>1.004</c:v>
                </c:pt>
                <c:pt idx="39">
                  <c:v>1.05</c:v>
                </c:pt>
                <c:pt idx="40">
                  <c:v>1.103</c:v>
                </c:pt>
                <c:pt idx="41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44-43FC-B922-4D7CA3D25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084784"/>
        <c:axId val="529082624"/>
      </c:scatterChart>
      <c:valAx>
        <c:axId val="52908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082624"/>
        <c:crosses val="autoZero"/>
        <c:crossBetween val="midCat"/>
      </c:valAx>
      <c:valAx>
        <c:axId val="5290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VOM</a:t>
                </a:r>
                <a:r>
                  <a:rPr lang="en-US" baseline="0"/>
                  <a:t> </a:t>
                </a: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08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CircuitWithoutSensor!$A$1:$A$99</c:f>
              <c:numCache>
                <c:formatCode>General</c:formatCode>
                <c:ptCount val="99"/>
                <c:pt idx="0">
                  <c:v>415</c:v>
                </c:pt>
                <c:pt idx="1">
                  <c:v>418</c:v>
                </c:pt>
                <c:pt idx="2">
                  <c:v>421</c:v>
                </c:pt>
                <c:pt idx="3">
                  <c:v>428</c:v>
                </c:pt>
                <c:pt idx="4">
                  <c:v>434</c:v>
                </c:pt>
                <c:pt idx="5">
                  <c:v>437</c:v>
                </c:pt>
                <c:pt idx="6">
                  <c:v>448</c:v>
                </c:pt>
                <c:pt idx="7">
                  <c:v>445</c:v>
                </c:pt>
                <c:pt idx="8">
                  <c:v>439</c:v>
                </c:pt>
                <c:pt idx="9">
                  <c:v>443</c:v>
                </c:pt>
                <c:pt idx="10">
                  <c:v>447</c:v>
                </c:pt>
                <c:pt idx="11">
                  <c:v>450</c:v>
                </c:pt>
                <c:pt idx="12">
                  <c:v>462</c:v>
                </c:pt>
                <c:pt idx="13">
                  <c:v>467</c:v>
                </c:pt>
                <c:pt idx="14">
                  <c:v>473</c:v>
                </c:pt>
                <c:pt idx="15">
                  <c:v>485</c:v>
                </c:pt>
                <c:pt idx="16">
                  <c:v>489</c:v>
                </c:pt>
                <c:pt idx="17">
                  <c:v>493</c:v>
                </c:pt>
                <c:pt idx="18">
                  <c:v>516</c:v>
                </c:pt>
                <c:pt idx="19">
                  <c:v>524</c:v>
                </c:pt>
                <c:pt idx="20">
                  <c:v>513</c:v>
                </c:pt>
                <c:pt idx="21">
                  <c:v>509</c:v>
                </c:pt>
                <c:pt idx="22">
                  <c:v>519</c:v>
                </c:pt>
                <c:pt idx="23">
                  <c:v>532</c:v>
                </c:pt>
                <c:pt idx="24">
                  <c:v>537</c:v>
                </c:pt>
                <c:pt idx="25">
                  <c:v>570</c:v>
                </c:pt>
                <c:pt idx="26">
                  <c:v>578</c:v>
                </c:pt>
                <c:pt idx="27">
                  <c:v>586</c:v>
                </c:pt>
                <c:pt idx="28">
                  <c:v>594</c:v>
                </c:pt>
                <c:pt idx="29">
                  <c:v>606</c:v>
                </c:pt>
                <c:pt idx="30">
                  <c:v>624</c:v>
                </c:pt>
                <c:pt idx="31">
                  <c:v>670</c:v>
                </c:pt>
                <c:pt idx="32">
                  <c:v>680</c:v>
                </c:pt>
                <c:pt idx="33">
                  <c:v>690</c:v>
                </c:pt>
                <c:pt idx="34">
                  <c:v>727</c:v>
                </c:pt>
                <c:pt idx="35">
                  <c:v>754</c:v>
                </c:pt>
                <c:pt idx="36">
                  <c:v>766</c:v>
                </c:pt>
                <c:pt idx="37">
                  <c:v>779</c:v>
                </c:pt>
                <c:pt idx="39">
                  <c:v>818</c:v>
                </c:pt>
                <c:pt idx="40">
                  <c:v>841</c:v>
                </c:pt>
                <c:pt idx="41">
                  <c:v>934</c:v>
                </c:pt>
                <c:pt idx="42">
                  <c:v>943</c:v>
                </c:pt>
                <c:pt idx="43">
                  <c:v>964</c:v>
                </c:pt>
                <c:pt idx="44">
                  <c:v>893</c:v>
                </c:pt>
                <c:pt idx="45">
                  <c:v>923</c:v>
                </c:pt>
                <c:pt idx="46">
                  <c:v>980</c:v>
                </c:pt>
                <c:pt idx="47">
                  <c:v>1049</c:v>
                </c:pt>
                <c:pt idx="48">
                  <c:v>1088</c:v>
                </c:pt>
                <c:pt idx="49">
                  <c:v>1133</c:v>
                </c:pt>
                <c:pt idx="50">
                  <c:v>1160</c:v>
                </c:pt>
                <c:pt idx="51">
                  <c:v>1178</c:v>
                </c:pt>
                <c:pt idx="52">
                  <c:v>1210</c:v>
                </c:pt>
                <c:pt idx="53">
                  <c:v>1311</c:v>
                </c:pt>
                <c:pt idx="54">
                  <c:v>1338</c:v>
                </c:pt>
                <c:pt idx="55">
                  <c:v>1363</c:v>
                </c:pt>
                <c:pt idx="56">
                  <c:v>1424</c:v>
                </c:pt>
                <c:pt idx="57">
                  <c:v>1466</c:v>
                </c:pt>
                <c:pt idx="58">
                  <c:v>1509</c:v>
                </c:pt>
                <c:pt idx="59">
                  <c:v>1570</c:v>
                </c:pt>
                <c:pt idx="60">
                  <c:v>1608</c:v>
                </c:pt>
                <c:pt idx="61">
                  <c:v>1742</c:v>
                </c:pt>
                <c:pt idx="62">
                  <c:v>1788</c:v>
                </c:pt>
              </c:numCache>
            </c:numRef>
          </c:xVal>
          <c:yVal>
            <c:numRef>
              <c:f>CircuitWithoutSensor!$C$1:$C$99</c:f>
              <c:numCache>
                <c:formatCode>General</c:formatCode>
                <c:ptCount val="99"/>
                <c:pt idx="0">
                  <c:v>19.848484848484848</c:v>
                </c:pt>
                <c:pt idx="1">
                  <c:v>19.757575757575758</c:v>
                </c:pt>
                <c:pt idx="2">
                  <c:v>19.545454545454547</c:v>
                </c:pt>
                <c:pt idx="3">
                  <c:v>19.060606060606062</c:v>
                </c:pt>
                <c:pt idx="4">
                  <c:v>18.787878787878789</c:v>
                </c:pt>
                <c:pt idx="5">
                  <c:v>18.666666666666668</c:v>
                </c:pt>
                <c:pt idx="6">
                  <c:v>18.060606060606062</c:v>
                </c:pt>
                <c:pt idx="7">
                  <c:v>18.272727272727273</c:v>
                </c:pt>
                <c:pt idx="8">
                  <c:v>18.545454545454547</c:v>
                </c:pt>
                <c:pt idx="9">
                  <c:v>18.333333333333332</c:v>
                </c:pt>
                <c:pt idx="10">
                  <c:v>18.121212121212121</c:v>
                </c:pt>
                <c:pt idx="11">
                  <c:v>17.969696969696969</c:v>
                </c:pt>
                <c:pt idx="12">
                  <c:v>17.363636363636363</c:v>
                </c:pt>
                <c:pt idx="13">
                  <c:v>17.060606060606062</c:v>
                </c:pt>
                <c:pt idx="14">
                  <c:v>16.787878787878789</c:v>
                </c:pt>
                <c:pt idx="15">
                  <c:v>16.121212121212121</c:v>
                </c:pt>
                <c:pt idx="16">
                  <c:v>16.09090909090909</c:v>
                </c:pt>
                <c:pt idx="17">
                  <c:v>16.030303030303031</c:v>
                </c:pt>
                <c:pt idx="18">
                  <c:v>15.515151515151516</c:v>
                </c:pt>
                <c:pt idx="19">
                  <c:v>15.363636363636363</c:v>
                </c:pt>
                <c:pt idx="20">
                  <c:v>15.636363636363637</c:v>
                </c:pt>
                <c:pt idx="21">
                  <c:v>15.696969696969697</c:v>
                </c:pt>
                <c:pt idx="22">
                  <c:v>15.484848484848484</c:v>
                </c:pt>
                <c:pt idx="23">
                  <c:v>15.212121212121213</c:v>
                </c:pt>
                <c:pt idx="24">
                  <c:v>15.121212121212121</c:v>
                </c:pt>
                <c:pt idx="25">
                  <c:v>14.484848484848484</c:v>
                </c:pt>
                <c:pt idx="26">
                  <c:v>14.303030303030303</c:v>
                </c:pt>
                <c:pt idx="27">
                  <c:v>14.151515151515152</c:v>
                </c:pt>
                <c:pt idx="28">
                  <c:v>13.939393939393939</c:v>
                </c:pt>
                <c:pt idx="29">
                  <c:v>13.696969696969697</c:v>
                </c:pt>
                <c:pt idx="30">
                  <c:v>13.363636363636363</c:v>
                </c:pt>
                <c:pt idx="31">
                  <c:v>12.454545454545455</c:v>
                </c:pt>
                <c:pt idx="32">
                  <c:v>12.242424242424242</c:v>
                </c:pt>
                <c:pt idx="33">
                  <c:v>12.060606060606061</c:v>
                </c:pt>
                <c:pt idx="34">
                  <c:v>11.212121212121213</c:v>
                </c:pt>
                <c:pt idx="35">
                  <c:v>10.636363636363637</c:v>
                </c:pt>
                <c:pt idx="36">
                  <c:v>10.454545454545455</c:v>
                </c:pt>
                <c:pt idx="37">
                  <c:v>10.181818181818182</c:v>
                </c:pt>
                <c:pt idx="38">
                  <c:v>0</c:v>
                </c:pt>
                <c:pt idx="39">
                  <c:v>9.6060606060606055</c:v>
                </c:pt>
                <c:pt idx="40">
                  <c:v>9.454545454545455</c:v>
                </c:pt>
                <c:pt idx="41">
                  <c:v>8.7878787878787872</c:v>
                </c:pt>
                <c:pt idx="42">
                  <c:v>8.6666666666666661</c:v>
                </c:pt>
                <c:pt idx="43">
                  <c:v>8.5151515151515156</c:v>
                </c:pt>
                <c:pt idx="44">
                  <c:v>9.0909090909090917</c:v>
                </c:pt>
                <c:pt idx="45">
                  <c:v>8.8484848484848477</c:v>
                </c:pt>
                <c:pt idx="46">
                  <c:v>8.3939393939393945</c:v>
                </c:pt>
                <c:pt idx="47">
                  <c:v>7.8787878787878789</c:v>
                </c:pt>
                <c:pt idx="48">
                  <c:v>7.5757575757575761</c:v>
                </c:pt>
                <c:pt idx="49">
                  <c:v>7.1818181818181817</c:v>
                </c:pt>
                <c:pt idx="50">
                  <c:v>6.9393939393939394</c:v>
                </c:pt>
                <c:pt idx="51">
                  <c:v>6.8181818181818183</c:v>
                </c:pt>
                <c:pt idx="52">
                  <c:v>6.6060606060606064</c:v>
                </c:pt>
                <c:pt idx="53">
                  <c:v>6.1818181818181817</c:v>
                </c:pt>
                <c:pt idx="54">
                  <c:v>6.1212121212121211</c:v>
                </c:pt>
                <c:pt idx="55">
                  <c:v>6.0606060606060606</c:v>
                </c:pt>
                <c:pt idx="56">
                  <c:v>5.9090909090909092</c:v>
                </c:pt>
                <c:pt idx="57">
                  <c:v>5.8181818181818183</c:v>
                </c:pt>
                <c:pt idx="58">
                  <c:v>5.7272727272727275</c:v>
                </c:pt>
                <c:pt idx="59">
                  <c:v>5.5757575757575761</c:v>
                </c:pt>
                <c:pt idx="60">
                  <c:v>5.5151515151515156</c:v>
                </c:pt>
                <c:pt idx="61">
                  <c:v>5.3636363636363633</c:v>
                </c:pt>
                <c:pt idx="62">
                  <c:v>5.0909090909090908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ED-42D8-B95D-E571C9F46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194576"/>
        <c:axId val="720190976"/>
      </c:scatterChart>
      <c:valAx>
        <c:axId val="72019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190976"/>
        <c:crosses val="autoZero"/>
        <c:crossBetween val="midCat"/>
      </c:valAx>
      <c:valAx>
        <c:axId val="7201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194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FullCircuit!$A$4:$A$39</c:f>
              <c:numCache>
                <c:formatCode>General</c:formatCode>
                <c:ptCount val="3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52</c:v>
                </c:pt>
                <c:pt idx="22">
                  <c:v>54</c:v>
                </c:pt>
                <c:pt idx="23">
                  <c:v>56</c:v>
                </c:pt>
                <c:pt idx="24">
                  <c:v>58</c:v>
                </c:pt>
                <c:pt idx="25">
                  <c:v>60</c:v>
                </c:pt>
                <c:pt idx="26">
                  <c:v>62</c:v>
                </c:pt>
                <c:pt idx="27">
                  <c:v>64</c:v>
                </c:pt>
                <c:pt idx="28">
                  <c:v>66</c:v>
                </c:pt>
                <c:pt idx="29">
                  <c:v>68</c:v>
                </c:pt>
                <c:pt idx="30">
                  <c:v>70</c:v>
                </c:pt>
                <c:pt idx="31">
                  <c:v>72</c:v>
                </c:pt>
                <c:pt idx="32">
                  <c:v>74</c:v>
                </c:pt>
                <c:pt idx="33">
                  <c:v>76</c:v>
                </c:pt>
                <c:pt idx="34">
                  <c:v>78</c:v>
                </c:pt>
                <c:pt idx="35">
                  <c:v>80</c:v>
                </c:pt>
              </c:numCache>
            </c:numRef>
          </c:xVal>
          <c:yVal>
            <c:numRef>
              <c:f>FullCircuit!$D$4:$D$39</c:f>
              <c:numCache>
                <c:formatCode>General</c:formatCode>
                <c:ptCount val="36"/>
                <c:pt idx="0">
                  <c:v>3.012048192771084</c:v>
                </c:pt>
                <c:pt idx="1">
                  <c:v>3.7951807228915659</c:v>
                </c:pt>
                <c:pt idx="2">
                  <c:v>4.4879518072289155</c:v>
                </c:pt>
                <c:pt idx="3">
                  <c:v>5</c:v>
                </c:pt>
                <c:pt idx="4">
                  <c:v>5.3915662650602405</c:v>
                </c:pt>
                <c:pt idx="5">
                  <c:v>5.7228915662650595</c:v>
                </c:pt>
                <c:pt idx="6">
                  <c:v>5.9638554216867465</c:v>
                </c:pt>
                <c:pt idx="7">
                  <c:v>6.5662650602409629</c:v>
                </c:pt>
                <c:pt idx="8">
                  <c:v>7.2289156626506017</c:v>
                </c:pt>
                <c:pt idx="9">
                  <c:v>7.831325301204819</c:v>
                </c:pt>
                <c:pt idx="10">
                  <c:v>8.283132530120481</c:v>
                </c:pt>
                <c:pt idx="11">
                  <c:v>8.7349397590361431</c:v>
                </c:pt>
                <c:pt idx="12">
                  <c:v>9.1867469879518069</c:v>
                </c:pt>
                <c:pt idx="13">
                  <c:v>9.4879518072289155</c:v>
                </c:pt>
                <c:pt idx="14">
                  <c:v>10.240963855421686</c:v>
                </c:pt>
                <c:pt idx="15">
                  <c:v>11.024096385542167</c:v>
                </c:pt>
                <c:pt idx="16">
                  <c:v>11.445783132530119</c:v>
                </c:pt>
                <c:pt idx="17">
                  <c:v>11.867469879518071</c:v>
                </c:pt>
                <c:pt idx="18">
                  <c:v>12.650602409638553</c:v>
                </c:pt>
                <c:pt idx="19">
                  <c:v>13.042168674698795</c:v>
                </c:pt>
                <c:pt idx="20">
                  <c:v>13.433734939759034</c:v>
                </c:pt>
                <c:pt idx="21">
                  <c:v>13.855421686746986</c:v>
                </c:pt>
                <c:pt idx="22">
                  <c:v>14.277108433734938</c:v>
                </c:pt>
                <c:pt idx="23">
                  <c:v>14.668674698795179</c:v>
                </c:pt>
                <c:pt idx="24">
                  <c:v>15.060240963855421</c:v>
                </c:pt>
                <c:pt idx="25">
                  <c:v>15.512048192771083</c:v>
                </c:pt>
                <c:pt idx="26">
                  <c:v>15.692771084337348</c:v>
                </c:pt>
                <c:pt idx="27">
                  <c:v>15.963855421686745</c:v>
                </c:pt>
                <c:pt idx="28">
                  <c:v>17.108433734939759</c:v>
                </c:pt>
                <c:pt idx="29">
                  <c:v>18.102409638554214</c:v>
                </c:pt>
                <c:pt idx="30">
                  <c:v>19.126506024096383</c:v>
                </c:pt>
                <c:pt idx="31">
                  <c:v>20.210843373493976</c:v>
                </c:pt>
                <c:pt idx="32">
                  <c:v>21.08433734939759</c:v>
                </c:pt>
                <c:pt idx="33">
                  <c:v>22.289156626506021</c:v>
                </c:pt>
                <c:pt idx="34">
                  <c:v>22.891566265060238</c:v>
                </c:pt>
                <c:pt idx="35">
                  <c:v>23.3433734939759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B-4DCF-821F-BDF7FC95FC7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3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DBBB-4DCF-821F-BDF7FC95FC76}"/>
              </c:ext>
            </c:extLst>
          </c:dPt>
          <c:xVal>
            <c:numRef>
              <c:f>FullCircuit!$A$4:$A$39</c:f>
              <c:numCache>
                <c:formatCode>General</c:formatCode>
                <c:ptCount val="3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52</c:v>
                </c:pt>
                <c:pt idx="22">
                  <c:v>54</c:v>
                </c:pt>
                <c:pt idx="23">
                  <c:v>56</c:v>
                </c:pt>
                <c:pt idx="24">
                  <c:v>58</c:v>
                </c:pt>
                <c:pt idx="25">
                  <c:v>60</c:v>
                </c:pt>
                <c:pt idx="26">
                  <c:v>62</c:v>
                </c:pt>
                <c:pt idx="27">
                  <c:v>64</c:v>
                </c:pt>
                <c:pt idx="28">
                  <c:v>66</c:v>
                </c:pt>
                <c:pt idx="29">
                  <c:v>68</c:v>
                </c:pt>
                <c:pt idx="30">
                  <c:v>70</c:v>
                </c:pt>
                <c:pt idx="31">
                  <c:v>72</c:v>
                </c:pt>
                <c:pt idx="32">
                  <c:v>74</c:v>
                </c:pt>
                <c:pt idx="33">
                  <c:v>76</c:v>
                </c:pt>
                <c:pt idx="34">
                  <c:v>78</c:v>
                </c:pt>
                <c:pt idx="35">
                  <c:v>80</c:v>
                </c:pt>
              </c:numCache>
            </c:numRef>
          </c:xVal>
          <c:yVal>
            <c:numRef>
              <c:f>FullCircuit!$C$4:$C$39</c:f>
              <c:numCache>
                <c:formatCode>General</c:formatCode>
                <c:ptCount val="36"/>
                <c:pt idx="0">
                  <c:v>4</c:v>
                </c:pt>
                <c:pt idx="1">
                  <c:v>4.4571428571428573</c:v>
                </c:pt>
                <c:pt idx="2">
                  <c:v>4.9142857142857146</c:v>
                </c:pt>
                <c:pt idx="3">
                  <c:v>5.3714285714285719</c:v>
                </c:pt>
                <c:pt idx="4">
                  <c:v>5.8285714285714292</c:v>
                </c:pt>
                <c:pt idx="5">
                  <c:v>6.2857142857142865</c:v>
                </c:pt>
                <c:pt idx="6">
                  <c:v>6.7428571428571438</c:v>
                </c:pt>
                <c:pt idx="7">
                  <c:v>7.2000000000000011</c:v>
                </c:pt>
                <c:pt idx="8">
                  <c:v>7.6571428571428584</c:v>
                </c:pt>
                <c:pt idx="9">
                  <c:v>8.1142857142857157</c:v>
                </c:pt>
                <c:pt idx="10">
                  <c:v>8.571428571428573</c:v>
                </c:pt>
                <c:pt idx="11">
                  <c:v>9.0285714285714302</c:v>
                </c:pt>
                <c:pt idx="12">
                  <c:v>9.4857142857142875</c:v>
                </c:pt>
                <c:pt idx="13">
                  <c:v>9.9428571428571448</c:v>
                </c:pt>
                <c:pt idx="14">
                  <c:v>10.400000000000002</c:v>
                </c:pt>
                <c:pt idx="15">
                  <c:v>10.857142857142859</c:v>
                </c:pt>
                <c:pt idx="16">
                  <c:v>11.314285714285717</c:v>
                </c:pt>
                <c:pt idx="17">
                  <c:v>11.771428571428574</c:v>
                </c:pt>
                <c:pt idx="18">
                  <c:v>12.228571428571431</c:v>
                </c:pt>
                <c:pt idx="19">
                  <c:v>12.685714285714289</c:v>
                </c:pt>
                <c:pt idx="20">
                  <c:v>13.142857142857146</c:v>
                </c:pt>
                <c:pt idx="21">
                  <c:v>13.600000000000003</c:v>
                </c:pt>
                <c:pt idx="22">
                  <c:v>14.05714285714286</c:v>
                </c:pt>
                <c:pt idx="23">
                  <c:v>14.514285714285718</c:v>
                </c:pt>
                <c:pt idx="24">
                  <c:v>14.971428571428575</c:v>
                </c:pt>
                <c:pt idx="25">
                  <c:v>15.428571428571432</c:v>
                </c:pt>
                <c:pt idx="26">
                  <c:v>15.88571428571429</c:v>
                </c:pt>
                <c:pt idx="27">
                  <c:v>16.342857142857145</c:v>
                </c:pt>
                <c:pt idx="28">
                  <c:v>16.8</c:v>
                </c:pt>
                <c:pt idx="29">
                  <c:v>17.257142857142856</c:v>
                </c:pt>
                <c:pt idx="30">
                  <c:v>17.714285714285712</c:v>
                </c:pt>
                <c:pt idx="31">
                  <c:v>18.171428571428567</c:v>
                </c:pt>
                <c:pt idx="32">
                  <c:v>18.628571428571423</c:v>
                </c:pt>
                <c:pt idx="33">
                  <c:v>19.085714285714278</c:v>
                </c:pt>
                <c:pt idx="34">
                  <c:v>19.542857142857134</c:v>
                </c:pt>
                <c:pt idx="35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BB-4DCF-821F-BDF7FC95F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28496"/>
        <c:axId val="139927536"/>
      </c:scatterChart>
      <c:valAx>
        <c:axId val="13992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27536"/>
        <c:crosses val="autoZero"/>
        <c:crossBetween val="midCat"/>
      </c:valAx>
      <c:valAx>
        <c:axId val="13992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2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Simulation Error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Simulation Error Histogram</a:t>
          </a:r>
        </a:p>
      </cx:txPr>
    </cx:title>
    <cx:plotArea>
      <cx:plotAreaRegion>
        <cx:series layoutId="clusteredColumn" uniqueId="{462CC5F3-C403-48AB-9759-FBE06E5246E7}">
          <cx:tx>
            <cx:txData>
              <cx:f>_xlchart.v1.0</cx:f>
              <cx:v>Error (%)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 overflow="1">
              <cx:binSize val="0.10000000000000001"/>
            </cx:binning>
          </cx:layoutPr>
        </cx:series>
      </cx:plotAreaRegion>
      <cx:axis id="0">
        <cx:catScaling gapWidth="0"/>
        <cx:title>
          <cx:tx>
            <cx:txData>
              <cx:v>Error (%)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Error (%)</a:t>
              </a:r>
            </a:p>
          </cx:txPr>
        </cx:title>
        <cx:tickLabels/>
        <cx:numFmt formatCode="#.00" sourceLinked="0"/>
      </cx:axis>
      <cx:axis id="1">
        <cx:valScaling/>
        <cx:title>
          <cx:tx>
            <cx:txData>
              <cx:v>Number of samples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Number of samples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228601</xdr:colOff>
      <xdr:row>34</xdr:row>
      <xdr:rowOff>87086</xdr:rowOff>
    </xdr:from>
    <xdr:to>
      <xdr:col>29</xdr:col>
      <xdr:colOff>341107</xdr:colOff>
      <xdr:row>74</xdr:row>
      <xdr:rowOff>30117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D45F0C-92C6-0CAF-C577-8554D7F462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47</xdr:row>
      <xdr:rowOff>131518</xdr:rowOff>
    </xdr:from>
    <xdr:to>
      <xdr:col>9</xdr:col>
      <xdr:colOff>333140</xdr:colOff>
      <xdr:row>73</xdr:row>
      <xdr:rowOff>161182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6C01195-6BA8-E785-3654-6C828D6F36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8894518"/>
              <a:ext cx="7153040" cy="47845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168760</xdr:colOff>
      <xdr:row>7</xdr:row>
      <xdr:rowOff>173678</xdr:rowOff>
    </xdr:from>
    <xdr:to>
      <xdr:col>31</xdr:col>
      <xdr:colOff>211035</xdr:colOff>
      <xdr:row>49</xdr:row>
      <xdr:rowOff>25155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B9B9D9-6B10-1FC3-84ED-26ABB89FB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58749</xdr:colOff>
      <xdr:row>7</xdr:row>
      <xdr:rowOff>147655</xdr:rowOff>
    </xdr:from>
    <xdr:to>
      <xdr:col>12</xdr:col>
      <xdr:colOff>567579</xdr:colOff>
      <xdr:row>48</xdr:row>
      <xdr:rowOff>154410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A5AAC7-96CD-444B-87BC-F4D870001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292554</xdr:colOff>
      <xdr:row>1</xdr:row>
      <xdr:rowOff>69667</xdr:rowOff>
    </xdr:from>
    <xdr:to>
      <xdr:col>24</xdr:col>
      <xdr:colOff>599258</xdr:colOff>
      <xdr:row>36</xdr:row>
      <xdr:rowOff>106134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039A55-9C5A-6002-F0E9-C1A9D8563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93072</xdr:colOff>
      <xdr:row>5</xdr:row>
      <xdr:rowOff>114391</xdr:rowOff>
    </xdr:from>
    <xdr:to>
      <xdr:col>31</xdr:col>
      <xdr:colOff>393426</xdr:colOff>
      <xdr:row>40</xdr:row>
      <xdr:rowOff>155031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6EAF48-3AA4-4EB5-B17A-9A6FB2DD4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360158</xdr:colOff>
      <xdr:row>2</xdr:row>
      <xdr:rowOff>64098</xdr:rowOff>
    </xdr:from>
    <xdr:to>
      <xdr:col>10</xdr:col>
      <xdr:colOff>354779</xdr:colOff>
      <xdr:row>18</xdr:row>
      <xdr:rowOff>3138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A552DC-62BA-47CE-B948-BA65BCAF23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382758</xdr:colOff>
      <xdr:row>17</xdr:row>
      <xdr:rowOff>171743</xdr:rowOff>
    </xdr:from>
    <xdr:to>
      <xdr:col>6</xdr:col>
      <xdr:colOff>464820</xdr:colOff>
      <xdr:row>32</xdr:row>
      <xdr:rowOff>171743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3AD357-E2B0-4B78-A227-924B44BEE5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288607</xdr:colOff>
      <xdr:row>1</xdr:row>
      <xdr:rowOff>125730</xdr:rowOff>
    </xdr:from>
    <xdr:to>
      <xdr:col>16</xdr:col>
      <xdr:colOff>457200</xdr:colOff>
      <xdr:row>30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ED2B2-1C89-44C9-9ABA-C5967884B0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7</xdr:row>
      <xdr:rowOff>167640</xdr:rowOff>
    </xdr:from>
    <xdr:to>
      <xdr:col>15</xdr:col>
      <xdr:colOff>294640</xdr:colOff>
      <xdr:row>30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029263-0784-4455-97C0-98A4D862B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160019</xdr:colOff>
      <xdr:row>27</xdr:row>
      <xdr:rowOff>56196</xdr:rowOff>
    </xdr:from>
    <xdr:to>
      <xdr:col>18</xdr:col>
      <xdr:colOff>474344</xdr:colOff>
      <xdr:row>56</xdr:row>
      <xdr:rowOff>179069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5E38EF-18DB-4EF3-B235-DD2D16353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510540</xdr:colOff>
      <xdr:row>1</xdr:row>
      <xdr:rowOff>175260</xdr:rowOff>
    </xdr:from>
    <xdr:to>
      <xdr:col>16</xdr:col>
      <xdr:colOff>104948</xdr:colOff>
      <xdr:row>22</xdr:row>
      <xdr:rowOff>97674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D7674E-9FA3-4C09-8A58-358EF57F7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F84A-6172-4842-B578-A83C7646259D}">
  <sheetPr codeName="Sheet1"/>
  <dimension ref="A1:AP65"/>
  <sheetViews>
    <sheetView zoomScale="70" zoomScaleNormal="70" workbookViewId="0">
      <selection activeCell="G3" sqref="G3:G39"/>
    </sheetView>
  </sheetViews>
  <sheetFormatPr defaultColWidth="8.88671875" defaultRowHeight="14.4" x14ac:dyDescent="0.3"/>
  <cols>
    <col min="1" max="1" width="15.6640625" customWidth="1"/>
    <col min="2" max="2" width="13.33203125" hidden="1" customWidth="1"/>
    <col min="3" max="3" width="12.5546875" customWidth="1"/>
    <col min="4" max="4" width="13" customWidth="1"/>
    <col min="5" max="5" width="12.33203125" customWidth="1"/>
    <col min="6" max="6" width="15.21875" customWidth="1"/>
    <col min="7" max="7" width="15.77734375" customWidth="1"/>
    <col min="8" max="8" width="6.21875" style="12" customWidth="1"/>
    <col min="9" max="27" width="8.6640625" style="1" customWidth="1"/>
    <col min="28" max="39" width="8.6640625" customWidth="1"/>
    <col min="40" max="16383" width="8.88671875" customWidth="1"/>
  </cols>
  <sheetData>
    <row r="1" spans="1:42" ht="20.399999999999999" customHeight="1" x14ac:dyDescent="0.3">
      <c r="D1" s="62" t="s">
        <v>37</v>
      </c>
      <c r="E1" s="62"/>
      <c r="F1" s="62" t="s">
        <v>38</v>
      </c>
      <c r="G1" s="63"/>
      <c r="H1" s="65" t="s">
        <v>9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7"/>
    </row>
    <row r="2" spans="1:42" ht="15" thickBot="1" x14ac:dyDescent="0.35">
      <c r="A2" s="2" t="s">
        <v>2</v>
      </c>
      <c r="B2" s="4" t="s">
        <v>3</v>
      </c>
      <c r="C2" s="2" t="s">
        <v>3</v>
      </c>
      <c r="D2" s="2" t="s">
        <v>4</v>
      </c>
      <c r="E2" s="2" t="s">
        <v>0</v>
      </c>
      <c r="F2" s="3" t="s">
        <v>6</v>
      </c>
      <c r="G2" s="3" t="s">
        <v>5</v>
      </c>
      <c r="H2" s="68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70"/>
    </row>
    <row r="3" spans="1:42" ht="18" thickBot="1" x14ac:dyDescent="0.35">
      <c r="A3" s="1">
        <v>1</v>
      </c>
      <c r="B3" s="1">
        <v>2.28666615000812</v>
      </c>
      <c r="C3" s="1">
        <f>ROUND(B3,3)</f>
        <v>2.2869999999999999</v>
      </c>
      <c r="D3" s="6">
        <f>$I$4*A3^$I$3+$J$4*A3^$J$3+$K$4*A3^$K$3+$L$4*A3^$L$3+$M$4*A3^$M$3+$N$4*A3^$N$3+$O$4*A3^$O$3+$P$4*A3^$P$3+$Q$4*A3^$Q$3+$R$4*A3^$R$3+$S$4*A3^$S$3+$T$4*A3^$T$3+$U$4*A3^$U$3+$V$4*A3^$V$3+$W$4*A3^$W$3+$X$4*A3^$X$3+$Y$4*A3^$Y$3+$Z$4*A3^$Z$3+$AA$4*A3^$AA$3+$AB$4*A3^$AB$3+$AC$4*A3^$AC$3+$AD$4*A3^$AD$3+$AE$4*A3^$AE$3+$AF$4*A3^$AF$3+$AG$4*A3^$AG$3+$AH$4*A3^$AH$3+$AI$4*A3^$AI$3+$AJ$4*A3^$AJ$3+$AK$4*A3^$AK$3+$AL$4*A3^$AL$3+$AM$4*A3^$AM$3</f>
        <v>2.2895667053724531</v>
      </c>
      <c r="E3" s="1">
        <f>ROUND(ABS(D3-C3)*100/C3,3)</f>
        <v>0.112</v>
      </c>
      <c r="F3" s="1">
        <f ca="1">'a. NiSimDat'!G1</f>
        <v>2.2895667053724531</v>
      </c>
      <c r="G3" s="1">
        <f ca="1">ROUND(ABS(F3-C3)*100/C3,3)</f>
        <v>0.112</v>
      </c>
      <c r="H3" s="9" t="s">
        <v>13</v>
      </c>
      <c r="I3" s="8">
        <v>0</v>
      </c>
      <c r="J3" s="8">
        <v>1</v>
      </c>
      <c r="K3" s="8">
        <v>2</v>
      </c>
      <c r="L3" s="8">
        <v>3</v>
      </c>
      <c r="M3" s="8">
        <v>4</v>
      </c>
      <c r="N3" s="8">
        <v>5</v>
      </c>
      <c r="O3" s="8">
        <v>6</v>
      </c>
      <c r="P3" s="8">
        <v>7</v>
      </c>
      <c r="Q3" s="8">
        <v>8</v>
      </c>
      <c r="R3" s="8">
        <v>9</v>
      </c>
      <c r="S3" s="8">
        <v>10</v>
      </c>
      <c r="T3" s="8">
        <v>11</v>
      </c>
      <c r="U3" s="8">
        <v>12</v>
      </c>
      <c r="V3" s="8">
        <v>13</v>
      </c>
      <c r="W3" s="8">
        <v>14</v>
      </c>
      <c r="X3" s="8">
        <v>15</v>
      </c>
      <c r="Y3" s="8">
        <v>16</v>
      </c>
      <c r="Z3" s="8">
        <v>17</v>
      </c>
      <c r="AA3" s="8">
        <v>18</v>
      </c>
      <c r="AB3" s="8">
        <v>19</v>
      </c>
      <c r="AC3" s="8">
        <v>20</v>
      </c>
      <c r="AD3" s="8">
        <v>21</v>
      </c>
      <c r="AE3" s="8">
        <v>22</v>
      </c>
      <c r="AF3" s="8">
        <v>23</v>
      </c>
      <c r="AG3" s="8">
        <v>24</v>
      </c>
      <c r="AH3" s="8">
        <v>25</v>
      </c>
      <c r="AI3" s="8">
        <v>26</v>
      </c>
      <c r="AJ3" s="8">
        <v>27</v>
      </c>
      <c r="AK3" s="8">
        <v>28</v>
      </c>
      <c r="AL3" s="8">
        <v>29</v>
      </c>
      <c r="AM3" s="10">
        <v>30</v>
      </c>
      <c r="AN3" t="s">
        <v>40</v>
      </c>
    </row>
    <row r="4" spans="1:42" ht="15.6" thickTop="1" thickBot="1" x14ac:dyDescent="0.35">
      <c r="A4" s="1">
        <v>1.2</v>
      </c>
      <c r="B4" s="1">
        <v>2.0481534185723702</v>
      </c>
      <c r="C4" s="1">
        <f t="shared" ref="C4:C38" si="0">ROUND(B4,3)</f>
        <v>2.048</v>
      </c>
      <c r="D4" s="6">
        <f t="shared" ref="D4:D37" si="1">$I$4*A4^$I$3+$J$4*A4^$J$3+$K$4*A4^$K$3+$L$4*A4^$L$3+$M$4*A4^$M$3+$N$4*A4^$N$3+$O$4*A4^$O$3+$P$4*A4^$P$3+$Q$4*A4^$Q$3+$R$4*A4^$R$3+$S$4*A4^$S$3+$T$4*A4^$T$3+$U$4*A4^$U$3+$V$4*A4^$V$3+$W$4*A4^$W$3+$X$4*A4^$X$3+$Y$4*A4^$Y$3+$Z$4*A4^$Z$3+$AA$4*A4^$AA$3+$AB$4*A4^$AB$3+$AC$4*A4^$AC$3+$AD$4*A4^$AD$3+$AE$4*A4^$AE$3+$AF$4*A4^$AF$3+$AG$4*A4^$AG$3+$AH$4*A4^$AH$3+$AI$4*A4^$AI$3+$AJ$4*A4^$AJ$3+$AK$4*A4^$AK$3+$AL$4*A4^$AL$3+$AM$4*A4^$AM$3</f>
        <v>2.0404615008238918</v>
      </c>
      <c r="E4" s="1">
        <f t="shared" ref="E4:E38" si="2">ROUND(ABS(D4-C4)*100/C4,3)</f>
        <v>0.36799999999999999</v>
      </c>
      <c r="F4" s="1">
        <f ca="1">'a. NiSimDat'!G2</f>
        <v>2.0404613579204911</v>
      </c>
      <c r="G4" s="1">
        <f t="shared" ref="G4:G38" ca="1" si="3">ROUND(ABS(F4-C4)*100/C4,3)</f>
        <v>0.36799999999999999</v>
      </c>
      <c r="H4" s="11"/>
      <c r="I4" s="23">
        <v>-1.1185930309927901</v>
      </c>
      <c r="J4" s="23">
        <v>13.250681830311001</v>
      </c>
      <c r="K4" s="23">
        <v>-15.634368047307699</v>
      </c>
      <c r="L4" s="23">
        <v>4.5078163355427696</v>
      </c>
      <c r="M4" s="23">
        <v>4.2274916493521397</v>
      </c>
      <c r="N4" s="23">
        <v>-4.3622359402298203</v>
      </c>
      <c r="O4" s="23">
        <v>1.71806662251454</v>
      </c>
      <c r="P4" s="23">
        <v>-0.30959645103706501</v>
      </c>
      <c r="Q4" s="23">
        <v>1.61670301600995E-3</v>
      </c>
      <c r="R4" s="23">
        <v>1.0680416715165199E-2</v>
      </c>
      <c r="S4" s="23">
        <v>-2.1933598032727502E-3</v>
      </c>
      <c r="T4" s="23">
        <v>2.07506092976569E-4</v>
      </c>
      <c r="U4" s="23">
        <v>-6.43872459322745E-6</v>
      </c>
      <c r="V4" s="23">
        <v>-1.2771235571697501E-6</v>
      </c>
      <c r="W4" s="23">
        <v>1.7414709172858901E-7</v>
      </c>
      <c r="X4" s="23">
        <v>1.8376284530862299E-8</v>
      </c>
      <c r="Y4" s="23">
        <v>-5.8657505811672201E-9</v>
      </c>
      <c r="Z4" s="23">
        <v>3.82467632258415E-10</v>
      </c>
      <c r="AA4" s="23">
        <v>8.60332182248863E-12</v>
      </c>
      <c r="AB4" s="24">
        <v>-2.0501966771466799E-12</v>
      </c>
      <c r="AC4" s="23">
        <v>-3.5662282909085696E-15</v>
      </c>
      <c r="AD4" s="23">
        <v>-6.9332115398025302E-15</v>
      </c>
      <c r="AE4" s="23">
        <v>1.56908169591476E-14</v>
      </c>
      <c r="AF4" s="23">
        <v>-3.39971081995102E-15</v>
      </c>
      <c r="AG4" s="23">
        <v>2.8174024345608302E-16</v>
      </c>
      <c r="AH4" s="23">
        <v>-8.3601596860868596E-18</v>
      </c>
      <c r="AI4" s="23">
        <v>0</v>
      </c>
      <c r="AJ4" s="23">
        <v>0</v>
      </c>
      <c r="AK4" s="23">
        <v>0</v>
      </c>
      <c r="AL4" s="23">
        <v>0</v>
      </c>
      <c r="AM4" s="25">
        <v>0</v>
      </c>
    </row>
    <row r="5" spans="1:42" x14ac:dyDescent="0.3">
      <c r="A5" s="1">
        <v>1.4</v>
      </c>
      <c r="B5" s="1">
        <v>1.79792986003087</v>
      </c>
      <c r="C5" s="1">
        <f t="shared" si="0"/>
        <v>1.798</v>
      </c>
      <c r="D5" s="6">
        <f t="shared" si="1"/>
        <v>1.7993495966879656</v>
      </c>
      <c r="E5" s="1">
        <f t="shared" si="2"/>
        <v>7.4999999999999997E-2</v>
      </c>
      <c r="F5" s="1">
        <f ca="1">'a. NiSimDat'!G3</f>
        <v>1.7993490903549467</v>
      </c>
      <c r="G5" s="1">
        <f t="shared" ca="1" si="3"/>
        <v>7.4999999999999997E-2</v>
      </c>
      <c r="I5" s="22" t="str">
        <f>IF(I4=0,"",CONCATENATE(_xlfn.VALUETOTEXT(I4),"*V(1)^",VALUE(I3)," + "))</f>
        <v xml:space="preserve">-1.11859303099279*V(1)^0 + </v>
      </c>
      <c r="J5" s="22" t="str">
        <f t="shared" ref="J5:AM5" si="4">IF(J4=0,"",CONCATENATE(_xlfn.VALUETOTEXT(J4),"*V(1)^",VALUE(J3)," + "))</f>
        <v xml:space="preserve">13.250681830311*V(1)^1 + </v>
      </c>
      <c r="K5" s="22" t="str">
        <f t="shared" si="4"/>
        <v xml:space="preserve">-15.6343680473077*V(1)^2 + </v>
      </c>
      <c r="L5" s="22" t="str">
        <f t="shared" si="4"/>
        <v xml:space="preserve">4.50781633554277*V(1)^3 + </v>
      </c>
      <c r="M5" s="22" t="str">
        <f t="shared" si="4"/>
        <v xml:space="preserve">4.22749164935214*V(1)^4 + </v>
      </c>
      <c r="N5" s="22" t="str">
        <f t="shared" si="4"/>
        <v xml:space="preserve">-4.36223594022982*V(1)^5 + </v>
      </c>
      <c r="O5" s="22" t="str">
        <f t="shared" si="4"/>
        <v xml:space="preserve">1.71806662251454*V(1)^6 + </v>
      </c>
      <c r="P5" s="22" t="str">
        <f t="shared" si="4"/>
        <v xml:space="preserve">-0.309596451037065*V(1)^7 + </v>
      </c>
      <c r="Q5" s="22" t="str">
        <f t="shared" si="4"/>
        <v xml:space="preserve">0.00161670301600995*V(1)^8 + </v>
      </c>
      <c r="R5" s="22" t="str">
        <f t="shared" si="4"/>
        <v xml:space="preserve">0.0106804167151652*V(1)^9 + </v>
      </c>
      <c r="S5" s="22" t="str">
        <f t="shared" si="4"/>
        <v xml:space="preserve">-0.00219335980327275*V(1)^10 + </v>
      </c>
      <c r="T5" s="22" t="str">
        <f t="shared" si="4"/>
        <v xml:space="preserve">0.000207506092976569*V(1)^11 + </v>
      </c>
      <c r="U5" s="22" t="str">
        <f t="shared" si="4"/>
        <v xml:space="preserve">-6.43872459322745E-06*V(1)^12 + </v>
      </c>
      <c r="V5" s="22" t="str">
        <f t="shared" si="4"/>
        <v xml:space="preserve">-1.27712355716975E-06*V(1)^13 + </v>
      </c>
      <c r="W5" s="22" t="str">
        <f t="shared" si="4"/>
        <v xml:space="preserve">1.74147091728589E-07*V(1)^14 + </v>
      </c>
      <c r="X5" s="22" t="str">
        <f t="shared" si="4"/>
        <v xml:space="preserve">1.83762845308623E-08*V(1)^15 + </v>
      </c>
      <c r="Y5" s="22" t="str">
        <f t="shared" si="4"/>
        <v xml:space="preserve">-5.86575058116722E-09*V(1)^16 + </v>
      </c>
      <c r="Z5" s="22" t="str">
        <f t="shared" si="4"/>
        <v xml:space="preserve">3.82467632258415E-10*V(1)^17 + </v>
      </c>
      <c r="AA5" s="22" t="str">
        <f t="shared" si="4"/>
        <v xml:space="preserve">8.60332182248863E-12*V(1)^18 + </v>
      </c>
      <c r="AB5" s="22" t="str">
        <f t="shared" si="4"/>
        <v xml:space="preserve">-2.05019667714668E-12*V(1)^19 + </v>
      </c>
      <c r="AC5" s="22" t="str">
        <f t="shared" si="4"/>
        <v xml:space="preserve">-3.56622829090857E-15*V(1)^20 + </v>
      </c>
      <c r="AD5" s="22" t="str">
        <f t="shared" si="4"/>
        <v xml:space="preserve">-6.93321153980253E-15*V(1)^21 + </v>
      </c>
      <c r="AE5" s="22" t="str">
        <f t="shared" si="4"/>
        <v xml:space="preserve">1.56908169591476E-14*V(1)^22 + </v>
      </c>
      <c r="AF5" s="22" t="str">
        <f t="shared" si="4"/>
        <v xml:space="preserve">-3.39971081995102E-15*V(1)^23 + </v>
      </c>
      <c r="AG5" s="22" t="str">
        <f t="shared" si="4"/>
        <v xml:space="preserve">2.81740243456083E-16*V(1)^24 + </v>
      </c>
      <c r="AH5" s="22" t="str">
        <f t="shared" si="4"/>
        <v xml:space="preserve">-8.36015968608686E-18*V(1)^25 + </v>
      </c>
      <c r="AI5" s="22" t="str">
        <f t="shared" si="4"/>
        <v/>
      </c>
      <c r="AJ5" s="22" t="str">
        <f t="shared" si="4"/>
        <v/>
      </c>
      <c r="AK5" s="22" t="str">
        <f t="shared" si="4"/>
        <v/>
      </c>
      <c r="AL5" s="22" t="str">
        <f t="shared" si="4"/>
        <v/>
      </c>
      <c r="AM5" s="22" t="str">
        <f t="shared" si="4"/>
        <v/>
      </c>
    </row>
    <row r="6" spans="1:42" x14ac:dyDescent="0.3">
      <c r="A6" s="1">
        <v>1.6</v>
      </c>
      <c r="B6" s="1">
        <v>1.5834525241381501</v>
      </c>
      <c r="C6" s="1">
        <f t="shared" si="0"/>
        <v>1.583</v>
      </c>
      <c r="D6" s="6">
        <f t="shared" si="1"/>
        <v>1.5966513368147812</v>
      </c>
      <c r="E6" s="1">
        <f t="shared" si="2"/>
        <v>0.86199999999999999</v>
      </c>
      <c r="F6" s="1">
        <f ca="1">'a. NiSimDat'!G4</f>
        <v>1.5966507905855403</v>
      </c>
      <c r="G6" s="1">
        <f t="shared" ca="1" si="3"/>
        <v>0.86199999999999999</v>
      </c>
      <c r="I6" s="71" t="str">
        <f>_xlfn.CONCAT(I5:AM5)</f>
        <v xml:space="preserve">-1.11859303099279*V(1)^0 + 13.250681830311*V(1)^1 + -15.6343680473077*V(1)^2 + 4.50781633554277*V(1)^3 + 4.22749164935214*V(1)^4 + -4.36223594022982*V(1)^5 + 1.71806662251454*V(1)^6 + -0.309596451037065*V(1)^7 + 0.00161670301600995*V(1)^8 + 0.0106804167151652*V(1)^9 + -0.00219335980327275*V(1)^10 + 0.000207506092976569*V(1)^11 + -6.43872459322745E-06*V(1)^12 + -1.27712355716975E-06*V(1)^13 + 1.74147091728589E-07*V(1)^14 + 1.83762845308623E-08*V(1)^15 + -5.86575058116722E-09*V(1)^16 + 3.82467632258415E-10*V(1)^17 + 8.60332182248863E-12*V(1)^18 + -2.05019667714668E-12*V(1)^19 + -3.56622829090857E-15*V(1)^20 + -6.93321153980253E-15*V(1)^21 + 1.56908169591476E-14*V(1)^22 + -3.39971081995102E-15*V(1)^23 + 2.81740243456083E-16*V(1)^24 + -8.36015968608686E-18*V(1)^25 + </v>
      </c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1:42" x14ac:dyDescent="0.3">
      <c r="A7" s="1">
        <v>1.8</v>
      </c>
      <c r="B7" s="1">
        <v>1.4487167618465699</v>
      </c>
      <c r="C7" s="1">
        <f t="shared" si="0"/>
        <v>1.4490000000000001</v>
      </c>
      <c r="D7" s="6">
        <f t="shared" si="1"/>
        <v>1.4366754937477653</v>
      </c>
      <c r="E7" s="1">
        <f t="shared" si="2"/>
        <v>0.85099999999999998</v>
      </c>
      <c r="F7" s="1">
        <f ca="1">'a. NiSimDat'!G5</f>
        <v>1.4366750551753584</v>
      </c>
      <c r="G7" s="1">
        <f t="shared" ca="1" si="3"/>
        <v>0.85099999999999998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6"/>
      <c r="AC7" s="16"/>
      <c r="AD7" s="16"/>
      <c r="AE7" s="16"/>
      <c r="AF7" s="16"/>
      <c r="AG7" s="16"/>
      <c r="AH7" s="16"/>
      <c r="AI7" s="14"/>
      <c r="AJ7" s="14"/>
      <c r="AK7" s="14"/>
    </row>
    <row r="8" spans="1:42" ht="15" thickBot="1" x14ac:dyDescent="0.35">
      <c r="A8" s="1">
        <v>2</v>
      </c>
      <c r="B8" s="1">
        <v>1.3057318712514201</v>
      </c>
      <c r="C8" s="1">
        <f t="shared" si="0"/>
        <v>1.306</v>
      </c>
      <c r="D8" s="6">
        <f t="shared" si="1"/>
        <v>1.3115719901059644</v>
      </c>
      <c r="E8" s="1">
        <f t="shared" si="2"/>
        <v>0.42699999999999999</v>
      </c>
      <c r="F8" s="1">
        <f ca="1">'a. NiSimDat'!G6</f>
        <v>1.3115716889296682</v>
      </c>
      <c r="G8" s="1">
        <f t="shared" ca="1" si="3"/>
        <v>0.42699999999999999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6"/>
      <c r="AC8" s="16"/>
      <c r="AD8" s="16"/>
      <c r="AE8" s="16"/>
      <c r="AF8" s="16"/>
      <c r="AG8" s="16"/>
      <c r="AH8" s="16"/>
      <c r="AI8" s="14"/>
      <c r="AJ8" s="14"/>
      <c r="AK8" s="14"/>
    </row>
    <row r="9" spans="1:42" ht="15" thickBot="1" x14ac:dyDescent="0.35">
      <c r="A9" s="1">
        <v>2.2000000000000002</v>
      </c>
      <c r="B9" s="1">
        <v>1.2177411693467199</v>
      </c>
      <c r="C9" s="1">
        <f t="shared" si="0"/>
        <v>1.218</v>
      </c>
      <c r="D9" s="6">
        <f t="shared" si="1"/>
        <v>1.2107518596767168</v>
      </c>
      <c r="E9" s="1">
        <f t="shared" si="2"/>
        <v>0.59499999999999997</v>
      </c>
      <c r="F9" s="1">
        <f ca="1">'a. NiSimDat'!G7</f>
        <v>1.210751664766591</v>
      </c>
      <c r="G9" s="1">
        <f t="shared" ca="1" si="3"/>
        <v>0.59499999999999997</v>
      </c>
      <c r="H9" s="19" t="s">
        <v>13</v>
      </c>
      <c r="I9" s="64" t="s">
        <v>39</v>
      </c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56" t="s">
        <v>24</v>
      </c>
      <c r="AO9" s="57"/>
      <c r="AP9" s="58"/>
    </row>
    <row r="10" spans="1:42" s="7" customFormat="1" x14ac:dyDescent="0.3">
      <c r="A10" s="1">
        <v>2.4</v>
      </c>
      <c r="B10" s="1">
        <v>1.1270007580074899</v>
      </c>
      <c r="C10" s="1">
        <f t="shared" si="0"/>
        <v>1.127</v>
      </c>
      <c r="D10" s="6">
        <f t="shared" si="1"/>
        <v>1.1258286870561729</v>
      </c>
      <c r="E10" s="1">
        <f t="shared" si="2"/>
        <v>0.104</v>
      </c>
      <c r="F10" s="1">
        <f ca="1">'a. NiSimDat'!G8</f>
        <v>1.1258285508442762</v>
      </c>
      <c r="G10" s="1">
        <f t="shared" ca="1" si="3"/>
        <v>0.104</v>
      </c>
      <c r="H10" s="20" t="s">
        <v>36</v>
      </c>
      <c r="I10" s="15">
        <v>2.61546329927133</v>
      </c>
      <c r="J10" s="15">
        <v>-1.26320783508168</v>
      </c>
      <c r="K10" s="15">
        <v>8.1331069140711598</v>
      </c>
      <c r="L10" s="15">
        <v>-16.785577429650701</v>
      </c>
      <c r="M10" s="15">
        <v>15.374372839381801</v>
      </c>
      <c r="N10" s="15">
        <v>-7.54814767899214</v>
      </c>
      <c r="O10" s="15">
        <v>1.9722398148909901</v>
      </c>
      <c r="P10" s="15">
        <v>-0.18387467149396</v>
      </c>
      <c r="Q10" s="15">
        <v>-3.25404952067622E-2</v>
      </c>
      <c r="R10" s="15">
        <v>8.8370792994232894E-3</v>
      </c>
      <c r="S10" s="15">
        <v>-1.9805787792575799E-4</v>
      </c>
      <c r="T10" s="15">
        <v>-6.3611718086856197E-5</v>
      </c>
      <c r="U10" s="15">
        <v>-8.2443832208321996E-6</v>
      </c>
      <c r="V10" s="15">
        <v>6.1525777305554502E-7</v>
      </c>
      <c r="W10" s="15">
        <v>3.2841922953951799E-7</v>
      </c>
      <c r="X10" s="15">
        <v>-5.6014824361230302E-9</v>
      </c>
      <c r="Y10" s="15">
        <v>-4.6270246159759102E-9</v>
      </c>
      <c r="Z10" s="15">
        <v>2.8705799471465601E-12</v>
      </c>
      <c r="AA10" s="15">
        <v>-3.3937222398315402E-11</v>
      </c>
      <c r="AB10" s="15">
        <v>5.6946450229591004E-12</v>
      </c>
      <c r="AC10" s="15">
        <v>1.38232991770727E-12</v>
      </c>
      <c r="AD10" s="15">
        <v>-7.2030131817274307E-15</v>
      </c>
      <c r="AE10" s="15">
        <v>-2.59876033045436E-14</v>
      </c>
      <c r="AF10" s="15">
        <v>-8.5594554705935102E-16</v>
      </c>
      <c r="AG10" s="15">
        <v>2.2554566618230802E-16</v>
      </c>
      <c r="AH10" s="15">
        <v>3.39918366790662E-18</v>
      </c>
      <c r="AI10" s="15">
        <v>1.60072868441667E-18</v>
      </c>
      <c r="AJ10" s="15">
        <v>-1.9183896107863501E-19</v>
      </c>
      <c r="AK10" s="15">
        <v>-1.1558399715657999E-20</v>
      </c>
      <c r="AL10" s="15">
        <v>7.9585274665549695E-22</v>
      </c>
      <c r="AM10" s="15">
        <v>2.42625292535274E-23</v>
      </c>
      <c r="AN10" s="53">
        <v>1.2351344334561023</v>
      </c>
      <c r="AO10" s="54"/>
      <c r="AP10" s="55"/>
    </row>
    <row r="11" spans="1:42" s="7" customFormat="1" x14ac:dyDescent="0.3">
      <c r="A11" s="1">
        <v>2.6</v>
      </c>
      <c r="B11" s="1">
        <v>1.0472591844063599</v>
      </c>
      <c r="C11" s="1">
        <f t="shared" si="0"/>
        <v>1.0469999999999999</v>
      </c>
      <c r="D11" s="6">
        <f t="shared" si="1"/>
        <v>1.0520416119447</v>
      </c>
      <c r="E11" s="1">
        <f t="shared" si="2"/>
        <v>0.48199999999999998</v>
      </c>
      <c r="F11" s="1">
        <f ca="1">'a. NiSimDat'!G9</f>
        <v>1.0520414974919876</v>
      </c>
      <c r="G11" s="1">
        <f t="shared" ca="1" si="3"/>
        <v>0.48199999999999998</v>
      </c>
      <c r="H11" s="20" t="s">
        <v>35</v>
      </c>
      <c r="I11" s="15">
        <v>2.1367568609003902</v>
      </c>
      <c r="J11" s="15">
        <v>0.484721036826186</v>
      </c>
      <c r="K11" s="15">
        <v>5.4717188082351997</v>
      </c>
      <c r="L11" s="15">
        <v>-14.5772631978422</v>
      </c>
      <c r="M11" s="15">
        <v>14.284839939515599</v>
      </c>
      <c r="N11" s="15">
        <v>-7.2259112488694504</v>
      </c>
      <c r="O11" s="15">
        <v>1.9210634330576399</v>
      </c>
      <c r="P11" s="15">
        <v>-0.18299847675158001</v>
      </c>
      <c r="Q11" s="15">
        <v>-3.07567272662039E-2</v>
      </c>
      <c r="R11" s="15">
        <v>8.2101398977323693E-3</v>
      </c>
      <c r="S11" s="15">
        <v>-5.3557295145303199E-5</v>
      </c>
      <c r="T11" s="15">
        <v>-8.4539938043857703E-5</v>
      </c>
      <c r="U11" s="15">
        <v>-7.0076693538561902E-6</v>
      </c>
      <c r="V11" s="15">
        <v>6.3247860848556904E-7</v>
      </c>
      <c r="W11" s="15">
        <v>3.5266015341749201E-7</v>
      </c>
      <c r="X11" s="15">
        <v>-1.41910494069478E-8</v>
      </c>
      <c r="Y11" s="15">
        <v>-3.54510157413103E-9</v>
      </c>
      <c r="Z11" s="15">
        <v>-9.8015682065844795E-11</v>
      </c>
      <c r="AA11" s="15">
        <v>-2.6537066051589099E-11</v>
      </c>
      <c r="AB11" s="15">
        <v>6.63724143598087E-12</v>
      </c>
      <c r="AC11" s="15">
        <v>1.14710436998965E-12</v>
      </c>
      <c r="AD11" s="15">
        <v>4.69703054424365E-15</v>
      </c>
      <c r="AE11" s="15">
        <v>-2.7005180287188801E-14</v>
      </c>
      <c r="AF11" s="15">
        <v>-6.3864867079152201E-16</v>
      </c>
      <c r="AG11" s="15">
        <v>2.0400364089391999E-16</v>
      </c>
      <c r="AH11" s="15">
        <v>6.0402379314079699E-18</v>
      </c>
      <c r="AI11" s="15">
        <v>1.8887149626747899E-18</v>
      </c>
      <c r="AJ11" s="15">
        <v>-3.1741727125369099E-19</v>
      </c>
      <c r="AK11" s="15">
        <v>-2.9874419553100899E-21</v>
      </c>
      <c r="AL11" s="15">
        <v>9.8346236922342207E-22</v>
      </c>
      <c r="AM11" s="15"/>
      <c r="AN11" s="53">
        <v>1.0527027468730492</v>
      </c>
      <c r="AO11" s="54"/>
      <c r="AP11" s="55"/>
    </row>
    <row r="12" spans="1:42" s="7" customFormat="1" x14ac:dyDescent="0.3">
      <c r="A12" s="1">
        <v>2.8</v>
      </c>
      <c r="B12" s="1">
        <v>0.98676557684687505</v>
      </c>
      <c r="C12" s="1">
        <f t="shared" si="0"/>
        <v>0.98699999999999999</v>
      </c>
      <c r="D12" s="6">
        <f t="shared" si="1"/>
        <v>0.98751434376237179</v>
      </c>
      <c r="E12" s="1">
        <f t="shared" si="2"/>
        <v>5.1999999999999998E-2</v>
      </c>
      <c r="F12" s="1">
        <f ca="1">'a. NiSimDat'!G10</f>
        <v>0.98751423487616086</v>
      </c>
      <c r="G12" s="1">
        <f t="shared" ca="1" si="3"/>
        <v>5.1999999999999998E-2</v>
      </c>
      <c r="H12" s="20" t="s">
        <v>34</v>
      </c>
      <c r="I12" s="15">
        <v>-3.4516078077507499</v>
      </c>
      <c r="J12" s="15">
        <v>23.326809805859401</v>
      </c>
      <c r="K12" s="15">
        <v>-34.252573146473203</v>
      </c>
      <c r="L12" s="15">
        <v>23.861110351614499</v>
      </c>
      <c r="M12" s="15">
        <v>-8.2757382140121205</v>
      </c>
      <c r="N12" s="15">
        <v>0.84055995746742596</v>
      </c>
      <c r="O12" s="15">
        <v>0.35610752724339301</v>
      </c>
      <c r="P12" s="15">
        <v>-0.12984229756928301</v>
      </c>
      <c r="Q12" s="15">
        <v>1.6731336228942E-2</v>
      </c>
      <c r="R12" s="15">
        <v>-2.8750634867263799E-3</v>
      </c>
      <c r="S12" s="15">
        <v>1.0998888448447599E-3</v>
      </c>
      <c r="T12" s="15">
        <v>-1.9866497706469999E-4</v>
      </c>
      <c r="U12" s="15">
        <v>1.0042850607409E-5</v>
      </c>
      <c r="V12" s="15">
        <v>-2.6301506000212801E-8</v>
      </c>
      <c r="W12" s="15">
        <v>2.27472665031557E-7</v>
      </c>
      <c r="X12" s="15">
        <v>-4.4035125649043E-8</v>
      </c>
      <c r="Y12" s="15">
        <v>6.6181376498752299E-9</v>
      </c>
      <c r="Z12" s="15">
        <v>-7.82105737365722E-10</v>
      </c>
      <c r="AA12" s="15">
        <v>-5.5386648691055699E-11</v>
      </c>
      <c r="AB12" s="15">
        <v>1.09161827114181E-11</v>
      </c>
      <c r="AC12" s="15">
        <v>1.2028543293501E-12</v>
      </c>
      <c r="AD12" s="15">
        <v>2.1849438313989202E-14</v>
      </c>
      <c r="AE12" s="15">
        <v>-4.2568176064929401E-14</v>
      </c>
      <c r="AF12" s="15">
        <v>1.5911461272881701E-15</v>
      </c>
      <c r="AG12" s="15">
        <v>7.9074945054926295E-17</v>
      </c>
      <c r="AH12" s="15">
        <v>1.4789534096477299E-17</v>
      </c>
      <c r="AI12" s="15">
        <v>1.5556692806282601E-18</v>
      </c>
      <c r="AJ12" s="15">
        <v>-5.1961345397727698E-19</v>
      </c>
      <c r="AK12" s="15">
        <v>2.4263992979740399E-20</v>
      </c>
      <c r="AL12" s="15"/>
      <c r="AM12" s="15"/>
      <c r="AN12" s="53">
        <v>1.1275412468482746</v>
      </c>
      <c r="AO12" s="54"/>
      <c r="AP12" s="55"/>
    </row>
    <row r="13" spans="1:42" s="7" customFormat="1" x14ac:dyDescent="0.3">
      <c r="A13" s="1">
        <v>3</v>
      </c>
      <c r="B13" s="1">
        <v>0.92745672975638804</v>
      </c>
      <c r="C13" s="1">
        <f t="shared" si="0"/>
        <v>0.92700000000000005</v>
      </c>
      <c r="D13" s="6">
        <f t="shared" si="1"/>
        <v>0.93168088044168129</v>
      </c>
      <c r="E13" s="1">
        <f t="shared" si="2"/>
        <v>0.505</v>
      </c>
      <c r="F13" s="1">
        <f ca="1">'a. NiSimDat'!G11</f>
        <v>0.93168077894428813</v>
      </c>
      <c r="G13" s="1">
        <f t="shared" ca="1" si="3"/>
        <v>0.505</v>
      </c>
      <c r="H13" s="20" t="s">
        <v>33</v>
      </c>
      <c r="I13" s="15">
        <v>-20.921596430816301</v>
      </c>
      <c r="J13" s="15">
        <v>97.518605300853906</v>
      </c>
      <c r="K13" s="15">
        <v>-167.91698280936501</v>
      </c>
      <c r="L13" s="15">
        <v>157.01740279737999</v>
      </c>
      <c r="M13" s="15">
        <v>-87.854440461046295</v>
      </c>
      <c r="N13" s="15">
        <v>29.230144027627201</v>
      </c>
      <c r="O13" s="15">
        <v>-4.8645559575018398</v>
      </c>
      <c r="P13" s="15">
        <v>-8.1028425230846302E-2</v>
      </c>
      <c r="Q13" s="15">
        <v>0.190439225048779</v>
      </c>
      <c r="R13" s="15">
        <v>-2.97947084529359E-2</v>
      </c>
      <c r="S13" s="15">
        <v>1.3347665548388301E-3</v>
      </c>
      <c r="T13" s="15">
        <v>-1.84767327878697E-4</v>
      </c>
      <c r="U13" s="15">
        <v>7.3483372576667598E-5</v>
      </c>
      <c r="V13" s="15">
        <v>-5.1422742552279401E-6</v>
      </c>
      <c r="W13" s="15">
        <v>-4.8791172405718E-7</v>
      </c>
      <c r="X13" s="15">
        <v>-4.7563817602186301E-8</v>
      </c>
      <c r="Y13" s="15">
        <v>2.6471140957298499E-8</v>
      </c>
      <c r="Z13" s="15">
        <v>-1.5432614115461501E-9</v>
      </c>
      <c r="AA13" s="15">
        <v>-1.6447143043907699E-10</v>
      </c>
      <c r="AB13" s="15">
        <v>7.6881349350400807E-12</v>
      </c>
      <c r="AC13" s="15">
        <v>3.6608937246256797E-12</v>
      </c>
      <c r="AD13" s="15">
        <v>-1.5864072781076599E-13</v>
      </c>
      <c r="AE13" s="15">
        <v>-7.1526317474276694E-14</v>
      </c>
      <c r="AF13" s="15">
        <v>6.35201976290462E-15</v>
      </c>
      <c r="AG13" s="15">
        <v>9.5645461516651E-17</v>
      </c>
      <c r="AH13" s="15">
        <v>2.6746908112427199E-17</v>
      </c>
      <c r="AI13" s="15">
        <v>-7.7457844125063507E-18</v>
      </c>
      <c r="AJ13" s="15">
        <v>3.55605889965162E-19</v>
      </c>
      <c r="AK13" s="15"/>
      <c r="AL13" s="15"/>
      <c r="AM13" s="15"/>
      <c r="AN13" s="53">
        <v>3.3312866332716018</v>
      </c>
      <c r="AO13" s="54"/>
      <c r="AP13" s="55"/>
    </row>
    <row r="14" spans="1:42" s="7" customFormat="1" x14ac:dyDescent="0.3">
      <c r="A14" s="1">
        <v>3.2</v>
      </c>
      <c r="B14" s="1">
        <v>0.88502632776956003</v>
      </c>
      <c r="C14" s="1">
        <f t="shared" si="0"/>
        <v>0.88500000000000001</v>
      </c>
      <c r="D14" s="6">
        <f t="shared" si="1"/>
        <v>0.88389188275440211</v>
      </c>
      <c r="E14" s="1">
        <f t="shared" si="2"/>
        <v>0.125</v>
      </c>
      <c r="F14" s="1">
        <f ca="1">'a. NiSimDat'!G12</f>
        <v>0.88389179888668534</v>
      </c>
      <c r="G14" s="1">
        <f t="shared" ca="1" si="3"/>
        <v>0.125</v>
      </c>
      <c r="H14" s="20" t="s">
        <v>32</v>
      </c>
      <c r="I14" s="15">
        <v>-6.9036688471632504</v>
      </c>
      <c r="J14" s="15">
        <v>35.151846696987199</v>
      </c>
      <c r="K14" s="15">
        <v>-50.523755233967798</v>
      </c>
      <c r="L14" s="15">
        <v>35.182586707558599</v>
      </c>
      <c r="M14" s="15">
        <v>-12.1385887617256</v>
      </c>
      <c r="N14" s="15">
        <v>1.09074150271832</v>
      </c>
      <c r="O14" s="15">
        <v>0.61642421740583797</v>
      </c>
      <c r="P14" s="15">
        <v>-0.200287657626983</v>
      </c>
      <c r="Q14" s="15">
        <v>8.0554936382960206E-3</v>
      </c>
      <c r="R14" s="15">
        <v>5.7945969473015098E-3</v>
      </c>
      <c r="S14" s="15">
        <v>-1.09985962669734E-3</v>
      </c>
      <c r="T14" s="15">
        <v>7.6939526855971803E-5</v>
      </c>
      <c r="U14" s="15">
        <v>-3.1907414956175798E-6</v>
      </c>
      <c r="V14" s="15">
        <v>-1.7992766427972299E-7</v>
      </c>
      <c r="W14" s="15">
        <v>6.8324698306987598E-8</v>
      </c>
      <c r="X14" s="15">
        <v>1.2049284934654499E-8</v>
      </c>
      <c r="Y14" s="15">
        <v>-2.84479956031124E-9</v>
      </c>
      <c r="Z14" s="15">
        <v>5.6371308201986197E-11</v>
      </c>
      <c r="AA14" s="15">
        <v>-4.3232905536136796E-12</v>
      </c>
      <c r="AB14" s="15">
        <v>7.8983000935538797E-13</v>
      </c>
      <c r="AC14" s="15">
        <v>2.1662110935219301E-13</v>
      </c>
      <c r="AD14" s="15">
        <v>-2.35282562941566E-15</v>
      </c>
      <c r="AE14" s="15">
        <v>5.8317118465434299E-15</v>
      </c>
      <c r="AF14" s="15">
        <v>-2.2230533747801199E-15</v>
      </c>
      <c r="AG14" s="15">
        <v>1.7464710033256001E-16</v>
      </c>
      <c r="AH14" s="15">
        <v>7.8803656297539504E-19</v>
      </c>
      <c r="AI14" s="15">
        <v>-3.45669211919538E-19</v>
      </c>
      <c r="AJ14" s="15"/>
      <c r="AK14" s="15"/>
      <c r="AL14" s="15"/>
      <c r="AM14" s="15"/>
      <c r="AN14" s="53">
        <v>0.90800884122522252</v>
      </c>
      <c r="AO14" s="54"/>
      <c r="AP14" s="55"/>
    </row>
    <row r="15" spans="1:42" s="7" customFormat="1" x14ac:dyDescent="0.3">
      <c r="A15" s="1">
        <v>3.4</v>
      </c>
      <c r="B15" s="1">
        <v>0.84653039568625299</v>
      </c>
      <c r="C15" s="1">
        <f t="shared" si="0"/>
        <v>0.84699999999999998</v>
      </c>
      <c r="D15" s="6">
        <f t="shared" si="1"/>
        <v>0.84274874121910048</v>
      </c>
      <c r="E15" s="1">
        <f t="shared" si="2"/>
        <v>0.502</v>
      </c>
      <c r="F15" s="1">
        <f ca="1">'a. NiSimDat'!G13</f>
        <v>0.8427486832445843</v>
      </c>
      <c r="G15" s="1">
        <f t="shared" ca="1" si="3"/>
        <v>0.502</v>
      </c>
      <c r="H15" s="20" t="s">
        <v>27</v>
      </c>
      <c r="I15" s="15">
        <v>-1.1185930309927901</v>
      </c>
      <c r="J15" s="15">
        <v>13.250681830311001</v>
      </c>
      <c r="K15" s="15">
        <v>-15.634368047307699</v>
      </c>
      <c r="L15" s="15">
        <v>4.5078163355427696</v>
      </c>
      <c r="M15" s="15">
        <v>4.2274916493521397</v>
      </c>
      <c r="N15" s="15">
        <v>-4.3622359402298203</v>
      </c>
      <c r="O15" s="15">
        <v>1.71806662251454</v>
      </c>
      <c r="P15" s="15">
        <v>-0.30959645103706501</v>
      </c>
      <c r="Q15" s="15">
        <v>1.61670301600995E-3</v>
      </c>
      <c r="R15" s="15">
        <v>1.0680416715165199E-2</v>
      </c>
      <c r="S15" s="15">
        <v>-2.1933598032727502E-3</v>
      </c>
      <c r="T15" s="15">
        <v>2.07506092976569E-4</v>
      </c>
      <c r="U15" s="15">
        <v>-6.43872459322745E-6</v>
      </c>
      <c r="V15" s="15">
        <v>-1.2771235571697501E-6</v>
      </c>
      <c r="W15" s="15">
        <v>1.7414709172858901E-7</v>
      </c>
      <c r="X15" s="15">
        <v>1.8376284530862299E-8</v>
      </c>
      <c r="Y15" s="15">
        <v>-5.8657505811672201E-9</v>
      </c>
      <c r="Z15" s="15">
        <v>3.82467632258415E-10</v>
      </c>
      <c r="AA15" s="15">
        <v>8.60332182248863E-12</v>
      </c>
      <c r="AB15" s="15">
        <v>-2.0501966771466799E-12</v>
      </c>
      <c r="AC15" s="15">
        <v>-3.5662282909085696E-15</v>
      </c>
      <c r="AD15" s="15">
        <v>-6.9332115398025302E-15</v>
      </c>
      <c r="AE15" s="15">
        <v>1.56908169591476E-14</v>
      </c>
      <c r="AF15" s="15">
        <v>-3.39971081995102E-15</v>
      </c>
      <c r="AG15" s="15">
        <v>2.8174024345608302E-16</v>
      </c>
      <c r="AH15" s="15">
        <v>-8.3601596860868596E-18</v>
      </c>
      <c r="AI15" s="15"/>
      <c r="AJ15" s="15"/>
      <c r="AK15" s="15"/>
      <c r="AL15" s="15"/>
      <c r="AM15" s="17"/>
      <c r="AN15" s="53">
        <v>0.86237124540627019</v>
      </c>
      <c r="AO15" s="54"/>
      <c r="AP15" s="55"/>
    </row>
    <row r="16" spans="1:42" s="7" customFormat="1" x14ac:dyDescent="0.3">
      <c r="A16" s="1">
        <v>3.6</v>
      </c>
      <c r="B16" s="1">
        <v>0.81078417303746597</v>
      </c>
      <c r="C16" s="1">
        <f t="shared" si="0"/>
        <v>0.81100000000000005</v>
      </c>
      <c r="D16" s="6">
        <f t="shared" si="1"/>
        <v>0.80623774372607326</v>
      </c>
      <c r="E16" s="1">
        <f t="shared" si="2"/>
        <v>0.58699999999999997</v>
      </c>
      <c r="F16" s="1">
        <f ca="1">'a. NiSimDat'!G14</f>
        <v>0.80623771134535238</v>
      </c>
      <c r="G16" s="1">
        <f t="shared" ca="1" si="3"/>
        <v>0.58699999999999997</v>
      </c>
      <c r="H16" s="20" t="s">
        <v>28</v>
      </c>
      <c r="I16" s="15">
        <v>-120.339319823341</v>
      </c>
      <c r="J16" s="15">
        <v>484.36772858796297</v>
      </c>
      <c r="K16" s="15">
        <v>-809.13938934276098</v>
      </c>
      <c r="L16" s="15">
        <v>754.71518036998896</v>
      </c>
      <c r="M16" s="15">
        <v>-435.93006598079597</v>
      </c>
      <c r="N16" s="15">
        <v>161.73814728974699</v>
      </c>
      <c r="O16" s="15">
        <v>-37.827514040512</v>
      </c>
      <c r="P16" s="15">
        <v>4.7235377754814101</v>
      </c>
      <c r="Q16" s="15">
        <v>9.6846524348411095E-2</v>
      </c>
      <c r="R16" s="15">
        <v>-0.171758152863528</v>
      </c>
      <c r="S16" s="15">
        <v>3.7590193159218799E-2</v>
      </c>
      <c r="T16" s="15">
        <v>-4.3039891575383299E-3</v>
      </c>
      <c r="U16" s="15">
        <v>1.8257785427430899E-4</v>
      </c>
      <c r="V16" s="15">
        <v>1.9443171299538698E-5</v>
      </c>
      <c r="W16" s="15">
        <v>-2.5713675487796799E-6</v>
      </c>
      <c r="X16" s="15">
        <v>-3.0496494766784498E-7</v>
      </c>
      <c r="Y16" s="15">
        <v>1.14373017454082E-7</v>
      </c>
      <c r="Z16" s="15">
        <v>-7.7131317343268505E-9</v>
      </c>
      <c r="AA16" s="15">
        <v>-1.03893449010635E-9</v>
      </c>
      <c r="AB16" s="15">
        <v>7.0651978018278405E-11</v>
      </c>
      <c r="AC16" s="15">
        <v>2.0316307526034801E-11</v>
      </c>
      <c r="AD16" s="15">
        <v>-6.1378438823984898E-13</v>
      </c>
      <c r="AE16" s="15">
        <v>-4.4599403275764598E-13</v>
      </c>
      <c r="AF16" s="15">
        <v>4.9876624753426403E-14</v>
      </c>
      <c r="AG16" s="15">
        <v>-1.6068945504741101E-15</v>
      </c>
      <c r="AH16" s="15"/>
      <c r="AI16" s="15"/>
      <c r="AJ16" s="15"/>
      <c r="AK16" s="15"/>
      <c r="AL16" s="15"/>
      <c r="AM16" s="17"/>
      <c r="AN16" s="53">
        <v>12.582043996628592</v>
      </c>
      <c r="AO16" s="54"/>
      <c r="AP16" s="55"/>
    </row>
    <row r="17" spans="1:42" s="7" customFormat="1" x14ac:dyDescent="0.3">
      <c r="A17" s="1">
        <v>3.8</v>
      </c>
      <c r="B17" s="1">
        <v>0.77228824095415705</v>
      </c>
      <c r="C17" s="1">
        <f t="shared" si="0"/>
        <v>0.77200000000000002</v>
      </c>
      <c r="D17" s="6">
        <f t="shared" si="1"/>
        <v>0.77237567710739696</v>
      </c>
      <c r="E17" s="1">
        <f t="shared" si="2"/>
        <v>4.9000000000000002E-2</v>
      </c>
      <c r="F17" s="1">
        <f ca="1">'a. NiSimDat'!G15</f>
        <v>0.77237566080277731</v>
      </c>
      <c r="G17" s="1">
        <f t="shared" ca="1" si="3"/>
        <v>4.9000000000000002E-2</v>
      </c>
      <c r="H17" s="20" t="s">
        <v>29</v>
      </c>
      <c r="I17" s="15">
        <v>-63.692292342694302</v>
      </c>
      <c r="J17" s="15">
        <v>227.637278384442</v>
      </c>
      <c r="K17" s="15">
        <v>-324.64387887242998</v>
      </c>
      <c r="L17" s="15">
        <v>259.574208401622</v>
      </c>
      <c r="M17" s="15">
        <v>-140.274222137858</v>
      </c>
      <c r="N17" s="15">
        <v>61.268735610133398</v>
      </c>
      <c r="O17" s="15">
        <v>-23.254606732379798</v>
      </c>
      <c r="P17" s="15">
        <v>6.6744145427731096</v>
      </c>
      <c r="Q17" s="15">
        <v>-1.06803799482897</v>
      </c>
      <c r="R17" s="15">
        <v>-6.8000533211778399E-3</v>
      </c>
      <c r="S17" s="15">
        <v>3.5442073081377402E-2</v>
      </c>
      <c r="T17" s="15">
        <v>-4.8794585676633804E-3</v>
      </c>
      <c r="U17" s="15">
        <v>-1.0683964646160601E-4</v>
      </c>
      <c r="V17" s="15">
        <v>7.0921057194314301E-5</v>
      </c>
      <c r="W17" s="15">
        <v>-4.3754918242530501E-6</v>
      </c>
      <c r="X17" s="15">
        <v>3.91814517745917E-7</v>
      </c>
      <c r="Y17" s="15">
        <v>-1.02917564539802E-7</v>
      </c>
      <c r="Z17" s="15">
        <v>2.3039017833897402E-9</v>
      </c>
      <c r="AA17" s="15">
        <v>1.63322943020649E-9</v>
      </c>
      <c r="AB17" s="15">
        <v>-1.4217502644229999E-10</v>
      </c>
      <c r="AC17" s="15">
        <v>-3.2646303082099701E-12</v>
      </c>
      <c r="AD17" s="15">
        <v>8.9963481774115502E-13</v>
      </c>
      <c r="AE17" s="15">
        <v>-4.0977827149266701E-14</v>
      </c>
      <c r="AF17" s="15">
        <v>6.6226275944950597E-16</v>
      </c>
      <c r="AG17" s="15"/>
      <c r="AH17" s="15"/>
      <c r="AI17" s="15"/>
      <c r="AJ17" s="15"/>
      <c r="AK17" s="15"/>
      <c r="AL17" s="15"/>
      <c r="AM17" s="17"/>
      <c r="AN17" s="53">
        <v>20.432108883773363</v>
      </c>
      <c r="AO17" s="54"/>
      <c r="AP17" s="55"/>
    </row>
    <row r="18" spans="1:42" s="7" customFormat="1" x14ac:dyDescent="0.3">
      <c r="A18" s="1">
        <v>4</v>
      </c>
      <c r="B18" s="1">
        <v>0.734271715359743</v>
      </c>
      <c r="C18" s="1">
        <f t="shared" si="0"/>
        <v>0.73399999999999999</v>
      </c>
      <c r="D18" s="6">
        <f t="shared" si="1"/>
        <v>0.73991010590746342</v>
      </c>
      <c r="E18" s="1">
        <f t="shared" si="2"/>
        <v>0.80500000000000005</v>
      </c>
      <c r="F18" s="1">
        <f ca="1">'a. NiSimDat'!G16</f>
        <v>0.7399100916184228</v>
      </c>
      <c r="G18" s="1">
        <f t="shared" ca="1" si="3"/>
        <v>0.80500000000000005</v>
      </c>
      <c r="H18" s="20" t="s">
        <v>30</v>
      </c>
      <c r="I18" s="15">
        <v>18.8923048917719</v>
      </c>
      <c r="J18" s="15">
        <v>-50.213843002941999</v>
      </c>
      <c r="K18" s="15">
        <v>65.615939991098799</v>
      </c>
      <c r="L18" s="15">
        <v>-52.506081745726199</v>
      </c>
      <c r="M18" s="15">
        <v>32.805167308899698</v>
      </c>
      <c r="N18" s="15">
        <v>-18.8825910443786</v>
      </c>
      <c r="O18" s="15">
        <v>9.0183374758443602</v>
      </c>
      <c r="P18" s="15">
        <v>-2.89612294645441</v>
      </c>
      <c r="Q18" s="15">
        <v>0.48775896894581899</v>
      </c>
      <c r="R18" s="15">
        <v>-6.8313827667009896E-4</v>
      </c>
      <c r="S18" s="15">
        <v>-1.5050924529287401E-2</v>
      </c>
      <c r="T18" s="15">
        <v>2.0564089980393998E-3</v>
      </c>
      <c r="U18" s="15">
        <v>5.5538924000879603E-5</v>
      </c>
      <c r="V18" s="15">
        <v>-3.0599363768218099E-5</v>
      </c>
      <c r="W18" s="15">
        <v>1.74012921145479E-6</v>
      </c>
      <c r="X18" s="15">
        <v>-1.8010331813789699E-7</v>
      </c>
      <c r="Y18" s="15">
        <v>4.9699976299666301E-8</v>
      </c>
      <c r="Z18" s="15">
        <v>-1.0660308874434601E-9</v>
      </c>
      <c r="AA18" s="15">
        <v>-7.75323873619709E-10</v>
      </c>
      <c r="AB18" s="15">
        <v>6.3329563400374599E-11</v>
      </c>
      <c r="AC18" s="15">
        <v>1.97375844247736E-12</v>
      </c>
      <c r="AD18" s="15">
        <v>-3.87040115541843E-13</v>
      </c>
      <c r="AE18" s="15">
        <v>1.16100464250587E-14</v>
      </c>
      <c r="AF18" s="15"/>
      <c r="AG18" s="15"/>
      <c r="AH18" s="15"/>
      <c r="AI18" s="15"/>
      <c r="AJ18" s="15"/>
      <c r="AK18" s="15"/>
      <c r="AL18" s="15"/>
      <c r="AM18" s="17"/>
      <c r="AN18" s="53">
        <v>7.0633277981815947</v>
      </c>
      <c r="AO18" s="54"/>
      <c r="AP18" s="55"/>
    </row>
    <row r="19" spans="1:42" s="7" customFormat="1" x14ac:dyDescent="0.3">
      <c r="A19" s="1">
        <v>4.2</v>
      </c>
      <c r="B19" s="1">
        <v>0.70629521452563004</v>
      </c>
      <c r="C19" s="1">
        <f t="shared" si="0"/>
        <v>0.70599999999999996</v>
      </c>
      <c r="D19" s="6">
        <f t="shared" si="1"/>
        <v>0.70866406934521486</v>
      </c>
      <c r="E19" s="1">
        <f t="shared" si="2"/>
        <v>0.377</v>
      </c>
      <c r="F19" s="1">
        <f ca="1">'a. NiSimDat'!G17</f>
        <v>0.70866404562789098</v>
      </c>
      <c r="G19" s="1">
        <f t="shared" ca="1" si="3"/>
        <v>0.377</v>
      </c>
      <c r="H19" s="20" t="s">
        <v>31</v>
      </c>
      <c r="I19" s="15">
        <v>-26.076982049977701</v>
      </c>
      <c r="J19" s="15">
        <v>106.755119532683</v>
      </c>
      <c r="K19" s="15">
        <v>-164.443672691535</v>
      </c>
      <c r="L19" s="15">
        <v>137.79845343328</v>
      </c>
      <c r="M19" s="15">
        <v>-70.994926342136296</v>
      </c>
      <c r="N19" s="15">
        <v>24.054942642210801</v>
      </c>
      <c r="O19" s="15">
        <v>-5.68748684674022</v>
      </c>
      <c r="P19" s="15">
        <v>0.97950056180090905</v>
      </c>
      <c r="Q19" s="15">
        <v>-0.10266776205794199</v>
      </c>
      <c r="R19" s="15">
        <v>-6.4470073931943402E-3</v>
      </c>
      <c r="S19" s="15">
        <v>4.9077788998529003E-3</v>
      </c>
      <c r="T19" s="15">
        <v>-7.1038222643307505E-4</v>
      </c>
      <c r="U19" s="15">
        <v>-3.3269562287199099E-7</v>
      </c>
      <c r="V19" s="15">
        <v>1.0048599285740999E-5</v>
      </c>
      <c r="W19" s="15">
        <v>-8.8655294862226895E-7</v>
      </c>
      <c r="X19" s="15">
        <v>4.1104075148363303E-8</v>
      </c>
      <c r="Y19" s="15">
        <v>-6.7814915395956701E-9</v>
      </c>
      <c r="Z19" s="15">
        <v>1.4134886457067599E-10</v>
      </c>
      <c r="AA19" s="15">
        <v>1.3000625365194201E-10</v>
      </c>
      <c r="AB19" s="15">
        <v>-1.2907817530923899E-11</v>
      </c>
      <c r="AC19" s="15">
        <v>2.38651605324886E-13</v>
      </c>
      <c r="AD19" s="15">
        <v>9.0852183156038202E-15</v>
      </c>
      <c r="AE19" s="15"/>
      <c r="AF19" s="15"/>
      <c r="AG19" s="15"/>
      <c r="AH19" s="15"/>
      <c r="AI19" s="15"/>
      <c r="AJ19" s="15"/>
      <c r="AK19" s="15"/>
      <c r="AL19" s="15"/>
      <c r="AM19" s="17"/>
      <c r="AN19" s="53">
        <v>4.1584767808672067</v>
      </c>
      <c r="AO19" s="54"/>
      <c r="AP19" s="55"/>
    </row>
    <row r="20" spans="1:42" s="7" customFormat="1" x14ac:dyDescent="0.3">
      <c r="A20" s="1">
        <v>4.4000000000000004</v>
      </c>
      <c r="B20" s="1">
        <v>0.68154782961493099</v>
      </c>
      <c r="C20" s="1">
        <f t="shared" si="0"/>
        <v>0.68200000000000005</v>
      </c>
      <c r="D20" s="6">
        <f t="shared" si="1"/>
        <v>0.67933377622773283</v>
      </c>
      <c r="E20" s="1">
        <f t="shared" si="2"/>
        <v>0.39100000000000001</v>
      </c>
      <c r="F20" s="1">
        <f ca="1">'a. NiSimDat'!G18</f>
        <v>0.67933374008376157</v>
      </c>
      <c r="G20" s="1">
        <f t="shared" ca="1" si="3"/>
        <v>0.39100000000000001</v>
      </c>
      <c r="H20" s="20" t="s">
        <v>26</v>
      </c>
      <c r="I20" s="15">
        <v>-42.136338325088197</v>
      </c>
      <c r="J20" s="15">
        <v>166.97097791448701</v>
      </c>
      <c r="K20" s="15">
        <v>-260.09811629017099</v>
      </c>
      <c r="L20" s="15">
        <v>222.87047425663101</v>
      </c>
      <c r="M20" s="15">
        <v>-118.23551937629399</v>
      </c>
      <c r="N20" s="15">
        <v>41.388840059901803</v>
      </c>
      <c r="O20" s="15">
        <v>-10.024793992088799</v>
      </c>
      <c r="P20" s="15">
        <v>1.71208402991472</v>
      </c>
      <c r="Q20" s="15">
        <v>-0.16770990123705801</v>
      </c>
      <c r="R20" s="15">
        <v>-1.27851904267636E-2</v>
      </c>
      <c r="S20" s="15">
        <v>8.3056802712430204E-3</v>
      </c>
      <c r="T20" s="15">
        <v>-1.1951291032325101E-3</v>
      </c>
      <c r="U20" s="15">
        <v>4.28647389890438E-6</v>
      </c>
      <c r="V20" s="15">
        <v>1.6924326947873901E-5</v>
      </c>
      <c r="W20" s="15">
        <v>-1.6362830266813901E-6</v>
      </c>
      <c r="X20" s="15">
        <v>6.9123233138507702E-8</v>
      </c>
      <c r="Y20" s="15">
        <v>-9.3277882197560107E-9</v>
      </c>
      <c r="Z20" s="15">
        <v>3.6540772033000899E-10</v>
      </c>
      <c r="AA20" s="15">
        <v>1.7893491925479301E-10</v>
      </c>
      <c r="AB20" s="15">
        <v>-2.2011803562087299E-11</v>
      </c>
      <c r="AC20" s="15">
        <v>7.4723111553533297E-13</v>
      </c>
      <c r="AD20" s="15"/>
      <c r="AE20" s="15"/>
      <c r="AF20" s="15"/>
      <c r="AG20" s="15"/>
      <c r="AH20" s="15"/>
      <c r="AI20" s="15"/>
      <c r="AJ20" s="15"/>
      <c r="AK20" s="15"/>
      <c r="AL20" s="15"/>
      <c r="AM20" s="17"/>
      <c r="AN20" s="53">
        <v>5.6090853560496798</v>
      </c>
      <c r="AO20" s="54"/>
      <c r="AP20" s="55"/>
    </row>
    <row r="21" spans="1:42" s="7" customFormat="1" x14ac:dyDescent="0.3">
      <c r="A21" s="1">
        <v>4.5999999999999996</v>
      </c>
      <c r="B21" s="1">
        <v>0.65405073526971103</v>
      </c>
      <c r="C21" s="1">
        <f t="shared" si="0"/>
        <v>0.65400000000000003</v>
      </c>
      <c r="D21" s="6">
        <f t="shared" si="1"/>
        <v>0.65284171742549246</v>
      </c>
      <c r="E21" s="1">
        <f t="shared" si="2"/>
        <v>0.17699999999999999</v>
      </c>
      <c r="F21" s="1">
        <f ca="1">'a. NiSimDat'!G19</f>
        <v>0.65284167566858398</v>
      </c>
      <c r="G21" s="1">
        <f t="shared" ca="1" si="3"/>
        <v>0.17699999999999999</v>
      </c>
      <c r="H21" s="20" t="s">
        <v>25</v>
      </c>
      <c r="I21" s="15">
        <v>-12.716062841745099</v>
      </c>
      <c r="J21" s="15">
        <v>59.087953028112203</v>
      </c>
      <c r="K21" s="15">
        <v>-92.742443497652701</v>
      </c>
      <c r="L21" s="15">
        <v>77.008435337788598</v>
      </c>
      <c r="M21" s="15">
        <v>-37.6444037281831</v>
      </c>
      <c r="N21" s="15">
        <v>10.840244961689599</v>
      </c>
      <c r="O21" s="15">
        <v>-1.58379188732433</v>
      </c>
      <c r="P21" s="15">
        <v>8.1013766490655101E-3</v>
      </c>
      <c r="Q21" s="15">
        <v>3.2981885113626701E-2</v>
      </c>
      <c r="R21" s="15">
        <v>-4.0725488027226397E-3</v>
      </c>
      <c r="S21" s="15">
        <v>2.3324697832276199E-4</v>
      </c>
      <c r="T21" s="15">
        <v>-6.6716894650917398E-5</v>
      </c>
      <c r="U21" s="15">
        <v>1.07155531495703E-5</v>
      </c>
      <c r="V21" s="15">
        <v>3.3044589801575999E-7</v>
      </c>
      <c r="W21" s="15">
        <v>-1.35603864418797E-7</v>
      </c>
      <c r="X21" s="15">
        <v>-1.23230667082574E-8</v>
      </c>
      <c r="Y21" s="15">
        <v>3.8507692722794002E-9</v>
      </c>
      <c r="Z21" s="15">
        <v>-2.4273716064310899E-10</v>
      </c>
      <c r="AA21" s="15">
        <v>1.0219042520259101E-12</v>
      </c>
      <c r="AB21" s="15">
        <v>2.4535552622357402E-13</v>
      </c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7"/>
      <c r="AN21" s="53">
        <v>0.94994547103182436</v>
      </c>
      <c r="AO21" s="54"/>
      <c r="AP21" s="55"/>
    </row>
    <row r="22" spans="1:42" s="7" customFormat="1" x14ac:dyDescent="0.3">
      <c r="A22" s="1">
        <v>4.8</v>
      </c>
      <c r="B22" s="1">
        <v>0.63205305979353399</v>
      </c>
      <c r="C22" s="1">
        <f t="shared" si="0"/>
        <v>0.63200000000000001</v>
      </c>
      <c r="D22" s="6">
        <f t="shared" si="1"/>
        <v>0.62958995980617893</v>
      </c>
      <c r="E22" s="1">
        <f t="shared" si="2"/>
        <v>0.38100000000000001</v>
      </c>
      <c r="F22" s="1">
        <f ca="1">'a. NiSimDat'!G20</f>
        <v>0.62958992488361354</v>
      </c>
      <c r="G22" s="1">
        <f t="shared" ca="1" si="3"/>
        <v>0.38100000000000001</v>
      </c>
      <c r="H22" s="20" t="s">
        <v>10</v>
      </c>
      <c r="I22" s="15">
        <v>-16.181000239041399</v>
      </c>
      <c r="J22" s="15">
        <v>72.552068462990604</v>
      </c>
      <c r="K22" s="15">
        <v>-114.728075221308</v>
      </c>
      <c r="L22" s="15">
        <v>96.666716156487595</v>
      </c>
      <c r="M22" s="15">
        <v>-48.062203192398698</v>
      </c>
      <c r="N22" s="15">
        <v>14.061864864978499</v>
      </c>
      <c r="O22" s="15">
        <v>-2.0547093760219401</v>
      </c>
      <c r="P22" s="15">
        <v>-1.45260863300042E-2</v>
      </c>
      <c r="Q22" s="15">
        <v>5.2773650273896598E-2</v>
      </c>
      <c r="R22" s="15">
        <v>-6.4500090337646296E-3</v>
      </c>
      <c r="S22" s="15">
        <v>1.8866328126414299E-4</v>
      </c>
      <c r="T22" s="15">
        <v>-5.3879789397138101E-5</v>
      </c>
      <c r="U22" s="15">
        <v>1.49861932792733E-5</v>
      </c>
      <c r="V22" s="15">
        <v>-3.5504817717105502E-7</v>
      </c>
      <c r="W22" s="15">
        <v>-1.2026548806731399E-7</v>
      </c>
      <c r="X22" s="15">
        <v>-1.68905826728746E-8</v>
      </c>
      <c r="Y22" s="15">
        <v>5.8170747386199303E-9</v>
      </c>
      <c r="Z22" s="15">
        <v>-4.8519834659409803E-10</v>
      </c>
      <c r="AA22" s="15">
        <v>1.36998058545496E-11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7"/>
      <c r="AN22" s="53">
        <v>0.96966062316342572</v>
      </c>
      <c r="AO22" s="54"/>
      <c r="AP22" s="55"/>
    </row>
    <row r="23" spans="1:42" s="7" customFormat="1" x14ac:dyDescent="0.3">
      <c r="A23" s="1">
        <v>5</v>
      </c>
      <c r="B23" s="1">
        <v>0.60730567488283604</v>
      </c>
      <c r="C23" s="1">
        <f t="shared" si="0"/>
        <v>0.60699999999999998</v>
      </c>
      <c r="D23" s="6">
        <f t="shared" si="1"/>
        <v>0.60903451783705886</v>
      </c>
      <c r="E23" s="1">
        <f t="shared" si="2"/>
        <v>0.33500000000000002</v>
      </c>
      <c r="F23" s="1">
        <f ca="1">'a. NiSimDat'!G21</f>
        <v>0.60903450003326076</v>
      </c>
      <c r="G23" s="1">
        <f t="shared" ca="1" si="3"/>
        <v>0.33500000000000002</v>
      </c>
      <c r="H23" s="20" t="s">
        <v>11</v>
      </c>
      <c r="I23" s="15">
        <v>-1.71123126559828</v>
      </c>
      <c r="J23" s="15">
        <v>17.065736859052802</v>
      </c>
      <c r="K23" s="15">
        <v>-25.226872371722099</v>
      </c>
      <c r="L23" s="15">
        <v>17.309395813175801</v>
      </c>
      <c r="M23" s="15">
        <v>-5.9197923977481102</v>
      </c>
      <c r="N23" s="15">
        <v>0.59846800139513601</v>
      </c>
      <c r="O23" s="15">
        <v>0.26289958878793301</v>
      </c>
      <c r="P23" s="15">
        <v>-9.9689070875522201E-2</v>
      </c>
      <c r="Q23" s="15">
        <v>9.8597462523202003E-3</v>
      </c>
      <c r="R23" s="15">
        <v>1.1887922134405E-3</v>
      </c>
      <c r="S23" s="15">
        <v>-3.4175026423982402E-4</v>
      </c>
      <c r="T23" s="15">
        <v>1.5494668276360899E-5</v>
      </c>
      <c r="U23" s="15">
        <v>2.85358811831422E-6</v>
      </c>
      <c r="V23" s="15">
        <v>-4.9789006946575897E-7</v>
      </c>
      <c r="W23" s="15">
        <v>5.8266472751677001E-8</v>
      </c>
      <c r="X23" s="15">
        <v>-6.8025517898453604E-9</v>
      </c>
      <c r="Y23" s="15">
        <v>4.9584126599982299E-10</v>
      </c>
      <c r="Z23" s="15">
        <v>-1.4470083059945999E-11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7"/>
      <c r="AN23" s="53">
        <v>0.97594807776328119</v>
      </c>
      <c r="AO23" s="54"/>
      <c r="AP23" s="55"/>
    </row>
    <row r="24" spans="1:42" s="7" customFormat="1" x14ac:dyDescent="0.3">
      <c r="A24" s="1">
        <v>5.2</v>
      </c>
      <c r="B24" s="1">
        <v>0.58900439263568705</v>
      </c>
      <c r="C24" s="1">
        <f t="shared" si="0"/>
        <v>0.58899999999999997</v>
      </c>
      <c r="D24" s="6">
        <f t="shared" si="1"/>
        <v>0.58985603056537528</v>
      </c>
      <c r="E24" s="1">
        <f t="shared" si="2"/>
        <v>0.14499999999999999</v>
      </c>
      <c r="F24" s="1">
        <f ca="1">'a. NiSimDat'!G22</f>
        <v>0.58985603074256554</v>
      </c>
      <c r="G24" s="1">
        <f t="shared" ca="1" si="3"/>
        <v>0.14499999999999999</v>
      </c>
      <c r="H24" s="20" t="s">
        <v>12</v>
      </c>
      <c r="I24" s="15">
        <v>19.004626436513799</v>
      </c>
      <c r="J24" s="15">
        <v>-61.123670897714099</v>
      </c>
      <c r="K24" s="15">
        <v>101.436341906097</v>
      </c>
      <c r="L24" s="15">
        <v>-99.949051357674804</v>
      </c>
      <c r="M24" s="15">
        <v>63.799261681579999</v>
      </c>
      <c r="N24" s="15">
        <v>-27.648497018946401</v>
      </c>
      <c r="O24" s="15">
        <v>8.1946181590115295</v>
      </c>
      <c r="P24" s="15">
        <v>-1.5560561195354801</v>
      </c>
      <c r="Q24" s="15">
        <v>0.128358903643818</v>
      </c>
      <c r="R24" s="15">
        <v>2.0282480975764901E-2</v>
      </c>
      <c r="S24" s="15">
        <v>-7.7849079082276404E-3</v>
      </c>
      <c r="T24" s="15">
        <v>9.2290345725021695E-4</v>
      </c>
      <c r="U24" s="15">
        <v>2.4184337647093E-6</v>
      </c>
      <c r="V24" s="15">
        <v>-1.42349258863543E-5</v>
      </c>
      <c r="W24" s="15">
        <v>1.81104270274584E-6</v>
      </c>
      <c r="X24" s="15">
        <v>-1.0194420767986E-7</v>
      </c>
      <c r="Y24" s="15">
        <v>2.2801059176024E-9</v>
      </c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7"/>
      <c r="AN24" s="53">
        <v>3.2849535729516983</v>
      </c>
      <c r="AO24" s="54"/>
      <c r="AP24" s="55"/>
    </row>
    <row r="25" spans="1:42" x14ac:dyDescent="0.3">
      <c r="A25" s="1">
        <v>5.4</v>
      </c>
      <c r="B25" s="1">
        <v>0.57090370725012995</v>
      </c>
      <c r="C25" s="1">
        <f t="shared" si="0"/>
        <v>0.57099999999999995</v>
      </c>
      <c r="D25" s="6">
        <f t="shared" si="1"/>
        <v>0.57067626431627971</v>
      </c>
      <c r="E25" s="1">
        <f t="shared" si="2"/>
        <v>5.7000000000000002E-2</v>
      </c>
      <c r="F25" s="1">
        <f ca="1">'a. NiSimDat'!G23</f>
        <v>0.57067627198002868</v>
      </c>
      <c r="G25" s="1">
        <f t="shared" ca="1" si="3"/>
        <v>5.7000000000000002E-2</v>
      </c>
      <c r="H25" s="20" t="s">
        <v>14</v>
      </c>
      <c r="I25" s="15">
        <v>0.324266749818303</v>
      </c>
      <c r="J25" s="15">
        <v>9.5021375080387696</v>
      </c>
      <c r="K25" s="15">
        <v>-13.321888568827999</v>
      </c>
      <c r="L25" s="15">
        <v>6.8184057328788503</v>
      </c>
      <c r="M25" s="15">
        <v>-0.157339967500609</v>
      </c>
      <c r="N25" s="15">
        <v>-1.47340952106391</v>
      </c>
      <c r="O25" s="15">
        <v>0.75452266317560002</v>
      </c>
      <c r="P25" s="15">
        <v>-0.17111090040440199</v>
      </c>
      <c r="Q25" s="15">
        <v>1.31397119522602E-2</v>
      </c>
      <c r="R25" s="15">
        <v>2.3192765461202002E-3</v>
      </c>
      <c r="S25" s="15">
        <v>-6.2085718394441802E-4</v>
      </c>
      <c r="T25" s="15">
        <v>3.4949211794344602E-5</v>
      </c>
      <c r="U25" s="15">
        <v>5.1412292211566698E-6</v>
      </c>
      <c r="V25" s="15">
        <v>-9.6249324364208893E-7</v>
      </c>
      <c r="W25" s="15">
        <v>6.1051010308049503E-8</v>
      </c>
      <c r="X25" s="15">
        <v>-1.4414259286903E-9</v>
      </c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7"/>
      <c r="AN25" s="53">
        <v>1.0178565338718544</v>
      </c>
      <c r="AO25" s="54"/>
      <c r="AP25" s="55"/>
    </row>
    <row r="26" spans="1:42" x14ac:dyDescent="0.3">
      <c r="A26" s="1">
        <v>5.6</v>
      </c>
      <c r="B26" s="1">
        <v>0.55143255885963605</v>
      </c>
      <c r="C26" s="1">
        <f t="shared" si="0"/>
        <v>0.55100000000000005</v>
      </c>
      <c r="D26" s="6">
        <f t="shared" si="1"/>
        <v>0.55091199188823481</v>
      </c>
      <c r="E26" s="1">
        <f t="shared" si="2"/>
        <v>1.6E-2</v>
      </c>
      <c r="F26" s="1">
        <f ca="1">'a. NiSimDat'!G24</f>
        <v>0.55091199091366305</v>
      </c>
      <c r="G26" s="1">
        <f t="shared" ca="1" si="3"/>
        <v>1.6E-2</v>
      </c>
      <c r="H26" s="20" t="s">
        <v>15</v>
      </c>
      <c r="I26" s="15">
        <v>5.1846822864475897</v>
      </c>
      <c r="J26" s="15">
        <v>-8.4809430440242295</v>
      </c>
      <c r="K26" s="15">
        <v>14.4088448381549</v>
      </c>
      <c r="L26" s="15">
        <v>-16.3776143602466</v>
      </c>
      <c r="M26" s="15">
        <v>11.201948773118101</v>
      </c>
      <c r="N26" s="15">
        <v>-4.6501069068609997</v>
      </c>
      <c r="O26" s="15">
        <v>1.14378521652778</v>
      </c>
      <c r="P26" s="15">
        <v>-0.13926806638629499</v>
      </c>
      <c r="Q26" s="15">
        <v>-2.2110598556000999E-3</v>
      </c>
      <c r="R26" s="15">
        <v>3.0194308540696601E-3</v>
      </c>
      <c r="S26" s="15">
        <v>-2.9023435260942999E-4</v>
      </c>
      <c r="T26" s="15">
        <v>-1.6504773197100001E-5</v>
      </c>
      <c r="U26" s="15">
        <v>5.2814869270219101E-6</v>
      </c>
      <c r="V26" s="15">
        <v>-3.9552729054709499E-7</v>
      </c>
      <c r="W26" s="15">
        <v>1.0458283469897501E-8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7"/>
      <c r="AN26" s="53">
        <v>1.225993366418731</v>
      </c>
      <c r="AO26" s="54"/>
      <c r="AP26" s="55"/>
    </row>
    <row r="27" spans="1:42" x14ac:dyDescent="0.3">
      <c r="A27" s="1">
        <v>5.8</v>
      </c>
      <c r="B27" s="1">
        <v>0.53218459281798203</v>
      </c>
      <c r="C27" s="1">
        <f t="shared" si="0"/>
        <v>0.53200000000000003</v>
      </c>
      <c r="D27" s="6">
        <f t="shared" si="1"/>
        <v>0.53118099287516429</v>
      </c>
      <c r="E27" s="1">
        <f t="shared" si="2"/>
        <v>0.154</v>
      </c>
      <c r="F27" s="1">
        <f ca="1">'a. NiSimDat'!G25</f>
        <v>0.53118097263936981</v>
      </c>
      <c r="G27" s="1">
        <f t="shared" ca="1" si="3"/>
        <v>0.154</v>
      </c>
      <c r="H27" s="20" t="s">
        <v>16</v>
      </c>
      <c r="I27" s="15">
        <v>-5.2674542500091599</v>
      </c>
      <c r="J27" s="15">
        <v>31.570318721271398</v>
      </c>
      <c r="K27" s="15">
        <v>-50.710834267005403</v>
      </c>
      <c r="L27" s="15">
        <v>42.727905723080802</v>
      </c>
      <c r="M27" s="15">
        <v>-21.822579606744799</v>
      </c>
      <c r="N27" s="15">
        <v>7.0553122025121402</v>
      </c>
      <c r="O27" s="15">
        <v>-1.40738301493166</v>
      </c>
      <c r="P27" s="15">
        <v>0.14287134891827</v>
      </c>
      <c r="Q27" s="15">
        <v>3.3954036876469901E-3</v>
      </c>
      <c r="R27" s="15">
        <v>-3.1985859074337101E-3</v>
      </c>
      <c r="S27" s="15">
        <v>4.5239763678940799E-4</v>
      </c>
      <c r="T27" s="15">
        <v>-3.20498685571442E-5</v>
      </c>
      <c r="U27" s="15">
        <v>1.1568176947218401E-6</v>
      </c>
      <c r="V27" s="15">
        <v>-1.63228203884877E-8</v>
      </c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7"/>
      <c r="AN27" s="53">
        <v>0.93171080945702722</v>
      </c>
      <c r="AO27" s="54"/>
      <c r="AP27" s="55"/>
    </row>
    <row r="28" spans="1:42" x14ac:dyDescent="0.3">
      <c r="A28" s="1">
        <v>6</v>
      </c>
      <c r="B28" s="1">
        <v>0.51201252846906997</v>
      </c>
      <c r="C28" s="1">
        <f t="shared" si="0"/>
        <v>0.51200000000000001</v>
      </c>
      <c r="D28" s="6">
        <f t="shared" si="1"/>
        <v>0.51286096537711501</v>
      </c>
      <c r="E28" s="1">
        <f t="shared" si="2"/>
        <v>0.16800000000000001</v>
      </c>
      <c r="F28" s="1">
        <f ca="1">'a. NiSimDat'!G26</f>
        <v>0.51286093028542001</v>
      </c>
      <c r="G28" s="1">
        <f t="shared" ca="1" si="3"/>
        <v>0.16800000000000001</v>
      </c>
      <c r="H28" s="20" t="s">
        <v>17</v>
      </c>
      <c r="I28" s="15">
        <v>-4.5182031181972402</v>
      </c>
      <c r="J28" s="15">
        <v>28.5416579949209</v>
      </c>
      <c r="K28" s="15">
        <v>-45.467748155911302</v>
      </c>
      <c r="L28" s="15">
        <v>37.604625752830103</v>
      </c>
      <c r="M28" s="15">
        <v>-18.695207899029398</v>
      </c>
      <c r="N28" s="15">
        <v>5.8163284033620997</v>
      </c>
      <c r="O28" s="15">
        <v>-1.0917352809213301</v>
      </c>
      <c r="P28" s="15">
        <v>9.6001808994946397E-2</v>
      </c>
      <c r="Q28" s="15">
        <v>5.4193011818865298E-3</v>
      </c>
      <c r="R28" s="15">
        <v>-2.5384239992944698E-3</v>
      </c>
      <c r="S28" s="15">
        <v>3.0129562302995801E-4</v>
      </c>
      <c r="T28" s="15">
        <v>-1.7027400640510701E-5</v>
      </c>
      <c r="U28" s="15">
        <v>3.9016330116825198E-7</v>
      </c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7"/>
      <c r="AN28" s="53">
        <v>0.95741501644468441</v>
      </c>
      <c r="AO28" s="54"/>
      <c r="AP28" s="55"/>
    </row>
    <row r="29" spans="1:42" x14ac:dyDescent="0.3">
      <c r="A29" s="1">
        <v>6.2</v>
      </c>
      <c r="B29" s="1">
        <v>0.49666155251803601</v>
      </c>
      <c r="C29" s="1">
        <f t="shared" si="0"/>
        <v>0.497</v>
      </c>
      <c r="D29" s="6">
        <f t="shared" si="1"/>
        <v>0.49696455534262896</v>
      </c>
      <c r="E29" s="1">
        <f t="shared" si="2"/>
        <v>7.0000000000000001E-3</v>
      </c>
      <c r="F29" s="1">
        <f ca="1">'a. NiSimDat'!G27</f>
        <v>0.49696452301303085</v>
      </c>
      <c r="G29" s="1">
        <f t="shared" ca="1" si="3"/>
        <v>7.0000000000000001E-3</v>
      </c>
      <c r="H29" s="20" t="s">
        <v>18</v>
      </c>
      <c r="I29" s="15">
        <v>2.59654973708433</v>
      </c>
      <c r="J29" s="15">
        <v>2.1912409798569401</v>
      </c>
      <c r="K29" s="15">
        <v>-4.2453217570163098</v>
      </c>
      <c r="L29" s="15">
        <v>1.71851518064311</v>
      </c>
      <c r="M29" s="15">
        <v>0.53474144109223098</v>
      </c>
      <c r="N29" s="15">
        <v>-0.76716989128313695</v>
      </c>
      <c r="O29" s="15">
        <v>0.33293071308566402</v>
      </c>
      <c r="P29" s="15">
        <v>-8.0503043552901304E-2</v>
      </c>
      <c r="Q29" s="15">
        <v>1.1921572498976799E-2</v>
      </c>
      <c r="R29" s="15">
        <v>-1.0768367173072601E-3</v>
      </c>
      <c r="S29" s="15">
        <v>5.4636811884310198E-5</v>
      </c>
      <c r="T29" s="15">
        <v>-1.19608492924271E-6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7"/>
      <c r="AN29" s="53">
        <v>1.210375844448065</v>
      </c>
      <c r="AO29" s="54"/>
      <c r="AP29" s="55"/>
    </row>
    <row r="30" spans="1:42" x14ac:dyDescent="0.3">
      <c r="A30" s="1">
        <v>6.4</v>
      </c>
      <c r="B30" s="1">
        <v>0.483124058510982</v>
      </c>
      <c r="C30" s="1">
        <f t="shared" si="0"/>
        <v>0.48299999999999998</v>
      </c>
      <c r="D30" s="6">
        <f t="shared" si="1"/>
        <v>0.48316111089366132</v>
      </c>
      <c r="E30" s="1">
        <f t="shared" si="2"/>
        <v>3.3000000000000002E-2</v>
      </c>
      <c r="F30" s="1">
        <f ca="1">'a. NiSimDat'!G28</f>
        <v>0.48316109678396424</v>
      </c>
      <c r="G30" s="1">
        <f t="shared" ca="1" si="3"/>
        <v>3.3000000000000002E-2</v>
      </c>
      <c r="H30" s="20" t="s">
        <v>19</v>
      </c>
      <c r="I30" s="15">
        <v>-0.53672018585583203</v>
      </c>
      <c r="J30" s="15">
        <v>13.867836859261301</v>
      </c>
      <c r="K30" s="15">
        <v>-22.7828126801117</v>
      </c>
      <c r="L30" s="15">
        <v>18.325838847038501</v>
      </c>
      <c r="M30" s="15">
        <v>-8.8353182328105007</v>
      </c>
      <c r="N30" s="15">
        <v>2.7455619162347502</v>
      </c>
      <c r="O30" s="15">
        <v>-0.56417180947377499</v>
      </c>
      <c r="P30" s="15">
        <v>7.6272909345027104E-2</v>
      </c>
      <c r="Q30" s="15">
        <v>-6.5271844015256002E-3</v>
      </c>
      <c r="R30" s="15">
        <v>3.2056978024135101E-4</v>
      </c>
      <c r="S30" s="15">
        <v>-6.8839899141774298E-6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7"/>
      <c r="AN30" s="53">
        <v>1.2689071402376286</v>
      </c>
      <c r="AO30" s="54"/>
      <c r="AP30" s="55"/>
    </row>
    <row r="31" spans="1:42" x14ac:dyDescent="0.3">
      <c r="A31" s="1">
        <v>6.6</v>
      </c>
      <c r="B31" s="1">
        <v>0.470779016134523</v>
      </c>
      <c r="C31" s="1">
        <f t="shared" si="0"/>
        <v>0.47099999999999997</v>
      </c>
      <c r="D31" s="6">
        <f t="shared" si="1"/>
        <v>0.47000045295180826</v>
      </c>
      <c r="E31" s="1">
        <f t="shared" si="2"/>
        <v>0.21199999999999999</v>
      </c>
      <c r="F31" s="1">
        <f ca="1">'a. NiSimDat'!G29</f>
        <v>0.4700004492840435</v>
      </c>
      <c r="G31" s="1">
        <f t="shared" ca="1" si="3"/>
        <v>0.21199999999999999</v>
      </c>
      <c r="H31" s="20" t="s">
        <v>20</v>
      </c>
      <c r="I31" s="15">
        <v>2.6299208869169401</v>
      </c>
      <c r="J31" s="15">
        <v>2.76106586676176</v>
      </c>
      <c r="K31" s="15">
        <v>-6.4191428431695003</v>
      </c>
      <c r="L31" s="15">
        <v>4.9423860917734999</v>
      </c>
      <c r="M31" s="15">
        <v>-2.0743512364082202</v>
      </c>
      <c r="N31" s="15">
        <v>0.52980238304681004</v>
      </c>
      <c r="O31" s="15">
        <v>-8.4610950352652203E-2</v>
      </c>
      <c r="P31" s="15">
        <v>8.2597855168326396E-3</v>
      </c>
      <c r="Q31" s="15">
        <v>-4.5101199868269098E-4</v>
      </c>
      <c r="R31" s="15">
        <v>1.05571013516079E-5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7"/>
      <c r="AN31" s="53">
        <v>1.2689071402376286</v>
      </c>
      <c r="AO31" s="54"/>
      <c r="AP31" s="55"/>
    </row>
    <row r="32" spans="1:42" x14ac:dyDescent="0.3">
      <c r="A32" s="1">
        <v>6.8</v>
      </c>
      <c r="B32" s="1">
        <v>0.45607165598412502</v>
      </c>
      <c r="C32" s="1">
        <f t="shared" si="0"/>
        <v>0.45600000000000002</v>
      </c>
      <c r="D32" s="6">
        <f t="shared" si="1"/>
        <v>0.45661767137244169</v>
      </c>
      <c r="E32" s="1">
        <f t="shared" si="2"/>
        <v>0.13500000000000001</v>
      </c>
      <c r="F32" s="1">
        <f ca="1">'a. NiSimDat'!G30</f>
        <v>0.45661764527520421</v>
      </c>
      <c r="G32" s="1">
        <f t="shared" ca="1" si="3"/>
        <v>0.13500000000000001</v>
      </c>
      <c r="H32" s="20" t="s">
        <v>21</v>
      </c>
      <c r="I32" s="15">
        <v>3.9422429866651001</v>
      </c>
      <c r="J32" s="15">
        <v>-1.38130508584473</v>
      </c>
      <c r="K32" s="15">
        <v>-1.04136531730013</v>
      </c>
      <c r="L32" s="15">
        <v>1.1549137214987799</v>
      </c>
      <c r="M32" s="15">
        <v>-0.46950170650696499</v>
      </c>
      <c r="N32" s="15">
        <v>0.10268418067014499</v>
      </c>
      <c r="O32" s="15">
        <v>-1.2753981310123799E-2</v>
      </c>
      <c r="P32" s="15">
        <v>8.4775857257964895E-4</v>
      </c>
      <c r="Q32" s="15">
        <v>-2.34439524649792E-5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7"/>
      <c r="AN32" s="53">
        <v>1.3490314171571343</v>
      </c>
      <c r="AO32" s="54"/>
      <c r="AP32" s="55"/>
    </row>
    <row r="33" spans="1:42" x14ac:dyDescent="0.3">
      <c r="A33" s="1">
        <v>7</v>
      </c>
      <c r="B33" s="1">
        <v>0.44419389091327699</v>
      </c>
      <c r="C33" s="1">
        <f t="shared" si="0"/>
        <v>0.44400000000000001</v>
      </c>
      <c r="D33" s="6">
        <f t="shared" si="1"/>
        <v>0.44445434599765576</v>
      </c>
      <c r="E33" s="1">
        <f t="shared" si="2"/>
        <v>0.10199999999999999</v>
      </c>
      <c r="F33" s="1">
        <f ca="1">'a. NiSimDat'!G31</f>
        <v>0.44445427550577732</v>
      </c>
      <c r="G33" s="1">
        <f t="shared" ca="1" si="3"/>
        <v>0.10199999999999999</v>
      </c>
      <c r="H33" s="20" t="s">
        <v>22</v>
      </c>
      <c r="I33" s="15">
        <v>4.7407195999945904</v>
      </c>
      <c r="J33" s="15">
        <v>-3.6154897685107001</v>
      </c>
      <c r="K33" s="15">
        <v>1.4622275582039601</v>
      </c>
      <c r="L33" s="15">
        <v>-0.32322184749555399</v>
      </c>
      <c r="M33" s="15">
        <v>3.7806781403112499E-2</v>
      </c>
      <c r="N33" s="15">
        <v>-1.86159532237932E-3</v>
      </c>
      <c r="O33" s="15">
        <v>-2.01013805087824E-5</v>
      </c>
      <c r="P33" s="15">
        <v>3.77627659305823E-6</v>
      </c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7"/>
      <c r="AN33" s="53">
        <v>1.2846643287362762</v>
      </c>
      <c r="AO33" s="54"/>
      <c r="AP33" s="55"/>
    </row>
    <row r="34" spans="1:42" ht="15" thickBot="1" x14ac:dyDescent="0.35">
      <c r="A34" s="1">
        <v>7.2</v>
      </c>
      <c r="B34" s="1">
        <v>0.43684627542971999</v>
      </c>
      <c r="C34" s="1">
        <f t="shared" si="0"/>
        <v>0.437</v>
      </c>
      <c r="D34" s="6">
        <f t="shared" si="1"/>
        <v>0.43622256751768873</v>
      </c>
      <c r="E34" s="1">
        <f t="shared" si="2"/>
        <v>0.17799999999999999</v>
      </c>
      <c r="F34" s="1">
        <f ca="1">'a. NiSimDat'!G32</f>
        <v>0.43622249344845471</v>
      </c>
      <c r="G34" s="1">
        <f t="shared" ca="1" si="3"/>
        <v>0.17799999999999999</v>
      </c>
      <c r="H34" s="21" t="s">
        <v>23</v>
      </c>
      <c r="I34" s="13">
        <v>4.7761077617985004</v>
      </c>
      <c r="J34" s="13">
        <v>-3.7016839677598901</v>
      </c>
      <c r="K34" s="13">
        <v>1.54345925230603</v>
      </c>
      <c r="L34" s="13">
        <v>-0.362042507310461</v>
      </c>
      <c r="M34" s="13">
        <v>4.8091615760660601E-2</v>
      </c>
      <c r="N34" s="13">
        <v>-3.3892734766982299E-3</v>
      </c>
      <c r="O34" s="13">
        <v>9.8851331539537299E-5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8"/>
      <c r="AN34" s="59">
        <v>1.265669253419696</v>
      </c>
      <c r="AO34" s="60"/>
      <c r="AP34" s="61"/>
    </row>
    <row r="35" spans="1:42" x14ac:dyDescent="0.3">
      <c r="A35" s="1">
        <v>7.4</v>
      </c>
      <c r="B35" s="1">
        <v>0.43134685656067501</v>
      </c>
      <c r="C35" s="1">
        <f t="shared" si="0"/>
        <v>0.43099999999999999</v>
      </c>
      <c r="D35" s="6">
        <f t="shared" si="1"/>
        <v>0.43139826983679086</v>
      </c>
      <c r="E35" s="1">
        <f t="shared" si="2"/>
        <v>9.1999999999999998E-2</v>
      </c>
      <c r="F35" s="1">
        <f ca="1">'a. NiSimDat'!G33</f>
        <v>0.43139826452298435</v>
      </c>
      <c r="G35" s="1">
        <f t="shared" ca="1" si="3"/>
        <v>9.1999999999999998E-2</v>
      </c>
      <c r="I35" s="5"/>
      <c r="M35" s="5"/>
      <c r="N35" s="5"/>
      <c r="U35" s="5"/>
    </row>
    <row r="36" spans="1:42" x14ac:dyDescent="0.3">
      <c r="A36" s="1">
        <v>7.6</v>
      </c>
      <c r="B36" s="1">
        <v>0.424958054054906</v>
      </c>
      <c r="C36" s="1">
        <f t="shared" si="0"/>
        <v>0.42499999999999999</v>
      </c>
      <c r="D36" s="6">
        <f t="shared" si="1"/>
        <v>0.42487204862118233</v>
      </c>
      <c r="E36" s="1">
        <f t="shared" si="2"/>
        <v>0.03</v>
      </c>
      <c r="F36" s="1">
        <f ca="1">'a. NiSimDat'!G34</f>
        <v>0.42487202036869709</v>
      </c>
      <c r="G36" s="1">
        <f t="shared" ca="1" si="3"/>
        <v>0.03</v>
      </c>
      <c r="I36" s="5"/>
      <c r="K36" s="6"/>
      <c r="M36" s="5"/>
      <c r="N36" s="5"/>
      <c r="U36" s="5"/>
    </row>
    <row r="37" spans="1:42" x14ac:dyDescent="0.3">
      <c r="A37" s="1">
        <v>7.8</v>
      </c>
      <c r="B37" s="1">
        <v>0.41901394336749997</v>
      </c>
      <c r="C37" s="1">
        <f t="shared" si="0"/>
        <v>0.41899999999999998</v>
      </c>
      <c r="D37" s="6">
        <f t="shared" si="1"/>
        <v>0.41900382461608388</v>
      </c>
      <c r="E37" s="1">
        <f t="shared" si="2"/>
        <v>1E-3</v>
      </c>
      <c r="F37" s="1">
        <f ca="1">'a. NiSimDat'!G35</f>
        <v>0.41900359134748577</v>
      </c>
      <c r="G37" s="1">
        <f t="shared" ca="1" si="3"/>
        <v>1E-3</v>
      </c>
      <c r="I37" s="5"/>
      <c r="M37" s="5"/>
      <c r="N37" s="5"/>
      <c r="U37" s="5"/>
    </row>
    <row r="38" spans="1:42" x14ac:dyDescent="0.3">
      <c r="A38" s="1">
        <v>8</v>
      </c>
      <c r="B38" s="1">
        <v>0.41280917051835198</v>
      </c>
      <c r="C38" s="1">
        <f t="shared" si="0"/>
        <v>0.41299999999999998</v>
      </c>
      <c r="D38" s="6">
        <f>$I$4*A38^$I$3+$J$4*A38^$J$3+$K$4*A38^$K$3+$L$4*A38^$L$3+$M$4*A38^$M$3+$N$4*A38^$N$3+$O$4*A38^$O$3+$P$4*A38^$P$3+$Q$4*A38^$Q$3+$R$4*A38^$R$3+$S$4*A38^$S$3+$T$4*A38^$T$3+$U$4*A38^$U$3+$V$4*A38^$V$3+$W$4*A38^$W$3+$X$4*A38^$X$3+$Y$4*A38^$Y$3+$Z$4*A38^$Z$3+$AA$4*A38^$AA$3+$AB$4*A38^$AB$3+$AC$4*A38^$AC$3+$AD$4*A38^$AD$3+$AE$4*A38^$AE$3+$AF$4*A38^$AF$3+$AG$4*A38^$AG$3+$AH$4*A38^$AH$3+$AI$4*A38^$AI$3+$AJ$4*A38^$AJ$3+$AK$4*A38^$AK$3+$AL$4*A38^$AL$3+$AM$4*A38^$AM$3</f>
        <v>0.41298299183836207</v>
      </c>
      <c r="E38" s="1">
        <f t="shared" si="2"/>
        <v>4.0000000000000001E-3</v>
      </c>
      <c r="F38" s="1">
        <f ca="1">'a. NiSimDat'!G36</f>
        <v>0.41298526287984316</v>
      </c>
      <c r="G38" s="1">
        <f t="shared" ca="1" si="3"/>
        <v>4.0000000000000001E-3</v>
      </c>
      <c r="I38" s="5"/>
      <c r="M38" s="5"/>
      <c r="N38" s="5"/>
      <c r="U38" s="5"/>
    </row>
    <row r="39" spans="1:42" x14ac:dyDescent="0.3">
      <c r="C39" t="s">
        <v>1</v>
      </c>
      <c r="E39" s="1">
        <f>MAX(E3:E38)</f>
        <v>0.86199999999999999</v>
      </c>
      <c r="G39" s="1">
        <f ca="1">MAX(G3:G38)</f>
        <v>0.86199999999999999</v>
      </c>
      <c r="I39" s="5"/>
      <c r="M39" s="5"/>
      <c r="N39" s="5"/>
      <c r="U39" s="5"/>
    </row>
    <row r="40" spans="1:42" x14ac:dyDescent="0.3">
      <c r="I40" s="5"/>
      <c r="M40" s="5"/>
      <c r="N40" s="5"/>
      <c r="U40" s="5"/>
    </row>
    <row r="41" spans="1:42" x14ac:dyDescent="0.3">
      <c r="I41" s="5"/>
      <c r="N41" s="5"/>
      <c r="U41" s="5"/>
    </row>
    <row r="42" spans="1:42" x14ac:dyDescent="0.3">
      <c r="I42" s="5"/>
      <c r="N42" s="5"/>
      <c r="U42" s="5"/>
    </row>
    <row r="43" spans="1:42" x14ac:dyDescent="0.3">
      <c r="I43" s="5"/>
      <c r="N43" s="5"/>
      <c r="U43" s="5"/>
    </row>
    <row r="44" spans="1:42" x14ac:dyDescent="0.3">
      <c r="I44" s="5"/>
      <c r="N44" s="5"/>
      <c r="U44" s="5"/>
    </row>
    <row r="45" spans="1:42" x14ac:dyDescent="0.3">
      <c r="I45" s="5"/>
      <c r="N45" s="5"/>
      <c r="U45" s="5"/>
    </row>
    <row r="46" spans="1:42" x14ac:dyDescent="0.3">
      <c r="I46" s="5"/>
      <c r="N46" s="5"/>
      <c r="U46" s="5"/>
    </row>
    <row r="47" spans="1:42" x14ac:dyDescent="0.3">
      <c r="I47" s="5"/>
      <c r="N47" s="5"/>
      <c r="U47" s="5"/>
    </row>
    <row r="48" spans="1:42" x14ac:dyDescent="0.3">
      <c r="I48" s="5"/>
      <c r="U48" s="5"/>
    </row>
    <row r="49" spans="9:21" x14ac:dyDescent="0.3">
      <c r="I49" s="5"/>
      <c r="U49" s="5"/>
    </row>
    <row r="50" spans="9:21" x14ac:dyDescent="0.3">
      <c r="I50" s="5"/>
      <c r="U50" s="5"/>
    </row>
    <row r="51" spans="9:21" x14ac:dyDescent="0.3">
      <c r="I51" s="5"/>
      <c r="U51" s="5"/>
    </row>
    <row r="52" spans="9:21" x14ac:dyDescent="0.3">
      <c r="U52" s="5"/>
    </row>
    <row r="53" spans="9:21" x14ac:dyDescent="0.3">
      <c r="U53" s="5"/>
    </row>
    <row r="54" spans="9:21" x14ac:dyDescent="0.3">
      <c r="U54" s="5"/>
    </row>
    <row r="55" spans="9:21" x14ac:dyDescent="0.3">
      <c r="U55" s="5"/>
    </row>
    <row r="56" spans="9:21" x14ac:dyDescent="0.3">
      <c r="U56" s="5"/>
    </row>
    <row r="57" spans="9:21" x14ac:dyDescent="0.3">
      <c r="U57" s="5"/>
    </row>
    <row r="58" spans="9:21" x14ac:dyDescent="0.3">
      <c r="U58" s="5"/>
    </row>
    <row r="59" spans="9:21" x14ac:dyDescent="0.3">
      <c r="U59" s="5"/>
    </row>
    <row r="60" spans="9:21" x14ac:dyDescent="0.3">
      <c r="U60" s="5"/>
    </row>
    <row r="61" spans="9:21" x14ac:dyDescent="0.3">
      <c r="U61" s="5"/>
    </row>
    <row r="62" spans="9:21" x14ac:dyDescent="0.3">
      <c r="U62" s="5"/>
    </row>
    <row r="63" spans="9:21" x14ac:dyDescent="0.3">
      <c r="U63" s="5"/>
    </row>
    <row r="64" spans="9:21" x14ac:dyDescent="0.3">
      <c r="U64" s="5"/>
    </row>
    <row r="65" spans="21:21" x14ac:dyDescent="0.3">
      <c r="U65" s="5"/>
    </row>
  </sheetData>
  <mergeCells count="31">
    <mergeCell ref="AN34:AP34"/>
    <mergeCell ref="D1:E1"/>
    <mergeCell ref="F1:G1"/>
    <mergeCell ref="I9:AM9"/>
    <mergeCell ref="H1:AM2"/>
    <mergeCell ref="I6:AM6"/>
    <mergeCell ref="AN28:AP28"/>
    <mergeCell ref="AN29:AP29"/>
    <mergeCell ref="AN30:AP30"/>
    <mergeCell ref="AN31:AP31"/>
    <mergeCell ref="AN32:AP32"/>
    <mergeCell ref="AN33:AP33"/>
    <mergeCell ref="AN22:AP22"/>
    <mergeCell ref="AN23:AP23"/>
    <mergeCell ref="AN24:AP24"/>
    <mergeCell ref="AN25:AP25"/>
    <mergeCell ref="AN26:AP26"/>
    <mergeCell ref="AN27:AP27"/>
    <mergeCell ref="AN16:AP16"/>
    <mergeCell ref="AN17:AP17"/>
    <mergeCell ref="AN18:AP18"/>
    <mergeCell ref="AN19:AP19"/>
    <mergeCell ref="AN20:AP20"/>
    <mergeCell ref="AN21:AP21"/>
    <mergeCell ref="AN14:AP14"/>
    <mergeCell ref="AN15:AP15"/>
    <mergeCell ref="AN9:AP9"/>
    <mergeCell ref="AN10:AP10"/>
    <mergeCell ref="AN11:AP11"/>
    <mergeCell ref="AN12:AP12"/>
    <mergeCell ref="AN13:AP13"/>
  </mergeCells>
  <conditionalFormatting sqref="AN10:AP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C2DC-5293-447E-80FC-C670203009F3}">
  <sheetPr codeName="Sheet2"/>
  <dimension ref="A1:G7001"/>
  <sheetViews>
    <sheetView workbookViewId="0">
      <selection activeCell="G3" sqref="G3:G39"/>
    </sheetView>
  </sheetViews>
  <sheetFormatPr defaultColWidth="0" defaultRowHeight="14.4" x14ac:dyDescent="0.3"/>
  <cols>
    <col min="1" max="7" width="8.88671875" customWidth="1"/>
    <col min="8" max="16384" width="8.88671875" hidden="1"/>
  </cols>
  <sheetData>
    <row r="1" spans="1:7" x14ac:dyDescent="0.3">
      <c r="A1">
        <v>1</v>
      </c>
      <c r="B1">
        <v>2.2895667053724531</v>
      </c>
      <c r="C1" s="72" t="s">
        <v>41</v>
      </c>
      <c r="D1" s="72"/>
      <c r="E1">
        <v>1</v>
      </c>
      <c r="F1" cm="1">
        <f t="array" aca="1" ref="F1" ca="1">INDIRECT(ADDRESS(E1,1))</f>
        <v>1</v>
      </c>
      <c r="G1" cm="1">
        <f t="array" aca="1" ref="G1" ca="1">INDIRECT(ADDRESS(E1,2))</f>
        <v>2.2895667053724531</v>
      </c>
    </row>
    <row r="2" spans="1:7" x14ac:dyDescent="0.3">
      <c r="A2">
        <v>1.0009999999999999</v>
      </c>
      <c r="B2">
        <v>2.2884014266915873</v>
      </c>
      <c r="C2" s="72"/>
      <c r="D2" s="72"/>
      <c r="E2">
        <v>201</v>
      </c>
      <c r="F2" cm="1">
        <f t="array" aca="1" ref="F2" ca="1">INDIRECT(ADDRESS(E2,1))</f>
        <v>1.199999999999978</v>
      </c>
      <c r="G2" cm="1">
        <f t="array" aca="1" ref="G2" ca="1">INDIRECT(ADDRESS(E2,2))</f>
        <v>2.0404613579204911</v>
      </c>
    </row>
    <row r="3" spans="1:7" x14ac:dyDescent="0.3">
      <c r="A3">
        <v>1.0019999999999998</v>
      </c>
      <c r="B3">
        <v>2.2872338856509788</v>
      </c>
      <c r="C3" s="72"/>
      <c r="D3" s="72"/>
      <c r="E3">
        <v>401</v>
      </c>
      <c r="F3" cm="1">
        <f t="array" aca="1" ref="F3" ca="1">INDIRECT(ADDRESS(E3,1))</f>
        <v>1.3999999999999559</v>
      </c>
      <c r="G3" cm="1">
        <f t="array" aca="1" ref="G3" ca="1">INDIRECT(ADDRESS(E3,2))</f>
        <v>1.7993490903549467</v>
      </c>
    </row>
    <row r="4" spans="1:7" x14ac:dyDescent="0.3">
      <c r="A4">
        <v>1.0029999999999997</v>
      </c>
      <c r="B4">
        <v>2.2860648557092782</v>
      </c>
      <c r="C4" s="72"/>
      <c r="D4" s="72"/>
      <c r="E4">
        <v>601</v>
      </c>
      <c r="F4" cm="1">
        <f t="array" aca="1" ref="F4" ca="1">INDIRECT(ADDRESS(E4,1))</f>
        <v>1.5999999999999339</v>
      </c>
      <c r="G4" cm="1">
        <f t="array" aca="1" ref="G4" ca="1">INDIRECT(ADDRESS(E4,2))</f>
        <v>1.5966507905855403</v>
      </c>
    </row>
    <row r="5" spans="1:7" x14ac:dyDescent="0.3">
      <c r="A5">
        <v>1.0039999999999996</v>
      </c>
      <c r="B5">
        <v>2.2848943492388321</v>
      </c>
      <c r="C5" s="72"/>
      <c r="D5" s="72"/>
      <c r="E5">
        <v>801</v>
      </c>
      <c r="F5" cm="1">
        <f t="array" aca="1" ref="F5" ca="1">INDIRECT(ADDRESS(E5,1))</f>
        <v>1.7999999999999119</v>
      </c>
      <c r="G5" cm="1">
        <f t="array" aca="1" ref="G5" ca="1">INDIRECT(ADDRESS(E5,2))</f>
        <v>1.4366750551753584</v>
      </c>
    </row>
    <row r="6" spans="1:7" x14ac:dyDescent="0.3">
      <c r="A6">
        <v>1.0049999999999994</v>
      </c>
      <c r="B6">
        <v>2.2837223785740957</v>
      </c>
      <c r="C6" s="72"/>
      <c r="D6" s="72"/>
      <c r="E6">
        <v>1001</v>
      </c>
      <c r="F6" cm="1">
        <f t="array" aca="1" ref="F6" ca="1">INDIRECT(ADDRESS(E6,1))</f>
        <v>1.9999999999998899</v>
      </c>
      <c r="G6" cm="1">
        <f t="array" aca="1" ref="G6" ca="1">INDIRECT(ADDRESS(E6,2))</f>
        <v>1.3115716889296682</v>
      </c>
    </row>
    <row r="7" spans="1:7" x14ac:dyDescent="0.3">
      <c r="A7">
        <v>1.0059999999999993</v>
      </c>
      <c r="B7">
        <v>2.2825489560116594</v>
      </c>
      <c r="C7" s="72"/>
      <c r="D7" s="72"/>
      <c r="E7">
        <v>1201</v>
      </c>
      <c r="F7" cm="1">
        <f t="array" aca="1" ref="F7" ca="1">INDIRECT(ADDRESS(E7,1))</f>
        <v>2.1999999999998678</v>
      </c>
      <c r="G7" cm="1">
        <f t="array" aca="1" ref="G7" ca="1">INDIRECT(ADDRESS(E7,2))</f>
        <v>1.210751664766591</v>
      </c>
    </row>
    <row r="8" spans="1:7" x14ac:dyDescent="0.3">
      <c r="A8">
        <v>1.0069999999999992</v>
      </c>
      <c r="B8">
        <v>2.2813740938103049</v>
      </c>
      <c r="C8" s="72"/>
      <c r="D8" s="72"/>
      <c r="E8">
        <v>1401</v>
      </c>
      <c r="F8" cm="1">
        <f t="array" aca="1" ref="F8" ca="1">INDIRECT(ADDRESS(E8,1))</f>
        <v>2.3999999999998458</v>
      </c>
      <c r="G8" cm="1">
        <f t="array" aca="1" ref="G8" ca="1">INDIRECT(ADDRESS(E8,2))</f>
        <v>1.1258285508442762</v>
      </c>
    </row>
    <row r="9" spans="1:7" x14ac:dyDescent="0.3">
      <c r="A9">
        <v>1.0079999999999991</v>
      </c>
      <c r="B9">
        <v>2.2801978041910669</v>
      </c>
      <c r="C9" s="72"/>
      <c r="D9" s="72"/>
      <c r="E9">
        <v>1601</v>
      </c>
      <c r="F9" cm="1">
        <f t="array" aca="1" ref="F9" ca="1">INDIRECT(ADDRESS(E9,1))</f>
        <v>2.5999999999998238</v>
      </c>
      <c r="G9" cm="1">
        <f t="array" aca="1" ref="G9" ca="1">INDIRECT(ADDRESS(E9,2))</f>
        <v>1.0520414974919876</v>
      </c>
    </row>
    <row r="10" spans="1:7" x14ac:dyDescent="0.3">
      <c r="A10">
        <v>1.008999999999999</v>
      </c>
      <c r="B10">
        <v>2.2790200993372682</v>
      </c>
      <c r="C10" s="72"/>
      <c r="D10" s="72"/>
      <c r="E10">
        <v>1801</v>
      </c>
      <c r="F10" cm="1">
        <f t="array" aca="1" ref="F10" ca="1">INDIRECT(ADDRESS(E10,1))</f>
        <v>2.7999999999998018</v>
      </c>
      <c r="G10" cm="1">
        <f t="array" aca="1" ref="G10" ca="1">INDIRECT(ADDRESS(E10,2))</f>
        <v>0.98751423487616086</v>
      </c>
    </row>
    <row r="11" spans="1:7" x14ac:dyDescent="0.3">
      <c r="A11">
        <v>1.0099999999999989</v>
      </c>
      <c r="B11">
        <v>2.2778409913945881</v>
      </c>
      <c r="C11" s="72"/>
      <c r="D11" s="72"/>
      <c r="E11">
        <v>2001</v>
      </c>
      <c r="F11" cm="1">
        <f t="array" aca="1" ref="F11" ca="1">INDIRECT(ADDRESS(E11,1))</f>
        <v>2.9999999999997797</v>
      </c>
      <c r="G11" cm="1">
        <f t="array" aca="1" ref="G11" ca="1">INDIRECT(ADDRESS(E11,2))</f>
        <v>0.93168077894428813</v>
      </c>
    </row>
    <row r="12" spans="1:7" x14ac:dyDescent="0.3">
      <c r="A12">
        <v>1.0109999999999988</v>
      </c>
      <c r="B12">
        <v>2.2766604924711</v>
      </c>
      <c r="C12" s="72"/>
      <c r="D12" s="72"/>
      <c r="E12">
        <v>2201</v>
      </c>
      <c r="F12" cm="1">
        <f t="array" aca="1" ref="F12" ca="1">INDIRECT(ADDRESS(E12,1))</f>
        <v>3.1999999999997577</v>
      </c>
      <c r="G12" cm="1">
        <f t="array" aca="1" ref="G12" ca="1">INDIRECT(ADDRESS(E12,2))</f>
        <v>0.88389179888668534</v>
      </c>
    </row>
    <row r="13" spans="1:7" x14ac:dyDescent="0.3">
      <c r="A13">
        <v>1.0119999999999987</v>
      </c>
      <c r="B13">
        <v>2.2754786146373194</v>
      </c>
      <c r="E13">
        <v>2401</v>
      </c>
      <c r="F13" cm="1">
        <f t="array" aca="1" ref="F13" ca="1">INDIRECT(ADDRESS(E13,1))</f>
        <v>3.3999999999997357</v>
      </c>
      <c r="G13" cm="1">
        <f t="array" aca="1" ref="G13" ca="1">INDIRECT(ADDRESS(E13,2))</f>
        <v>0.8427486832445843</v>
      </c>
    </row>
    <row r="14" spans="1:7" x14ac:dyDescent="0.3">
      <c r="A14">
        <v>1.0129999999999986</v>
      </c>
      <c r="B14">
        <v>2.274295369926274</v>
      </c>
      <c r="E14">
        <v>2601</v>
      </c>
      <c r="F14" cm="1">
        <f t="array" aca="1" ref="F14" ca="1">INDIRECT(ADDRESS(E14,1))</f>
        <v>3.5999999999997137</v>
      </c>
      <c r="G14" cm="1">
        <f t="array" aca="1" ref="G14" ca="1">INDIRECT(ADDRESS(E14,2))</f>
        <v>0.80623771134535238</v>
      </c>
    </row>
    <row r="15" spans="1:7" x14ac:dyDescent="0.3">
      <c r="A15">
        <v>1.0139999999999985</v>
      </c>
      <c r="B15">
        <v>2.2731107703335232</v>
      </c>
      <c r="E15">
        <v>2801</v>
      </c>
      <c r="F15" cm="1">
        <f t="array" aca="1" ref="F15" ca="1">INDIRECT(ADDRESS(E15,1))</f>
        <v>3.7999999999996916</v>
      </c>
      <c r="G15" cm="1">
        <f t="array" aca="1" ref="G15" ca="1">INDIRECT(ADDRESS(E15,2))</f>
        <v>0.77237566080277731</v>
      </c>
    </row>
    <row r="16" spans="1:7" x14ac:dyDescent="0.3">
      <c r="A16">
        <v>1.0149999999999983</v>
      </c>
      <c r="B16">
        <v>2.2719248278172479</v>
      </c>
      <c r="E16">
        <v>3001</v>
      </c>
      <c r="F16" cm="1">
        <f t="array" aca="1" ref="F16" ca="1">INDIRECT(ADDRESS(E16,1))</f>
        <v>3.9999999999996696</v>
      </c>
      <c r="G16" cm="1">
        <f t="array" aca="1" ref="G16" ca="1">INDIRECT(ADDRESS(E16,2))</f>
        <v>0.7399100916184228</v>
      </c>
    </row>
    <row r="17" spans="1:7" x14ac:dyDescent="0.3">
      <c r="A17">
        <v>1.0159999999999982</v>
      </c>
      <c r="B17">
        <v>2.27073755429827</v>
      </c>
      <c r="E17">
        <v>3201</v>
      </c>
      <c r="F17" cm="1">
        <f t="array" aca="1" ref="F17" ca="1">INDIRECT(ADDRESS(E17,1))</f>
        <v>4.1999999999997364</v>
      </c>
      <c r="G17" cm="1">
        <f t="array" aca="1" ref="G17" ca="1">INDIRECT(ADDRESS(E17,2))</f>
        <v>0.70866404562789098</v>
      </c>
    </row>
    <row r="18" spans="1:7" x14ac:dyDescent="0.3">
      <c r="A18">
        <v>1.0169999999999981</v>
      </c>
      <c r="B18">
        <v>2.2695489616601234</v>
      </c>
      <c r="E18">
        <v>3401</v>
      </c>
      <c r="F18" cm="1">
        <f t="array" aca="1" ref="F18" ca="1">INDIRECT(ADDRESS(E18,1))</f>
        <v>4.3999999999998032</v>
      </c>
      <c r="G18" cm="1">
        <f t="array" aca="1" ref="G18" ca="1">INDIRECT(ADDRESS(E18,2))</f>
        <v>0.67933374008376157</v>
      </c>
    </row>
    <row r="19" spans="1:7" x14ac:dyDescent="0.3">
      <c r="A19">
        <v>1.017999999999998</v>
      </c>
      <c r="B19">
        <v>2.2683590617490914</v>
      </c>
      <c r="E19">
        <v>3601</v>
      </c>
      <c r="F19" cm="1">
        <f t="array" aca="1" ref="F19" ca="1">INDIRECT(ADDRESS(E19,1))</f>
        <v>4.59999999999987</v>
      </c>
      <c r="G19" cm="1">
        <f t="array" aca="1" ref="G19" ca="1">INDIRECT(ADDRESS(E19,2))</f>
        <v>0.65284167566858398</v>
      </c>
    </row>
    <row r="20" spans="1:7" x14ac:dyDescent="0.3">
      <c r="A20">
        <v>1.0189999999999979</v>
      </c>
      <c r="B20">
        <v>2.267167866374272</v>
      </c>
      <c r="E20">
        <v>3801</v>
      </c>
      <c r="F20" cm="1">
        <f t="array" aca="1" ref="F20" ca="1">INDIRECT(ADDRESS(E20,1))</f>
        <v>4.7999999999999368</v>
      </c>
      <c r="G20" cm="1">
        <f t="array" aca="1" ref="G20" ca="1">INDIRECT(ADDRESS(E20,2))</f>
        <v>0.62958992488361354</v>
      </c>
    </row>
    <row r="21" spans="1:7" x14ac:dyDescent="0.3">
      <c r="A21">
        <v>1.0199999999999978</v>
      </c>
      <c r="B21">
        <v>2.2659753873076154</v>
      </c>
      <c r="E21">
        <v>4001</v>
      </c>
      <c r="F21" cm="1">
        <f t="array" aca="1" ref="F21" ca="1">INDIRECT(ADDRESS(E21,1))</f>
        <v>5.0000000000000036</v>
      </c>
      <c r="G21" cm="1">
        <f t="array" aca="1" ref="G21" ca="1">INDIRECT(ADDRESS(E21,2))</f>
        <v>0.60903450003326076</v>
      </c>
    </row>
    <row r="22" spans="1:7" x14ac:dyDescent="0.3">
      <c r="A22">
        <v>1.0209999999999977</v>
      </c>
      <c r="B22">
        <v>2.2647816362839812</v>
      </c>
      <c r="E22">
        <v>4201</v>
      </c>
      <c r="F22" cm="1">
        <f t="array" aca="1" ref="F22" ca="1">INDIRECT(ADDRESS(E22,1))</f>
        <v>5.2000000000000703</v>
      </c>
      <c r="G22" cm="1">
        <f t="array" aca="1" ref="G22" ca="1">INDIRECT(ADDRESS(E22,2))</f>
        <v>0.58985603074256554</v>
      </c>
    </row>
    <row r="23" spans="1:7" x14ac:dyDescent="0.3">
      <c r="A23">
        <v>1.0219999999999976</v>
      </c>
      <c r="B23">
        <v>2.2635866250011967</v>
      </c>
      <c r="E23">
        <v>4401</v>
      </c>
      <c r="F23" cm="1">
        <f t="array" aca="1" ref="F23" ca="1">INDIRECT(ADDRESS(E23,1))</f>
        <v>5.4000000000001371</v>
      </c>
      <c r="G23" cm="1">
        <f t="array" aca="1" ref="G23" ca="1">INDIRECT(ADDRESS(E23,2))</f>
        <v>0.57067627198002868</v>
      </c>
    </row>
    <row r="24" spans="1:7" x14ac:dyDescent="0.3">
      <c r="A24">
        <v>1.0229999999999975</v>
      </c>
      <c r="B24">
        <v>2.2623903651201003</v>
      </c>
      <c r="E24">
        <v>4601</v>
      </c>
      <c r="F24" cm="1">
        <f t="array" aca="1" ref="F24" ca="1">INDIRECT(ADDRESS(E24,1))</f>
        <v>5.6000000000002039</v>
      </c>
      <c r="G24" cm="1">
        <f t="array" aca="1" ref="G24" ca="1">INDIRECT(ADDRESS(E24,2))</f>
        <v>0.55091199091366305</v>
      </c>
    </row>
    <row r="25" spans="1:7" x14ac:dyDescent="0.3">
      <c r="A25">
        <v>1.0239999999999974</v>
      </c>
      <c r="B25">
        <v>2.2611928682646045</v>
      </c>
      <c r="E25">
        <v>4801</v>
      </c>
      <c r="F25" cm="1">
        <f t="array" aca="1" ref="F25" ca="1">INDIRECT(ADDRESS(E25,1))</f>
        <v>5.8000000000002707</v>
      </c>
      <c r="G25" cm="1">
        <f t="array" aca="1" ref="G25" ca="1">INDIRECT(ADDRESS(E25,2))</f>
        <v>0.53118097263936981</v>
      </c>
    </row>
    <row r="26" spans="1:7" x14ac:dyDescent="0.3">
      <c r="A26">
        <v>1.0249999999999972</v>
      </c>
      <c r="B26">
        <v>2.2599941460217199</v>
      </c>
      <c r="E26">
        <v>5001</v>
      </c>
      <c r="F26" cm="1">
        <f t="array" aca="1" ref="F26" ca="1">INDIRECT(ADDRESS(E26,1))</f>
        <v>6.0000000000003375</v>
      </c>
      <c r="G26" cm="1">
        <f t="array" aca="1" ref="G26" ca="1">INDIRECT(ADDRESS(E26,2))</f>
        <v>0.51286093028542001</v>
      </c>
    </row>
    <row r="27" spans="1:7" x14ac:dyDescent="0.3">
      <c r="A27">
        <v>1.0259999999999971</v>
      </c>
      <c r="B27">
        <v>2.2587942099416498</v>
      </c>
      <c r="E27">
        <v>5201</v>
      </c>
      <c r="F27" cm="1">
        <f t="array" aca="1" ref="F27" ca="1">INDIRECT(ADDRESS(E27,1))</f>
        <v>6.2000000000004043</v>
      </c>
      <c r="G27" cm="1">
        <f t="array" aca="1" ref="G27" ca="1">INDIRECT(ADDRESS(E27,2))</f>
        <v>0.49696452301303085</v>
      </c>
    </row>
    <row r="28" spans="1:7" x14ac:dyDescent="0.3">
      <c r="A28">
        <v>1.026999999999997</v>
      </c>
      <c r="B28">
        <v>2.2575930715378036</v>
      </c>
      <c r="E28">
        <v>5401</v>
      </c>
      <c r="F28" cm="1">
        <f t="array" aca="1" ref="F28" ca="1">INDIRECT(ADDRESS(E28,1))</f>
        <v>6.4000000000004711</v>
      </c>
      <c r="G28" cm="1">
        <f t="array" aca="1" ref="G28" ca="1">INDIRECT(ADDRESS(E28,2))</f>
        <v>0.48316109678396424</v>
      </c>
    </row>
    <row r="29" spans="1:7" x14ac:dyDescent="0.3">
      <c r="A29">
        <v>1.0279999999999969</v>
      </c>
      <c r="B29">
        <v>2.2563907422868716</v>
      </c>
      <c r="E29">
        <v>5601</v>
      </c>
      <c r="F29" cm="1">
        <f t="array" aca="1" ref="F29" ca="1">INDIRECT(ADDRESS(E29,1))</f>
        <v>6.6000000000005379</v>
      </c>
      <c r="G29" cm="1">
        <f t="array" aca="1" ref="G29" ca="1">INDIRECT(ADDRESS(E29,2))</f>
        <v>0.4700004492840435</v>
      </c>
    </row>
    <row r="30" spans="1:7" x14ac:dyDescent="0.3">
      <c r="A30">
        <v>1.0289999999999968</v>
      </c>
      <c r="B30">
        <v>2.2551872336288659</v>
      </c>
      <c r="E30">
        <v>5801</v>
      </c>
      <c r="F30" cm="1">
        <f t="array" aca="1" ref="F30" ca="1">INDIRECT(ADDRESS(E30,1))</f>
        <v>6.8000000000006047</v>
      </c>
      <c r="G30" cm="1">
        <f t="array" aca="1" ref="G30" ca="1">INDIRECT(ADDRESS(E30,2))</f>
        <v>0.45661764527520421</v>
      </c>
    </row>
    <row r="31" spans="1:7" x14ac:dyDescent="0.3">
      <c r="A31">
        <v>1.0299999999999967</v>
      </c>
      <c r="B31">
        <v>2.2539825569671823</v>
      </c>
      <c r="E31">
        <v>6001</v>
      </c>
      <c r="F31" cm="1">
        <f t="array" aca="1" ref="F31" ca="1">INDIRECT(ADDRESS(E31,1))</f>
        <v>7.0000000000006715</v>
      </c>
      <c r="G31" cm="1">
        <f t="array" aca="1" ref="G31" ca="1">INDIRECT(ADDRESS(E31,2))</f>
        <v>0.44445427550577732</v>
      </c>
    </row>
    <row r="32" spans="1:7" x14ac:dyDescent="0.3">
      <c r="A32">
        <v>1.0309999999999966</v>
      </c>
      <c r="B32">
        <v>2.2527767236686453</v>
      </c>
      <c r="E32">
        <v>6201</v>
      </c>
      <c r="F32" cm="1">
        <f t="array" aca="1" ref="F32" ca="1">INDIRECT(ADDRESS(E32,1))</f>
        <v>7.2000000000007383</v>
      </c>
      <c r="G32" cm="1">
        <f t="array" aca="1" ref="G32" ca="1">INDIRECT(ADDRESS(E32,2))</f>
        <v>0.43622249344845471</v>
      </c>
    </row>
    <row r="33" spans="1:7" x14ac:dyDescent="0.3">
      <c r="A33">
        <v>1.0319999999999965</v>
      </c>
      <c r="B33">
        <v>2.2515697450635708</v>
      </c>
      <c r="E33">
        <v>6401</v>
      </c>
      <c r="F33" cm="1">
        <f t="array" aca="1" ref="F33" ca="1">INDIRECT(ADDRESS(E33,1))</f>
        <v>7.400000000000805</v>
      </c>
      <c r="G33" cm="1">
        <f t="array" aca="1" ref="G33" ca="1">INDIRECT(ADDRESS(E33,2))</f>
        <v>0.43139826452298435</v>
      </c>
    </row>
    <row r="34" spans="1:7" x14ac:dyDescent="0.3">
      <c r="A34">
        <v>1.0329999999999964</v>
      </c>
      <c r="B34">
        <v>2.250361632445796</v>
      </c>
      <c r="E34">
        <v>6601</v>
      </c>
      <c r="F34" cm="1">
        <f t="array" aca="1" ref="F34" ca="1">INDIRECT(ADDRESS(E34,1))</f>
        <v>7.6000000000008718</v>
      </c>
      <c r="G34" cm="1">
        <f t="array" aca="1" ref="G34" ca="1">INDIRECT(ADDRESS(E34,2))</f>
        <v>0.42487202036869709</v>
      </c>
    </row>
    <row r="35" spans="1:7" x14ac:dyDescent="0.3">
      <c r="A35">
        <v>1.0339999999999963</v>
      </c>
      <c r="B35">
        <v>2.2491523970727512</v>
      </c>
      <c r="E35">
        <v>6801</v>
      </c>
      <c r="F35" cm="1">
        <f t="array" aca="1" ref="F35" ca="1">INDIRECT(ADDRESS(E35,1))</f>
        <v>7.8000000000009386</v>
      </c>
      <c r="G35" cm="1">
        <f t="array" aca="1" ref="G35" ca="1">INDIRECT(ADDRESS(E35,2))</f>
        <v>0.41900359134748577</v>
      </c>
    </row>
    <row r="36" spans="1:7" x14ac:dyDescent="0.3">
      <c r="A36">
        <v>1.0349999999999961</v>
      </c>
      <c r="B36">
        <v>2.2479420501655141</v>
      </c>
      <c r="E36">
        <v>7001</v>
      </c>
      <c r="F36" cm="1">
        <f t="array" aca="1" ref="F36" ca="1">INDIRECT(ADDRESS(E36,1))</f>
        <v>8</v>
      </c>
      <c r="G36" cm="1">
        <f t="array" aca="1" ref="G36" ca="1">INDIRECT(ADDRESS(E36,2))</f>
        <v>0.41298526287984316</v>
      </c>
    </row>
    <row r="37" spans="1:7" x14ac:dyDescent="0.3">
      <c r="A37">
        <v>1.035999999999996</v>
      </c>
      <c r="B37">
        <v>2.2467306029088432</v>
      </c>
    </row>
    <row r="38" spans="1:7" x14ac:dyDescent="0.3">
      <c r="A38">
        <v>1.0369999999999959</v>
      </c>
      <c r="B38">
        <v>2.2455180664512757</v>
      </c>
    </row>
    <row r="39" spans="1:7" x14ac:dyDescent="0.3">
      <c r="A39">
        <v>1.0379999999999958</v>
      </c>
      <c r="B39">
        <v>2.2443044519051059</v>
      </c>
    </row>
    <row r="40" spans="1:7" x14ac:dyDescent="0.3">
      <c r="A40">
        <v>1.0389999999999957</v>
      </c>
      <c r="B40">
        <v>2.2430897703465096</v>
      </c>
    </row>
    <row r="41" spans="1:7" x14ac:dyDescent="0.3">
      <c r="A41">
        <v>1.0399999999999956</v>
      </c>
      <c r="B41">
        <v>2.2418740328155558</v>
      </c>
    </row>
    <row r="42" spans="1:7" x14ac:dyDescent="0.3">
      <c r="A42">
        <v>1.0409999999999955</v>
      </c>
      <c r="B42">
        <v>2.2406572503162776</v>
      </c>
    </row>
    <row r="43" spans="1:7" x14ac:dyDescent="0.3">
      <c r="A43">
        <v>1.0419999999999954</v>
      </c>
      <c r="B43">
        <v>2.2394394338167167</v>
      </c>
    </row>
    <row r="44" spans="1:7" x14ac:dyDescent="0.3">
      <c r="A44">
        <v>1.0429999999999953</v>
      </c>
      <c r="B44">
        <v>2.238220594248979</v>
      </c>
    </row>
    <row r="45" spans="1:7" x14ac:dyDescent="0.3">
      <c r="A45">
        <v>1.0439999999999952</v>
      </c>
      <c r="B45">
        <v>2.2370007425092946</v>
      </c>
    </row>
    <row r="46" spans="1:7" x14ac:dyDescent="0.3">
      <c r="A46">
        <v>1.044999999999995</v>
      </c>
      <c r="B46">
        <v>2.2357798894580641</v>
      </c>
    </row>
    <row r="47" spans="1:7" x14ac:dyDescent="0.3">
      <c r="A47">
        <v>1.0459999999999949</v>
      </c>
      <c r="B47">
        <v>2.234558045919897</v>
      </c>
    </row>
    <row r="48" spans="1:7" x14ac:dyDescent="0.3">
      <c r="A48">
        <v>1.0469999999999948</v>
      </c>
      <c r="B48">
        <v>2.2333352226837047</v>
      </c>
    </row>
    <row r="49" spans="1:2" x14ac:dyDescent="0.3">
      <c r="A49">
        <v>1.0479999999999947</v>
      </c>
      <c r="B49">
        <v>2.232111430502719</v>
      </c>
    </row>
    <row r="50" spans="1:2" x14ac:dyDescent="0.3">
      <c r="A50">
        <v>1.0489999999999946</v>
      </c>
      <c r="B50">
        <v>2.2308866800945517</v>
      </c>
    </row>
    <row r="51" spans="1:2" x14ac:dyDescent="0.3">
      <c r="A51">
        <v>1.0499999999999945</v>
      </c>
      <c r="B51">
        <v>2.229660982141267</v>
      </c>
    </row>
    <row r="52" spans="1:2" x14ac:dyDescent="0.3">
      <c r="A52">
        <v>1.0509999999999944</v>
      </c>
      <c r="B52">
        <v>2.2284343472894088</v>
      </c>
    </row>
    <row r="53" spans="1:2" x14ac:dyDescent="0.3">
      <c r="A53">
        <v>1.0519999999999943</v>
      </c>
      <c r="B53">
        <v>2.2272067861500831</v>
      </c>
    </row>
    <row r="54" spans="1:2" x14ac:dyDescent="0.3">
      <c r="A54">
        <v>1.0529999999999942</v>
      </c>
      <c r="B54">
        <v>2.2259783092989767</v>
      </c>
    </row>
    <row r="55" spans="1:2" x14ac:dyDescent="0.3">
      <c r="A55">
        <v>1.0539999999999941</v>
      </c>
      <c r="B55">
        <v>2.2247489272764467</v>
      </c>
    </row>
    <row r="56" spans="1:2" x14ac:dyDescent="0.3">
      <c r="A56">
        <v>1.0549999999999939</v>
      </c>
      <c r="B56">
        <v>2.2235186505875504</v>
      </c>
    </row>
    <row r="57" spans="1:2" x14ac:dyDescent="0.3">
      <c r="A57">
        <v>1.0559999999999938</v>
      </c>
      <c r="B57">
        <v>2.2222874897021043</v>
      </c>
    </row>
    <row r="58" spans="1:2" x14ac:dyDescent="0.3">
      <c r="A58">
        <v>1.0569999999999937</v>
      </c>
      <c r="B58">
        <v>2.2210554550547519</v>
      </c>
    </row>
    <row r="59" spans="1:2" x14ac:dyDescent="0.3">
      <c r="A59">
        <v>1.0579999999999936</v>
      </c>
      <c r="B59">
        <v>2.2198225570450001</v>
      </c>
    </row>
    <row r="60" spans="1:2" x14ac:dyDescent="0.3">
      <c r="A60">
        <v>1.0589999999999935</v>
      </c>
      <c r="B60">
        <v>2.2185888060372818</v>
      </c>
    </row>
    <row r="61" spans="1:2" x14ac:dyDescent="0.3">
      <c r="A61">
        <v>1.0599999999999934</v>
      </c>
      <c r="B61">
        <v>2.2173542123610055</v>
      </c>
    </row>
    <row r="62" spans="1:2" x14ac:dyDescent="0.3">
      <c r="A62">
        <v>1.0609999999999933</v>
      </c>
      <c r="B62">
        <v>2.2161187863106155</v>
      </c>
    </row>
    <row r="63" spans="1:2" x14ac:dyDescent="0.3">
      <c r="A63">
        <v>1.0619999999999932</v>
      </c>
      <c r="B63">
        <v>2.2148825381456456</v>
      </c>
    </row>
    <row r="64" spans="1:2" x14ac:dyDescent="0.3">
      <c r="A64">
        <v>1.0629999999999931</v>
      </c>
      <c r="B64">
        <v>2.2136454780907684</v>
      </c>
    </row>
    <row r="65" spans="1:2" x14ac:dyDescent="0.3">
      <c r="A65">
        <v>1.063999999999993</v>
      </c>
      <c r="B65">
        <v>2.2124076163358479</v>
      </c>
    </row>
    <row r="66" spans="1:2" x14ac:dyDescent="0.3">
      <c r="A66">
        <v>1.0649999999999928</v>
      </c>
      <c r="B66">
        <v>2.2111689630360134</v>
      </c>
    </row>
    <row r="67" spans="1:2" x14ac:dyDescent="0.3">
      <c r="A67">
        <v>1.0659999999999927</v>
      </c>
      <c r="B67">
        <v>2.2099295283116804</v>
      </c>
    </row>
    <row r="68" spans="1:2" x14ac:dyDescent="0.3">
      <c r="A68">
        <v>1.0669999999999926</v>
      </c>
      <c r="B68">
        <v>2.2086893222486395</v>
      </c>
    </row>
    <row r="69" spans="1:2" x14ac:dyDescent="0.3">
      <c r="A69">
        <v>1.0679999999999925</v>
      </c>
      <c r="B69">
        <v>2.2074483548980881</v>
      </c>
    </row>
    <row r="70" spans="1:2" x14ac:dyDescent="0.3">
      <c r="A70">
        <v>1.0689999999999924</v>
      </c>
      <c r="B70">
        <v>2.2062066362766988</v>
      </c>
    </row>
    <row r="71" spans="1:2" x14ac:dyDescent="0.3">
      <c r="A71">
        <v>1.0699999999999923</v>
      </c>
      <c r="B71">
        <v>2.2049641763666603</v>
      </c>
    </row>
    <row r="72" spans="1:2" x14ac:dyDescent="0.3">
      <c r="A72">
        <v>1.0709999999999922</v>
      </c>
      <c r="B72">
        <v>2.2037209851157389</v>
      </c>
    </row>
    <row r="73" spans="1:2" x14ac:dyDescent="0.3">
      <c r="A73">
        <v>1.0719999999999921</v>
      </c>
      <c r="B73">
        <v>2.2024770724373504</v>
      </c>
    </row>
    <row r="74" spans="1:2" x14ac:dyDescent="0.3">
      <c r="A74">
        <v>1.072999999999992</v>
      </c>
      <c r="B74">
        <v>2.2012324482105785</v>
      </c>
    </row>
    <row r="75" spans="1:2" x14ac:dyDescent="0.3">
      <c r="A75">
        <v>1.0739999999999919</v>
      </c>
      <c r="B75">
        <v>2.1999871222802669</v>
      </c>
    </row>
    <row r="76" spans="1:2" x14ac:dyDescent="0.3">
      <c r="A76">
        <v>1.0749999999999917</v>
      </c>
      <c r="B76">
        <v>2.1987411044570444</v>
      </c>
    </row>
    <row r="77" spans="1:2" x14ac:dyDescent="0.3">
      <c r="A77">
        <v>1.0759999999999916</v>
      </c>
      <c r="B77">
        <v>2.1974944045174079</v>
      </c>
    </row>
    <row r="78" spans="1:2" x14ac:dyDescent="0.3">
      <c r="A78">
        <v>1.0769999999999915</v>
      </c>
      <c r="B78">
        <v>2.1962470322037442</v>
      </c>
    </row>
    <row r="79" spans="1:2" x14ac:dyDescent="0.3">
      <c r="A79">
        <v>1.0779999999999914</v>
      </c>
      <c r="B79">
        <v>2.194998997224419</v>
      </c>
    </row>
    <row r="80" spans="1:2" x14ac:dyDescent="0.3">
      <c r="A80">
        <v>1.0789999999999913</v>
      </c>
      <c r="B80">
        <v>2.1937503092538146</v>
      </c>
    </row>
    <row r="81" spans="1:2" x14ac:dyDescent="0.3">
      <c r="A81">
        <v>1.0799999999999912</v>
      </c>
      <c r="B81">
        <v>2.192500977932391</v>
      </c>
    </row>
    <row r="82" spans="1:2" x14ac:dyDescent="0.3">
      <c r="A82">
        <v>1.0809999999999911</v>
      </c>
      <c r="B82">
        <v>2.1912510128667178</v>
      </c>
    </row>
    <row r="83" spans="1:2" x14ac:dyDescent="0.3">
      <c r="A83">
        <v>1.081999999999991</v>
      </c>
      <c r="B83">
        <v>2.1900004236295754</v>
      </c>
    </row>
    <row r="84" spans="1:2" x14ac:dyDescent="0.3">
      <c r="A84">
        <v>1.0829999999999909</v>
      </c>
      <c r="B84">
        <v>2.1887492197599618</v>
      </c>
    </row>
    <row r="85" spans="1:2" x14ac:dyDescent="0.3">
      <c r="A85">
        <v>1.0839999999999907</v>
      </c>
      <c r="B85">
        <v>2.1874974107631973</v>
      </c>
    </row>
    <row r="86" spans="1:2" x14ac:dyDescent="0.3">
      <c r="A86">
        <v>1.0849999999999906</v>
      </c>
      <c r="B86">
        <v>2.1862450061109309</v>
      </c>
    </row>
    <row r="87" spans="1:2" x14ac:dyDescent="0.3">
      <c r="A87">
        <v>1.0859999999999905</v>
      </c>
      <c r="B87">
        <v>2.184992015241213</v>
      </c>
    </row>
    <row r="88" spans="1:2" x14ac:dyDescent="0.3">
      <c r="A88">
        <v>1.0869999999999904</v>
      </c>
      <c r="B88">
        <v>2.1837384475585897</v>
      </c>
    </row>
    <row r="89" spans="1:2" x14ac:dyDescent="0.3">
      <c r="A89">
        <v>1.0879999999999903</v>
      </c>
      <c r="B89">
        <v>2.1824843124340871</v>
      </c>
    </row>
    <row r="90" spans="1:2" x14ac:dyDescent="0.3">
      <c r="A90">
        <v>1.0889999999999902</v>
      </c>
      <c r="B90">
        <v>2.181229619205332</v>
      </c>
    </row>
    <row r="91" spans="1:2" x14ac:dyDescent="0.3">
      <c r="A91">
        <v>1.0899999999999901</v>
      </c>
      <c r="B91">
        <v>2.1799743771765598</v>
      </c>
    </row>
    <row r="92" spans="1:2" x14ac:dyDescent="0.3">
      <c r="A92">
        <v>1.09099999999999</v>
      </c>
      <c r="B92">
        <v>2.1787185956187063</v>
      </c>
    </row>
    <row r="93" spans="1:2" x14ac:dyDescent="0.3">
      <c r="A93">
        <v>1.0919999999999899</v>
      </c>
      <c r="B93">
        <v>2.1774622837694411</v>
      </c>
    </row>
    <row r="94" spans="1:2" x14ac:dyDescent="0.3">
      <c r="A94">
        <v>1.0929999999999898</v>
      </c>
      <c r="B94">
        <v>2.1762054508332325</v>
      </c>
    </row>
    <row r="95" spans="1:2" x14ac:dyDescent="0.3">
      <c r="A95">
        <v>1.0939999999999896</v>
      </c>
      <c r="B95">
        <v>2.1749481059813975</v>
      </c>
    </row>
    <row r="96" spans="1:2" x14ac:dyDescent="0.3">
      <c r="A96">
        <v>1.0949999999999895</v>
      </c>
      <c r="B96">
        <v>2.1736902583521682</v>
      </c>
    </row>
    <row r="97" spans="1:2" x14ac:dyDescent="0.3">
      <c r="A97">
        <v>1.0959999999999894</v>
      </c>
      <c r="B97">
        <v>2.1724319170507354</v>
      </c>
    </row>
    <row r="98" spans="1:2" x14ac:dyDescent="0.3">
      <c r="A98">
        <v>1.0969999999999893</v>
      </c>
      <c r="B98">
        <v>2.1711730911493037</v>
      </c>
    </row>
    <row r="99" spans="1:2" x14ac:dyDescent="0.3">
      <c r="A99">
        <v>1.0979999999999892</v>
      </c>
      <c r="B99">
        <v>2.1699137896871665</v>
      </c>
    </row>
    <row r="100" spans="1:2" x14ac:dyDescent="0.3">
      <c r="A100">
        <v>1.0989999999999891</v>
      </c>
      <c r="B100">
        <v>2.1686540216707431</v>
      </c>
    </row>
    <row r="101" spans="1:2" x14ac:dyDescent="0.3">
      <c r="A101">
        <v>1.099999999999989</v>
      </c>
      <c r="B101">
        <v>2.167393796073644</v>
      </c>
    </row>
    <row r="102" spans="1:2" x14ac:dyDescent="0.3">
      <c r="A102">
        <v>1.1009999999999889</v>
      </c>
      <c r="B102">
        <v>2.1661331218367219</v>
      </c>
    </row>
    <row r="103" spans="1:2" x14ac:dyDescent="0.3">
      <c r="A103">
        <v>1.1019999999999888</v>
      </c>
      <c r="B103">
        <v>2.1648720078681301</v>
      </c>
    </row>
    <row r="104" spans="1:2" x14ac:dyDescent="0.3">
      <c r="A104">
        <v>1.1029999999999887</v>
      </c>
      <c r="B104">
        <v>2.1636104630433692</v>
      </c>
    </row>
    <row r="105" spans="1:2" x14ac:dyDescent="0.3">
      <c r="A105">
        <v>1.1039999999999885</v>
      </c>
      <c r="B105">
        <v>2.1623484962053681</v>
      </c>
    </row>
    <row r="106" spans="1:2" x14ac:dyDescent="0.3">
      <c r="A106">
        <v>1.1049999999999884</v>
      </c>
      <c r="B106">
        <v>2.1610861161645203</v>
      </c>
    </row>
    <row r="107" spans="1:2" x14ac:dyDescent="0.3">
      <c r="A107">
        <v>1.1059999999999883</v>
      </c>
      <c r="B107">
        <v>2.1598233316987376</v>
      </c>
    </row>
    <row r="108" spans="1:2" x14ac:dyDescent="0.3">
      <c r="A108">
        <v>1.1069999999999882</v>
      </c>
      <c r="B108">
        <v>2.1585601515535231</v>
      </c>
    </row>
    <row r="109" spans="1:2" x14ac:dyDescent="0.3">
      <c r="A109">
        <v>1.1079999999999881</v>
      </c>
      <c r="B109">
        <v>2.1572965844420193</v>
      </c>
    </row>
    <row r="110" spans="1:2" x14ac:dyDescent="0.3">
      <c r="A110">
        <v>1.108999999999988</v>
      </c>
      <c r="B110">
        <v>2.1560326390450388</v>
      </c>
    </row>
    <row r="111" spans="1:2" x14ac:dyDescent="0.3">
      <c r="A111">
        <v>1.1099999999999879</v>
      </c>
      <c r="B111">
        <v>2.1547683240111812</v>
      </c>
    </row>
    <row r="112" spans="1:2" x14ac:dyDescent="0.3">
      <c r="A112">
        <v>1.1109999999999878</v>
      </c>
      <c r="B112">
        <v>2.1535036479568261</v>
      </c>
    </row>
    <row r="113" spans="1:2" x14ac:dyDescent="0.3">
      <c r="A113">
        <v>1.1119999999999877</v>
      </c>
      <c r="B113">
        <v>2.1522386194662291</v>
      </c>
    </row>
    <row r="114" spans="1:2" x14ac:dyDescent="0.3">
      <c r="A114">
        <v>1.1129999999999876</v>
      </c>
      <c r="B114">
        <v>2.1509732470915686</v>
      </c>
    </row>
    <row r="115" spans="1:2" x14ac:dyDescent="0.3">
      <c r="A115">
        <v>1.1139999999999874</v>
      </c>
      <c r="B115">
        <v>2.1497075393529856</v>
      </c>
    </row>
    <row r="116" spans="1:2" x14ac:dyDescent="0.3">
      <c r="A116">
        <v>1.1149999999999873</v>
      </c>
      <c r="B116">
        <v>2.1484415047386705</v>
      </c>
    </row>
    <row r="117" spans="1:2" x14ac:dyDescent="0.3">
      <c r="A117">
        <v>1.1159999999999872</v>
      </c>
      <c r="B117">
        <v>2.1471751517048978</v>
      </c>
    </row>
    <row r="118" spans="1:2" x14ac:dyDescent="0.3">
      <c r="A118">
        <v>1.1169999999999871</v>
      </c>
      <c r="B118">
        <v>2.1459084886760849</v>
      </c>
    </row>
    <row r="119" spans="1:2" x14ac:dyDescent="0.3">
      <c r="A119">
        <v>1.117999999999987</v>
      </c>
      <c r="B119">
        <v>2.144641524044856</v>
      </c>
    </row>
    <row r="120" spans="1:2" x14ac:dyDescent="0.3">
      <c r="A120">
        <v>1.1189999999999869</v>
      </c>
      <c r="B120">
        <v>2.1433742661720911</v>
      </c>
    </row>
    <row r="121" spans="1:2" x14ac:dyDescent="0.3">
      <c r="A121">
        <v>1.1199999999999868</v>
      </c>
      <c r="B121">
        <v>2.1421067233869984</v>
      </c>
    </row>
    <row r="122" spans="1:2" x14ac:dyDescent="0.3">
      <c r="A122">
        <v>1.1209999999999867</v>
      </c>
      <c r="B122">
        <v>2.1408389039871549</v>
      </c>
    </row>
    <row r="123" spans="1:2" x14ac:dyDescent="0.3">
      <c r="A123">
        <v>1.1219999999999866</v>
      </c>
      <c r="B123">
        <v>2.1395708162385505</v>
      </c>
    </row>
    <row r="124" spans="1:2" x14ac:dyDescent="0.3">
      <c r="A124">
        <v>1.1229999999999865</v>
      </c>
      <c r="B124">
        <v>2.1383024683756888</v>
      </c>
    </row>
    <row r="125" spans="1:2" x14ac:dyDescent="0.3">
      <c r="A125">
        <v>1.1239999999999863</v>
      </c>
      <c r="B125">
        <v>2.1370338686016037</v>
      </c>
    </row>
    <row r="126" spans="1:2" x14ac:dyDescent="0.3">
      <c r="A126">
        <v>1.1249999999999862</v>
      </c>
      <c r="B126">
        <v>2.135765025087923</v>
      </c>
    </row>
    <row r="127" spans="1:2" x14ac:dyDescent="0.3">
      <c r="A127">
        <v>1.1259999999999861</v>
      </c>
      <c r="B127">
        <v>2.1344959459749591</v>
      </c>
    </row>
    <row r="128" spans="1:2" x14ac:dyDescent="0.3">
      <c r="A128">
        <v>1.126999999999986</v>
      </c>
      <c r="B128">
        <v>2.1332266393717001</v>
      </c>
    </row>
    <row r="129" spans="1:2" x14ac:dyDescent="0.3">
      <c r="A129">
        <v>1.1279999999999859</v>
      </c>
      <c r="B129">
        <v>2.1319571133559285</v>
      </c>
    </row>
    <row r="130" spans="1:2" x14ac:dyDescent="0.3">
      <c r="A130">
        <v>1.1289999999999858</v>
      </c>
      <c r="B130">
        <v>2.1306873759742695</v>
      </c>
    </row>
    <row r="131" spans="1:2" x14ac:dyDescent="0.3">
      <c r="A131">
        <v>1.1299999999999857</v>
      </c>
      <c r="B131">
        <v>2.1294174352422028</v>
      </c>
    </row>
    <row r="132" spans="1:2" x14ac:dyDescent="0.3">
      <c r="A132">
        <v>1.1309999999999856</v>
      </c>
      <c r="B132">
        <v>2.1281472991441692</v>
      </c>
    </row>
    <row r="133" spans="1:2" x14ac:dyDescent="0.3">
      <c r="A133">
        <v>1.1319999999999855</v>
      </c>
      <c r="B133">
        <v>2.1268769756336012</v>
      </c>
    </row>
    <row r="134" spans="1:2" x14ac:dyDescent="0.3">
      <c r="A134">
        <v>1.1329999999999854</v>
      </c>
      <c r="B134">
        <v>2.1256064726329917</v>
      </c>
    </row>
    <row r="135" spans="1:2" x14ac:dyDescent="0.3">
      <c r="A135">
        <v>1.1339999999999852</v>
      </c>
      <c r="B135">
        <v>2.124335798033949</v>
      </c>
    </row>
    <row r="136" spans="1:2" x14ac:dyDescent="0.3">
      <c r="A136">
        <v>1.1349999999999851</v>
      </c>
      <c r="B136">
        <v>2.12306495969725</v>
      </c>
    </row>
    <row r="137" spans="1:2" x14ac:dyDescent="0.3">
      <c r="A137">
        <v>1.135999999999985</v>
      </c>
      <c r="B137">
        <v>2.1217939654528974</v>
      </c>
    </row>
    <row r="138" spans="1:2" x14ac:dyDescent="0.3">
      <c r="A138">
        <v>1.1369999999999849</v>
      </c>
      <c r="B138">
        <v>2.1205228231001776</v>
      </c>
    </row>
    <row r="139" spans="1:2" x14ac:dyDescent="0.3">
      <c r="A139">
        <v>1.1379999999999848</v>
      </c>
      <c r="B139">
        <v>2.1192515404077232</v>
      </c>
    </row>
    <row r="140" spans="1:2" x14ac:dyDescent="0.3">
      <c r="A140">
        <v>1.1389999999999847</v>
      </c>
      <c r="B140">
        <v>2.1179801251135668</v>
      </c>
    </row>
    <row r="141" spans="1:2" x14ac:dyDescent="0.3">
      <c r="A141">
        <v>1.1399999999999846</v>
      </c>
      <c r="B141">
        <v>2.1167085849251945</v>
      </c>
    </row>
    <row r="142" spans="1:2" x14ac:dyDescent="0.3">
      <c r="A142">
        <v>1.1409999999999845</v>
      </c>
      <c r="B142">
        <v>2.1154369275196023</v>
      </c>
    </row>
    <row r="143" spans="1:2" x14ac:dyDescent="0.3">
      <c r="A143">
        <v>1.1419999999999844</v>
      </c>
      <c r="B143">
        <v>2.114165160543366</v>
      </c>
    </row>
    <row r="144" spans="1:2" x14ac:dyDescent="0.3">
      <c r="A144">
        <v>1.1429999999999843</v>
      </c>
      <c r="B144">
        <v>2.1128932916126821</v>
      </c>
    </row>
    <row r="145" spans="1:2" x14ac:dyDescent="0.3">
      <c r="A145">
        <v>1.1439999999999841</v>
      </c>
      <c r="B145">
        <v>2.11162132831344</v>
      </c>
    </row>
    <row r="146" spans="1:2" x14ac:dyDescent="0.3">
      <c r="A146">
        <v>1.144999999999984</v>
      </c>
      <c r="B146">
        <v>2.1103492782012618</v>
      </c>
    </row>
    <row r="147" spans="1:2" x14ac:dyDescent="0.3">
      <c r="A147">
        <v>1.1459999999999839</v>
      </c>
      <c r="B147">
        <v>2.1090771488015703</v>
      </c>
    </row>
    <row r="148" spans="1:2" x14ac:dyDescent="0.3">
      <c r="A148">
        <v>1.1469999999999838</v>
      </c>
      <c r="B148">
        <v>2.1078049476096599</v>
      </c>
    </row>
    <row r="149" spans="1:2" x14ac:dyDescent="0.3">
      <c r="A149">
        <v>1.1479999999999837</v>
      </c>
      <c r="B149">
        <v>2.1065326820907195</v>
      </c>
    </row>
    <row r="150" spans="1:2" x14ac:dyDescent="0.3">
      <c r="A150">
        <v>1.1489999999999836</v>
      </c>
      <c r="B150">
        <v>2.1052603596799306</v>
      </c>
    </row>
    <row r="151" spans="1:2" x14ac:dyDescent="0.3">
      <c r="A151">
        <v>1.1499999999999835</v>
      </c>
      <c r="B151">
        <v>2.1039879877824856</v>
      </c>
    </row>
    <row r="152" spans="1:2" x14ac:dyDescent="0.3">
      <c r="A152">
        <v>1.1509999999999834</v>
      </c>
      <c r="B152">
        <v>2.1027155737736747</v>
      </c>
    </row>
    <row r="153" spans="1:2" x14ac:dyDescent="0.3">
      <c r="A153">
        <v>1.1519999999999833</v>
      </c>
      <c r="B153">
        <v>2.1014431249989238</v>
      </c>
    </row>
    <row r="154" spans="1:2" x14ac:dyDescent="0.3">
      <c r="A154">
        <v>1.1529999999999831</v>
      </c>
      <c r="B154">
        <v>2.1001706487738687</v>
      </c>
    </row>
    <row r="155" spans="1:2" x14ac:dyDescent="0.3">
      <c r="A155">
        <v>1.153999999999983</v>
      </c>
      <c r="B155">
        <v>2.0988981523843977</v>
      </c>
    </row>
    <row r="156" spans="1:2" x14ac:dyDescent="0.3">
      <c r="A156">
        <v>1.1549999999999829</v>
      </c>
      <c r="B156">
        <v>2.0976256430867242</v>
      </c>
    </row>
    <row r="157" spans="1:2" x14ac:dyDescent="0.3">
      <c r="A157">
        <v>1.1559999999999828</v>
      </c>
      <c r="B157">
        <v>2.0963531281074212</v>
      </c>
    </row>
    <row r="158" spans="1:2" x14ac:dyDescent="0.3">
      <c r="A158">
        <v>1.1569999999999827</v>
      </c>
      <c r="B158">
        <v>2.0950806146435061</v>
      </c>
    </row>
    <row r="159" spans="1:2" x14ac:dyDescent="0.3">
      <c r="A159">
        <v>1.1579999999999826</v>
      </c>
      <c r="B159">
        <v>2.0938081098624775</v>
      </c>
    </row>
    <row r="160" spans="1:2" x14ac:dyDescent="0.3">
      <c r="A160">
        <v>1.1589999999999825</v>
      </c>
      <c r="B160">
        <v>2.0925356209023862</v>
      </c>
    </row>
    <row r="161" spans="1:2" x14ac:dyDescent="0.3">
      <c r="A161">
        <v>1.1599999999999824</v>
      </c>
      <c r="B161">
        <v>2.0912631548718759</v>
      </c>
    </row>
    <row r="162" spans="1:2" x14ac:dyDescent="0.3">
      <c r="A162">
        <v>1.1609999999999823</v>
      </c>
      <c r="B162">
        <v>2.0899907188502613</v>
      </c>
    </row>
    <row r="163" spans="1:2" x14ac:dyDescent="0.3">
      <c r="A163">
        <v>1.1619999999999822</v>
      </c>
      <c r="B163">
        <v>2.0887183198875752</v>
      </c>
    </row>
    <row r="164" spans="1:2" x14ac:dyDescent="0.3">
      <c r="A164">
        <v>1.162999999999982</v>
      </c>
      <c r="B164">
        <v>2.0874459650046258</v>
      </c>
    </row>
    <row r="165" spans="1:2" x14ac:dyDescent="0.3">
      <c r="A165">
        <v>1.1639999999999819</v>
      </c>
      <c r="B165">
        <v>2.0861736611930435</v>
      </c>
    </row>
    <row r="166" spans="1:2" x14ac:dyDescent="0.3">
      <c r="A166">
        <v>1.1649999999999818</v>
      </c>
      <c r="B166">
        <v>2.0849014154153682</v>
      </c>
    </row>
    <row r="167" spans="1:2" x14ac:dyDescent="0.3">
      <c r="A167">
        <v>1.1659999999999817</v>
      </c>
      <c r="B167">
        <v>2.0836292346050778</v>
      </c>
    </row>
    <row r="168" spans="1:2" x14ac:dyDescent="0.3">
      <c r="A168">
        <v>1.1669999999999816</v>
      </c>
      <c r="B168">
        <v>2.0823571256666593</v>
      </c>
    </row>
    <row r="169" spans="1:2" x14ac:dyDescent="0.3">
      <c r="A169">
        <v>1.1679999999999815</v>
      </c>
      <c r="B169">
        <v>2.0810850954756637</v>
      </c>
    </row>
    <row r="170" spans="1:2" x14ac:dyDescent="0.3">
      <c r="A170">
        <v>1.1689999999999814</v>
      </c>
      <c r="B170">
        <v>2.0798131508787621</v>
      </c>
    </row>
    <row r="171" spans="1:2" x14ac:dyDescent="0.3">
      <c r="A171">
        <v>1.1699999999999813</v>
      </c>
      <c r="B171">
        <v>2.0785412986938074</v>
      </c>
    </row>
    <row r="172" spans="1:2" x14ac:dyDescent="0.3">
      <c r="A172">
        <v>1.1709999999999812</v>
      </c>
      <c r="B172">
        <v>2.0772695457098864</v>
      </c>
    </row>
    <row r="173" spans="1:2" x14ac:dyDescent="0.3">
      <c r="A173">
        <v>1.1719999999999811</v>
      </c>
      <c r="B173">
        <v>2.0759978986873744</v>
      </c>
    </row>
    <row r="174" spans="1:2" x14ac:dyDescent="0.3">
      <c r="A174">
        <v>1.1729999999999809</v>
      </c>
      <c r="B174">
        <v>2.074726364358022</v>
      </c>
    </row>
    <row r="175" spans="1:2" x14ac:dyDescent="0.3">
      <c r="A175">
        <v>1.1739999999999808</v>
      </c>
      <c r="B175">
        <v>2.0734549494249528</v>
      </c>
    </row>
    <row r="176" spans="1:2" x14ac:dyDescent="0.3">
      <c r="A176">
        <v>1.1749999999999807</v>
      </c>
      <c r="B176">
        <v>2.072183660562791</v>
      </c>
    </row>
    <row r="177" spans="1:2" x14ac:dyDescent="0.3">
      <c r="A177">
        <v>1.1759999999999806</v>
      </c>
      <c r="B177">
        <v>2.0709125044176617</v>
      </c>
    </row>
    <row r="178" spans="1:2" x14ac:dyDescent="0.3">
      <c r="A178">
        <v>1.1769999999999805</v>
      </c>
      <c r="B178">
        <v>2.0696414876072962</v>
      </c>
    </row>
    <row r="179" spans="1:2" x14ac:dyDescent="0.3">
      <c r="A179">
        <v>1.1779999999999804</v>
      </c>
      <c r="B179">
        <v>2.0683706167210389</v>
      </c>
    </row>
    <row r="180" spans="1:2" x14ac:dyDescent="0.3">
      <c r="A180">
        <v>1.1789999999999803</v>
      </c>
      <c r="B180">
        <v>2.0670998983199551</v>
      </c>
    </row>
    <row r="181" spans="1:2" x14ac:dyDescent="0.3">
      <c r="A181">
        <v>1.1799999999999802</v>
      </c>
      <c r="B181">
        <v>2.0658293389368447</v>
      </c>
    </row>
    <row r="182" spans="1:2" x14ac:dyDescent="0.3">
      <c r="A182">
        <v>1.1809999999999801</v>
      </c>
      <c r="B182">
        <v>2.0645589450763353</v>
      </c>
    </row>
    <row r="183" spans="1:2" x14ac:dyDescent="0.3">
      <c r="A183">
        <v>1.18199999999998</v>
      </c>
      <c r="B183">
        <v>2.0632887232149191</v>
      </c>
    </row>
    <row r="184" spans="1:2" x14ac:dyDescent="0.3">
      <c r="A184">
        <v>1.1829999999999798</v>
      </c>
      <c r="B184">
        <v>2.0620186798010218</v>
      </c>
    </row>
    <row r="185" spans="1:2" x14ac:dyDescent="0.3">
      <c r="A185">
        <v>1.1839999999999797</v>
      </c>
      <c r="B185">
        <v>2.0607488212550549</v>
      </c>
    </row>
    <row r="186" spans="1:2" x14ac:dyDescent="0.3">
      <c r="A186">
        <v>1.1849999999999796</v>
      </c>
      <c r="B186">
        <v>2.0594791539694555</v>
      </c>
    </row>
    <row r="187" spans="1:2" x14ac:dyDescent="0.3">
      <c r="A187">
        <v>1.1859999999999795</v>
      </c>
      <c r="B187">
        <v>2.0582096843087907</v>
      </c>
    </row>
    <row r="188" spans="1:2" x14ac:dyDescent="0.3">
      <c r="A188">
        <v>1.1869999999999794</v>
      </c>
      <c r="B188">
        <v>2.0569404186097593</v>
      </c>
    </row>
    <row r="189" spans="1:2" x14ac:dyDescent="0.3">
      <c r="A189">
        <v>1.1879999999999793</v>
      </c>
      <c r="B189">
        <v>2.0556713631812924</v>
      </c>
    </row>
    <row r="190" spans="1:2" x14ac:dyDescent="0.3">
      <c r="A190">
        <v>1.1889999999999792</v>
      </c>
      <c r="B190">
        <v>2.0544025243045945</v>
      </c>
    </row>
    <row r="191" spans="1:2" x14ac:dyDescent="0.3">
      <c r="A191">
        <v>1.1899999999999791</v>
      </c>
      <c r="B191">
        <v>2.0531339082331943</v>
      </c>
    </row>
    <row r="192" spans="1:2" x14ac:dyDescent="0.3">
      <c r="A192">
        <v>1.190999999999979</v>
      </c>
      <c r="B192">
        <v>2.0518655211930206</v>
      </c>
    </row>
    <row r="193" spans="1:2" x14ac:dyDescent="0.3">
      <c r="A193">
        <v>1.1919999999999789</v>
      </c>
      <c r="B193">
        <v>2.050597369382432</v>
      </c>
    </row>
    <row r="194" spans="1:2" x14ac:dyDescent="0.3">
      <c r="A194">
        <v>1.1929999999999787</v>
      </c>
      <c r="B194">
        <v>2.0493294589723146</v>
      </c>
    </row>
    <row r="195" spans="1:2" x14ac:dyDescent="0.3">
      <c r="A195">
        <v>1.1939999999999786</v>
      </c>
      <c r="B195">
        <v>2.0480617961060927</v>
      </c>
    </row>
    <row r="196" spans="1:2" x14ac:dyDescent="0.3">
      <c r="A196">
        <v>1.1949999999999785</v>
      </c>
      <c r="B196">
        <v>2.046794386899828</v>
      </c>
    </row>
    <row r="197" spans="1:2" x14ac:dyDescent="0.3">
      <c r="A197">
        <v>1.1959999999999784</v>
      </c>
      <c r="B197">
        <v>2.0455272374422591</v>
      </c>
    </row>
    <row r="198" spans="1:2" x14ac:dyDescent="0.3">
      <c r="A198">
        <v>1.1969999999999783</v>
      </c>
      <c r="B198">
        <v>2.0442603537948498</v>
      </c>
    </row>
    <row r="199" spans="1:2" x14ac:dyDescent="0.3">
      <c r="A199">
        <v>1.1979999999999782</v>
      </c>
      <c r="B199">
        <v>2.0429937419918542</v>
      </c>
    </row>
    <row r="200" spans="1:2" x14ac:dyDescent="0.3">
      <c r="A200">
        <v>1.1989999999999781</v>
      </c>
      <c r="B200">
        <v>2.0417274080403964</v>
      </c>
    </row>
    <row r="201" spans="1:2" x14ac:dyDescent="0.3">
      <c r="A201">
        <v>1.199999999999978</v>
      </c>
      <c r="B201">
        <v>2.0404613579204911</v>
      </c>
    </row>
    <row r="202" spans="1:2" x14ac:dyDescent="0.3">
      <c r="A202">
        <v>1.2009999999999779</v>
      </c>
      <c r="B202">
        <v>2.0391955975851292</v>
      </c>
    </row>
    <row r="203" spans="1:2" x14ac:dyDescent="0.3">
      <c r="A203">
        <v>1.2019999999999778</v>
      </c>
      <c r="B203">
        <v>2.0379301329603106</v>
      </c>
    </row>
    <row r="204" spans="1:2" x14ac:dyDescent="0.3">
      <c r="A204">
        <v>1.2029999999999776</v>
      </c>
      <c r="B204">
        <v>2.0366649699451314</v>
      </c>
    </row>
    <row r="205" spans="1:2" x14ac:dyDescent="0.3">
      <c r="A205">
        <v>1.2039999999999775</v>
      </c>
      <c r="B205">
        <v>2.035400114411817</v>
      </c>
    </row>
    <row r="206" spans="1:2" x14ac:dyDescent="0.3">
      <c r="A206">
        <v>1.2049999999999774</v>
      </c>
      <c r="B206">
        <v>2.0341355722057943</v>
      </c>
    </row>
    <row r="207" spans="1:2" x14ac:dyDescent="0.3">
      <c r="A207">
        <v>1.2059999999999773</v>
      </c>
      <c r="B207">
        <v>2.0328713491457502</v>
      </c>
    </row>
    <row r="208" spans="1:2" x14ac:dyDescent="0.3">
      <c r="A208">
        <v>1.2069999999999772</v>
      </c>
      <c r="B208">
        <v>2.0316074510236564</v>
      </c>
    </row>
    <row r="209" spans="1:2" x14ac:dyDescent="0.3">
      <c r="A209">
        <v>1.2079999999999771</v>
      </c>
      <c r="B209">
        <v>2.0303438836048793</v>
      </c>
    </row>
    <row r="210" spans="1:2" x14ac:dyDescent="0.3">
      <c r="A210">
        <v>1.208999999999977</v>
      </c>
      <c r="B210">
        <v>2.0290806526282177</v>
      </c>
    </row>
    <row r="211" spans="1:2" x14ac:dyDescent="0.3">
      <c r="A211">
        <v>1.2099999999999769</v>
      </c>
      <c r="B211">
        <v>2.0278177638059218</v>
      </c>
    </row>
    <row r="212" spans="1:2" x14ac:dyDescent="0.3">
      <c r="A212">
        <v>1.2109999999999768</v>
      </c>
      <c r="B212">
        <v>2.0265552228238128</v>
      </c>
    </row>
    <row r="213" spans="1:2" x14ac:dyDescent="0.3">
      <c r="A213">
        <v>1.2119999999999767</v>
      </c>
      <c r="B213">
        <v>2.0252930353412957</v>
      </c>
    </row>
    <row r="214" spans="1:2" x14ac:dyDescent="0.3">
      <c r="A214">
        <v>1.2129999999999765</v>
      </c>
      <c r="B214">
        <v>2.0240312069914426</v>
      </c>
    </row>
    <row r="215" spans="1:2" x14ac:dyDescent="0.3">
      <c r="A215">
        <v>1.2139999999999764</v>
      </c>
      <c r="B215">
        <v>2.0227697433810334</v>
      </c>
    </row>
    <row r="216" spans="1:2" x14ac:dyDescent="0.3">
      <c r="A216">
        <v>1.2149999999999763</v>
      </c>
      <c r="B216">
        <v>2.0215086500906181</v>
      </c>
    </row>
    <row r="217" spans="1:2" x14ac:dyDescent="0.3">
      <c r="A217">
        <v>1.2159999999999762</v>
      </c>
      <c r="B217">
        <v>2.020247932674585</v>
      </c>
    </row>
    <row r="218" spans="1:2" x14ac:dyDescent="0.3">
      <c r="A218">
        <v>1.2169999999999761</v>
      </c>
      <c r="B218">
        <v>2.0189875966611925</v>
      </c>
    </row>
    <row r="219" spans="1:2" x14ac:dyDescent="0.3">
      <c r="A219">
        <v>1.217999999999976</v>
      </c>
      <c r="B219">
        <v>2.0177276475526602</v>
      </c>
    </row>
    <row r="220" spans="1:2" x14ac:dyDescent="0.3">
      <c r="A220">
        <v>1.2189999999999759</v>
      </c>
      <c r="B220">
        <v>2.0164680908252119</v>
      </c>
    </row>
    <row r="221" spans="1:2" x14ac:dyDescent="0.3">
      <c r="A221">
        <v>1.2199999999999758</v>
      </c>
      <c r="B221">
        <v>2.0152089319291098</v>
      </c>
    </row>
    <row r="222" spans="1:2" x14ac:dyDescent="0.3">
      <c r="A222">
        <v>1.2209999999999757</v>
      </c>
      <c r="B222">
        <v>2.0139501762887488</v>
      </c>
    </row>
    <row r="223" spans="1:2" x14ac:dyDescent="0.3">
      <c r="A223">
        <v>1.2219999999999756</v>
      </c>
      <c r="B223">
        <v>2.0126918293026916</v>
      </c>
    </row>
    <row r="224" spans="1:2" x14ac:dyDescent="0.3">
      <c r="A224">
        <v>1.2229999999999754</v>
      </c>
      <c r="B224">
        <v>2.0114338963437417</v>
      </c>
    </row>
    <row r="225" spans="1:2" x14ac:dyDescent="0.3">
      <c r="A225">
        <v>1.2239999999999753</v>
      </c>
      <c r="B225">
        <v>2.010176382758984</v>
      </c>
    </row>
    <row r="226" spans="1:2" x14ac:dyDescent="0.3">
      <c r="A226">
        <v>1.2249999999999752</v>
      </c>
      <c r="B226">
        <v>2.0089192938698481</v>
      </c>
    </row>
    <row r="227" spans="1:2" x14ac:dyDescent="0.3">
      <c r="A227">
        <v>1.2259999999999751</v>
      </c>
      <c r="B227">
        <v>2.0076626349721725</v>
      </c>
    </row>
    <row r="228" spans="1:2" x14ac:dyDescent="0.3">
      <c r="A228">
        <v>1.226999999999975</v>
      </c>
      <c r="B228">
        <v>2.0064064113362479</v>
      </c>
    </row>
    <row r="229" spans="1:2" x14ac:dyDescent="0.3">
      <c r="A229">
        <v>1.2279999999999749</v>
      </c>
      <c r="B229">
        <v>2.0051506282069038</v>
      </c>
    </row>
    <row r="230" spans="1:2" x14ac:dyDescent="0.3">
      <c r="A230">
        <v>1.2289999999999748</v>
      </c>
      <c r="B230">
        <v>2.0038952908035306</v>
      </c>
    </row>
    <row r="231" spans="1:2" x14ac:dyDescent="0.3">
      <c r="A231">
        <v>1.2299999999999747</v>
      </c>
      <c r="B231">
        <v>2.0026404043201413</v>
      </c>
    </row>
    <row r="232" spans="1:2" x14ac:dyDescent="0.3">
      <c r="A232">
        <v>1.2309999999999746</v>
      </c>
      <c r="B232">
        <v>2.0013859739254634</v>
      </c>
    </row>
    <row r="233" spans="1:2" x14ac:dyDescent="0.3">
      <c r="A233">
        <v>1.2319999999999744</v>
      </c>
      <c r="B233">
        <v>2.0001320047629632</v>
      </c>
    </row>
    <row r="234" spans="1:2" x14ac:dyDescent="0.3">
      <c r="A234">
        <v>1.2329999999999743</v>
      </c>
      <c r="B234">
        <v>1.9988785019509083</v>
      </c>
    </row>
    <row r="235" spans="1:2" x14ac:dyDescent="0.3">
      <c r="A235">
        <v>1.2339999999999742</v>
      </c>
      <c r="B235">
        <v>1.9976254705824252</v>
      </c>
    </row>
    <row r="236" spans="1:2" x14ac:dyDescent="0.3">
      <c r="A236">
        <v>1.2349999999999741</v>
      </c>
      <c r="B236">
        <v>1.9963729157255796</v>
      </c>
    </row>
    <row r="237" spans="1:2" x14ac:dyDescent="0.3">
      <c r="A237">
        <v>1.235999999999974</v>
      </c>
      <c r="B237">
        <v>1.9951208424233884</v>
      </c>
    </row>
    <row r="238" spans="1:2" x14ac:dyDescent="0.3">
      <c r="A238">
        <v>1.2369999999999739</v>
      </c>
      <c r="B238">
        <v>1.9938692556939246</v>
      </c>
    </row>
    <row r="239" spans="1:2" x14ac:dyDescent="0.3">
      <c r="A239">
        <v>1.2379999999999738</v>
      </c>
      <c r="B239">
        <v>1.9926181605303401</v>
      </c>
    </row>
    <row r="240" spans="1:2" x14ac:dyDescent="0.3">
      <c r="A240">
        <v>1.2389999999999737</v>
      </c>
      <c r="B240">
        <v>1.9913675619009468</v>
      </c>
    </row>
    <row r="241" spans="1:2" x14ac:dyDescent="0.3">
      <c r="A241">
        <v>1.2399999999999736</v>
      </c>
      <c r="B241">
        <v>1.9901174647492454</v>
      </c>
    </row>
    <row r="242" spans="1:2" x14ac:dyDescent="0.3">
      <c r="A242">
        <v>1.2409999999999735</v>
      </c>
      <c r="B242">
        <v>1.9888678739940129</v>
      </c>
    </row>
    <row r="243" spans="1:2" x14ac:dyDescent="0.3">
      <c r="A243">
        <v>1.2419999999999733</v>
      </c>
      <c r="B243">
        <v>1.9876187945293486</v>
      </c>
    </row>
    <row r="244" spans="1:2" x14ac:dyDescent="0.3">
      <c r="A244">
        <v>1.2429999999999732</v>
      </c>
      <c r="B244">
        <v>1.9863702312247222</v>
      </c>
    </row>
    <row r="245" spans="1:2" x14ac:dyDescent="0.3">
      <c r="A245">
        <v>1.2439999999999731</v>
      </c>
      <c r="B245">
        <v>1.9851221889250359</v>
      </c>
    </row>
    <row r="246" spans="1:2" x14ac:dyDescent="0.3">
      <c r="A246">
        <v>1.244999999999973</v>
      </c>
      <c r="B246">
        <v>1.983874672450699</v>
      </c>
    </row>
    <row r="247" spans="1:2" x14ac:dyDescent="0.3">
      <c r="A247">
        <v>1.2459999999999729</v>
      </c>
      <c r="B247">
        <v>1.9826276865976558</v>
      </c>
    </row>
    <row r="248" spans="1:2" x14ac:dyDescent="0.3">
      <c r="A248">
        <v>1.2469999999999728</v>
      </c>
      <c r="B248">
        <v>1.9813812361374445</v>
      </c>
    </row>
    <row r="249" spans="1:2" x14ac:dyDescent="0.3">
      <c r="A249">
        <v>1.2479999999999727</v>
      </c>
      <c r="B249">
        <v>1.980135325817302</v>
      </c>
    </row>
    <row r="250" spans="1:2" x14ac:dyDescent="0.3">
      <c r="A250">
        <v>1.2489999999999726</v>
      </c>
      <c r="B250">
        <v>1.9788899603601555</v>
      </c>
    </row>
    <row r="251" spans="1:2" x14ac:dyDescent="0.3">
      <c r="A251">
        <v>1.2499999999999725</v>
      </c>
      <c r="B251">
        <v>1.9776451444647167</v>
      </c>
    </row>
    <row r="252" spans="1:2" x14ac:dyDescent="0.3">
      <c r="A252">
        <v>1.2509999999999724</v>
      </c>
      <c r="B252">
        <v>1.976400882805539</v>
      </c>
    </row>
    <row r="253" spans="1:2" x14ac:dyDescent="0.3">
      <c r="A253">
        <v>1.2519999999999722</v>
      </c>
      <c r="B253">
        <v>1.9751571800330567</v>
      </c>
    </row>
    <row r="254" spans="1:2" x14ac:dyDescent="0.3">
      <c r="A254">
        <v>1.2529999999999721</v>
      </c>
      <c r="B254">
        <v>1.9739140407736564</v>
      </c>
    </row>
    <row r="255" spans="1:2" x14ac:dyDescent="0.3">
      <c r="A255">
        <v>1.253999999999972</v>
      </c>
      <c r="B255">
        <v>1.9726714696297203</v>
      </c>
    </row>
    <row r="256" spans="1:2" x14ac:dyDescent="0.3">
      <c r="A256">
        <v>1.2549999999999719</v>
      </c>
      <c r="B256">
        <v>1.9714294711797202</v>
      </c>
    </row>
    <row r="257" spans="1:2" x14ac:dyDescent="0.3">
      <c r="A257">
        <v>1.2559999999999718</v>
      </c>
      <c r="B257">
        <v>1.9701880499782123</v>
      </c>
    </row>
    <row r="258" spans="1:2" x14ac:dyDescent="0.3">
      <c r="A258">
        <v>1.2569999999999717</v>
      </c>
      <c r="B258">
        <v>1.968947210555944</v>
      </c>
    </row>
    <row r="259" spans="1:2" x14ac:dyDescent="0.3">
      <c r="A259">
        <v>1.2579999999999716</v>
      </c>
      <c r="B259">
        <v>1.9677069574198995</v>
      </c>
    </row>
    <row r="260" spans="1:2" x14ac:dyDescent="0.3">
      <c r="A260">
        <v>1.2589999999999715</v>
      </c>
      <c r="B260">
        <v>1.9664672950533477</v>
      </c>
    </row>
    <row r="261" spans="1:2" x14ac:dyDescent="0.3">
      <c r="A261">
        <v>1.2599999999999714</v>
      </c>
      <c r="B261">
        <v>1.9652282279158892</v>
      </c>
    </row>
    <row r="262" spans="1:2" x14ac:dyDescent="0.3">
      <c r="A262">
        <v>1.2609999999999713</v>
      </c>
      <c r="B262">
        <v>1.9639897604435592</v>
      </c>
    </row>
    <row r="263" spans="1:2" x14ac:dyDescent="0.3">
      <c r="A263">
        <v>1.2619999999999711</v>
      </c>
      <c r="B263">
        <v>1.9627518970488196</v>
      </c>
    </row>
    <row r="264" spans="1:2" x14ac:dyDescent="0.3">
      <c r="A264">
        <v>1.262999999999971</v>
      </c>
      <c r="B264">
        <v>1.9615146421206628</v>
      </c>
    </row>
    <row r="265" spans="1:2" x14ac:dyDescent="0.3">
      <c r="A265">
        <v>1.2639999999999709</v>
      </c>
      <c r="B265">
        <v>1.9602780000246638</v>
      </c>
    </row>
    <row r="266" spans="1:2" x14ac:dyDescent="0.3">
      <c r="A266">
        <v>1.2649999999999708</v>
      </c>
      <c r="B266">
        <v>1.9590419751030075</v>
      </c>
    </row>
    <row r="267" spans="1:2" x14ac:dyDescent="0.3">
      <c r="A267">
        <v>1.2659999999999707</v>
      </c>
      <c r="B267">
        <v>1.9578065716745736</v>
      </c>
    </row>
    <row r="268" spans="1:2" x14ac:dyDescent="0.3">
      <c r="A268">
        <v>1.2669999999999706</v>
      </c>
      <c r="B268">
        <v>1.9565717940349805</v>
      </c>
    </row>
    <row r="269" spans="1:2" x14ac:dyDescent="0.3">
      <c r="A269">
        <v>1.2679999999999705</v>
      </c>
      <c r="B269">
        <v>1.9553376464566599</v>
      </c>
    </row>
    <row r="270" spans="1:2" x14ac:dyDescent="0.3">
      <c r="A270">
        <v>1.2689999999999704</v>
      </c>
      <c r="B270">
        <v>1.9541041331888818</v>
      </c>
    </row>
    <row r="271" spans="1:2" x14ac:dyDescent="0.3">
      <c r="A271">
        <v>1.2699999999999703</v>
      </c>
      <c r="B271">
        <v>1.9528712584578396</v>
      </c>
    </row>
    <row r="272" spans="1:2" x14ac:dyDescent="0.3">
      <c r="A272">
        <v>1.2709999999999702</v>
      </c>
      <c r="B272">
        <v>1.9516390264666912</v>
      </c>
    </row>
    <row r="273" spans="1:2" x14ac:dyDescent="0.3">
      <c r="A273">
        <v>1.27199999999997</v>
      </c>
      <c r="B273">
        <v>1.9504074413956152</v>
      </c>
    </row>
    <row r="274" spans="1:2" x14ac:dyDescent="0.3">
      <c r="A274">
        <v>1.2729999999999699</v>
      </c>
      <c r="B274">
        <v>1.9491765074018872</v>
      </c>
    </row>
    <row r="275" spans="1:2" x14ac:dyDescent="0.3">
      <c r="A275">
        <v>1.2739999999999698</v>
      </c>
      <c r="B275">
        <v>1.9479462286198992</v>
      </c>
    </row>
    <row r="276" spans="1:2" x14ac:dyDescent="0.3">
      <c r="A276">
        <v>1.2749999999999697</v>
      </c>
      <c r="B276">
        <v>1.9467166091612551</v>
      </c>
    </row>
    <row r="277" spans="1:2" x14ac:dyDescent="0.3">
      <c r="A277">
        <v>1.2759999999999696</v>
      </c>
      <c r="B277">
        <v>1.9454876531148038</v>
      </c>
    </row>
    <row r="278" spans="1:2" x14ac:dyDescent="0.3">
      <c r="A278">
        <v>1.2769999999999695</v>
      </c>
      <c r="B278">
        <v>1.9442593645467081</v>
      </c>
    </row>
    <row r="279" spans="1:2" x14ac:dyDescent="0.3">
      <c r="A279">
        <v>1.2779999999999694</v>
      </c>
      <c r="B279">
        <v>1.9430317475004719</v>
      </c>
    </row>
    <row r="280" spans="1:2" x14ac:dyDescent="0.3">
      <c r="A280">
        <v>1.2789999999999693</v>
      </c>
      <c r="B280">
        <v>1.9418048059970459</v>
      </c>
    </row>
    <row r="281" spans="1:2" x14ac:dyDescent="0.3">
      <c r="A281">
        <v>1.2799999999999692</v>
      </c>
      <c r="B281">
        <v>1.9405785440348426</v>
      </c>
    </row>
    <row r="282" spans="1:2" x14ac:dyDescent="0.3">
      <c r="A282">
        <v>1.2809999999999691</v>
      </c>
      <c r="B282">
        <v>1.9393529655898203</v>
      </c>
    </row>
    <row r="283" spans="1:2" x14ac:dyDescent="0.3">
      <c r="A283">
        <v>1.2819999999999689</v>
      </c>
      <c r="B283">
        <v>1.9381280746155056</v>
      </c>
    </row>
    <row r="284" spans="1:2" x14ac:dyDescent="0.3">
      <c r="A284">
        <v>1.2829999999999688</v>
      </c>
      <c r="B284">
        <v>1.9369038750430772</v>
      </c>
    </row>
    <row r="285" spans="1:2" x14ac:dyDescent="0.3">
      <c r="A285">
        <v>1.2839999999999687</v>
      </c>
      <c r="B285">
        <v>1.9356803707814225</v>
      </c>
    </row>
    <row r="286" spans="1:2" x14ac:dyDescent="0.3">
      <c r="A286">
        <v>1.2849999999999686</v>
      </c>
      <c r="B286">
        <v>1.9344575657171781</v>
      </c>
    </row>
    <row r="287" spans="1:2" x14ac:dyDescent="0.3">
      <c r="A287">
        <v>1.2859999999999685</v>
      </c>
      <c r="B287">
        <v>1.9332354637147962</v>
      </c>
    </row>
    <row r="288" spans="1:2" x14ac:dyDescent="0.3">
      <c r="A288">
        <v>1.2869999999999684</v>
      </c>
      <c r="B288">
        <v>1.9320140686166027</v>
      </c>
    </row>
    <row r="289" spans="1:2" x14ac:dyDescent="0.3">
      <c r="A289">
        <v>1.2879999999999683</v>
      </c>
      <c r="B289">
        <v>1.9307933842428424</v>
      </c>
    </row>
    <row r="290" spans="1:2" x14ac:dyDescent="0.3">
      <c r="A290">
        <v>1.2889999999999682</v>
      </c>
      <c r="B290">
        <v>1.9295734143917427</v>
      </c>
    </row>
    <row r="291" spans="1:2" x14ac:dyDescent="0.3">
      <c r="A291">
        <v>1.2899999999999681</v>
      </c>
      <c r="B291">
        <v>1.928354162839568</v>
      </c>
    </row>
    <row r="292" spans="1:2" x14ac:dyDescent="0.3">
      <c r="A292">
        <v>1.290999999999968</v>
      </c>
      <c r="B292">
        <v>1.9271356333406691</v>
      </c>
    </row>
    <row r="293" spans="1:2" x14ac:dyDescent="0.3">
      <c r="A293">
        <v>1.2919999999999678</v>
      </c>
      <c r="B293">
        <v>1.9259178296275563</v>
      </c>
    </row>
    <row r="294" spans="1:2" x14ac:dyDescent="0.3">
      <c r="A294">
        <v>1.2929999999999677</v>
      </c>
      <c r="B294">
        <v>1.9247007554109414</v>
      </c>
    </row>
    <row r="295" spans="1:2" x14ac:dyDescent="0.3">
      <c r="A295">
        <v>1.2939999999999676</v>
      </c>
      <c r="B295">
        <v>1.9234844143797929</v>
      </c>
    </row>
    <row r="296" spans="1:2" x14ac:dyDescent="0.3">
      <c r="A296">
        <v>1.2949999999999675</v>
      </c>
      <c r="B296">
        <v>1.92226881020141</v>
      </c>
    </row>
    <row r="297" spans="1:2" x14ac:dyDescent="0.3">
      <c r="A297">
        <v>1.2959999999999674</v>
      </c>
      <c r="B297">
        <v>1.9210539465214278</v>
      </c>
    </row>
    <row r="298" spans="1:2" x14ac:dyDescent="0.3">
      <c r="A298">
        <v>1.2969999999999673</v>
      </c>
      <c r="B298">
        <v>1.9198398269639569</v>
      </c>
    </row>
    <row r="299" spans="1:2" x14ac:dyDescent="0.3">
      <c r="A299">
        <v>1.2979999999999672</v>
      </c>
      <c r="B299">
        <v>1.9186264551315524</v>
      </c>
    </row>
    <row r="300" spans="1:2" x14ac:dyDescent="0.3">
      <c r="A300">
        <v>1.2989999999999671</v>
      </c>
      <c r="B300">
        <v>1.917413834605334</v>
      </c>
    </row>
    <row r="301" spans="1:2" x14ac:dyDescent="0.3">
      <c r="A301">
        <v>1.299999999999967</v>
      </c>
      <c r="B301">
        <v>1.9162019689449989</v>
      </c>
    </row>
    <row r="302" spans="1:2" x14ac:dyDescent="0.3">
      <c r="A302">
        <v>1.3009999999999668</v>
      </c>
      <c r="B302">
        <v>1.9149908616889055</v>
      </c>
    </row>
    <row r="303" spans="1:2" x14ac:dyDescent="0.3">
      <c r="A303">
        <v>1.3019999999999667</v>
      </c>
      <c r="B303">
        <v>1.9137805163541073</v>
      </c>
    </row>
    <row r="304" spans="1:2" x14ac:dyDescent="0.3">
      <c r="A304">
        <v>1.3029999999999666</v>
      </c>
      <c r="B304">
        <v>1.9125709364364318</v>
      </c>
    </row>
    <row r="305" spans="1:2" x14ac:dyDescent="0.3">
      <c r="A305">
        <v>1.3039999999999665</v>
      </c>
      <c r="B305">
        <v>1.9113621254105129</v>
      </c>
    </row>
    <row r="306" spans="1:2" x14ac:dyDescent="0.3">
      <c r="A306">
        <v>1.3049999999999664</v>
      </c>
      <c r="B306">
        <v>1.9101540867298588</v>
      </c>
    </row>
    <row r="307" spans="1:2" x14ac:dyDescent="0.3">
      <c r="A307">
        <v>1.3059999999999663</v>
      </c>
      <c r="B307">
        <v>1.9089468238269147</v>
      </c>
    </row>
    <row r="308" spans="1:2" x14ac:dyDescent="0.3">
      <c r="A308">
        <v>1.3069999999999662</v>
      </c>
      <c r="B308">
        <v>1.9077403401131017</v>
      </c>
    </row>
    <row r="309" spans="1:2" x14ac:dyDescent="0.3">
      <c r="A309">
        <v>1.3079999999999661</v>
      </c>
      <c r="B309">
        <v>1.906534638978872</v>
      </c>
    </row>
    <row r="310" spans="1:2" x14ac:dyDescent="0.3">
      <c r="A310">
        <v>1.308999999999966</v>
      </c>
      <c r="B310">
        <v>1.9053297237937756</v>
      </c>
    </row>
    <row r="311" spans="1:2" x14ac:dyDescent="0.3">
      <c r="A311">
        <v>1.3099999999999659</v>
      </c>
      <c r="B311">
        <v>1.9041255979065181</v>
      </c>
    </row>
    <row r="312" spans="1:2" x14ac:dyDescent="0.3">
      <c r="A312">
        <v>1.3109999999999657</v>
      </c>
      <c r="B312">
        <v>1.9029222646450104</v>
      </c>
    </row>
    <row r="313" spans="1:2" x14ac:dyDescent="0.3">
      <c r="A313">
        <v>1.3119999999999656</v>
      </c>
      <c r="B313">
        <v>1.9017197273164073</v>
      </c>
    </row>
    <row r="314" spans="1:2" x14ac:dyDescent="0.3">
      <c r="A314">
        <v>1.3129999999999655</v>
      </c>
      <c r="B314">
        <v>1.9005179892071904</v>
      </c>
    </row>
    <row r="315" spans="1:2" x14ac:dyDescent="0.3">
      <c r="A315">
        <v>1.3139999999999654</v>
      </c>
      <c r="B315">
        <v>1.8993170535832105</v>
      </c>
    </row>
    <row r="316" spans="1:2" x14ac:dyDescent="0.3">
      <c r="A316">
        <v>1.3149999999999653</v>
      </c>
      <c r="B316">
        <v>1.8981169236897315</v>
      </c>
    </row>
    <row r="317" spans="1:2" x14ac:dyDescent="0.3">
      <c r="A317">
        <v>1.3159999999999652</v>
      </c>
      <c r="B317">
        <v>1.8969176027515204</v>
      </c>
    </row>
    <row r="318" spans="1:2" x14ac:dyDescent="0.3">
      <c r="A318">
        <v>1.3169999999999651</v>
      </c>
      <c r="B318">
        <v>1.8957190939728528</v>
      </c>
    </row>
    <row r="319" spans="1:2" x14ac:dyDescent="0.3">
      <c r="A319">
        <v>1.317999999999965</v>
      </c>
      <c r="B319">
        <v>1.8945214005376083</v>
      </c>
    </row>
    <row r="320" spans="1:2" x14ac:dyDescent="0.3">
      <c r="A320">
        <v>1.3189999999999649</v>
      </c>
      <c r="B320">
        <v>1.8933245256093019</v>
      </c>
    </row>
    <row r="321" spans="1:2" x14ac:dyDescent="0.3">
      <c r="A321">
        <v>1.3199999999999648</v>
      </c>
      <c r="B321">
        <v>1.892128472331164</v>
      </c>
    </row>
    <row r="322" spans="1:2" x14ac:dyDescent="0.3">
      <c r="A322">
        <v>1.3209999999999646</v>
      </c>
      <c r="B322">
        <v>1.8909332438261639</v>
      </c>
    </row>
    <row r="323" spans="1:2" x14ac:dyDescent="0.3">
      <c r="A323">
        <v>1.3219999999999645</v>
      </c>
      <c r="B323">
        <v>1.8897388431970736</v>
      </c>
    </row>
    <row r="324" spans="1:2" x14ac:dyDescent="0.3">
      <c r="A324">
        <v>1.3229999999999644</v>
      </c>
      <c r="B324">
        <v>1.8885452735265507</v>
      </c>
    </row>
    <row r="325" spans="1:2" x14ac:dyDescent="0.3">
      <c r="A325">
        <v>1.3239999999999643</v>
      </c>
      <c r="B325">
        <v>1.8873525378771621</v>
      </c>
    </row>
    <row r="326" spans="1:2" x14ac:dyDescent="0.3">
      <c r="A326">
        <v>1.3249999999999642</v>
      </c>
      <c r="B326">
        <v>1.8861606392914325</v>
      </c>
    </row>
    <row r="327" spans="1:2" x14ac:dyDescent="0.3">
      <c r="A327">
        <v>1.3259999999999641</v>
      </c>
      <c r="B327">
        <v>1.884969580791942</v>
      </c>
    </row>
    <row r="328" spans="1:2" x14ac:dyDescent="0.3">
      <c r="A328">
        <v>1.326999999999964</v>
      </c>
      <c r="B328">
        <v>1.8837793653813346</v>
      </c>
    </row>
    <row r="329" spans="1:2" x14ac:dyDescent="0.3">
      <c r="A329">
        <v>1.3279999999999639</v>
      </c>
      <c r="B329">
        <v>1.8825899960423733</v>
      </c>
    </row>
    <row r="330" spans="1:2" x14ac:dyDescent="0.3">
      <c r="A330">
        <v>1.3289999999999638</v>
      </c>
      <c r="B330">
        <v>1.8814014757380653</v>
      </c>
    </row>
    <row r="331" spans="1:2" x14ac:dyDescent="0.3">
      <c r="A331">
        <v>1.3299999999999637</v>
      </c>
      <c r="B331">
        <v>1.8802138074116068</v>
      </c>
    </row>
    <row r="332" spans="1:2" x14ac:dyDescent="0.3">
      <c r="A332">
        <v>1.3309999999999635</v>
      </c>
      <c r="B332">
        <v>1.8790269939865334</v>
      </c>
    </row>
    <row r="333" spans="1:2" x14ac:dyDescent="0.3">
      <c r="A333">
        <v>1.3319999999999634</v>
      </c>
      <c r="B333">
        <v>1.8778410383667128</v>
      </c>
    </row>
    <row r="334" spans="1:2" x14ac:dyDescent="0.3">
      <c r="A334">
        <v>1.3329999999999633</v>
      </c>
      <c r="B334">
        <v>1.8766559434364372</v>
      </c>
    </row>
    <row r="335" spans="1:2" x14ac:dyDescent="0.3">
      <c r="A335">
        <v>1.3339999999999632</v>
      </c>
      <c r="B335">
        <v>1.8754717120604403</v>
      </c>
    </row>
    <row r="336" spans="1:2" x14ac:dyDescent="0.3">
      <c r="A336">
        <v>1.3349999999999631</v>
      </c>
      <c r="B336">
        <v>1.8742883470839962</v>
      </c>
    </row>
    <row r="337" spans="1:2" x14ac:dyDescent="0.3">
      <c r="A337">
        <v>1.335999999999963</v>
      </c>
      <c r="B337">
        <v>1.8731058513329373</v>
      </c>
    </row>
    <row r="338" spans="1:2" x14ac:dyDescent="0.3">
      <c r="A338">
        <v>1.3369999999999629</v>
      </c>
      <c r="B338">
        <v>1.8719242276137249</v>
      </c>
    </row>
    <row r="339" spans="1:2" x14ac:dyDescent="0.3">
      <c r="A339">
        <v>1.3379999999999628</v>
      </c>
      <c r="B339">
        <v>1.8707434787135111</v>
      </c>
    </row>
    <row r="340" spans="1:2" x14ac:dyDescent="0.3">
      <c r="A340">
        <v>1.3389999999999627</v>
      </c>
      <c r="B340">
        <v>1.8695636074001594</v>
      </c>
    </row>
    <row r="341" spans="1:2" x14ac:dyDescent="0.3">
      <c r="A341">
        <v>1.3399999999999626</v>
      </c>
      <c r="B341">
        <v>1.8683846164223357</v>
      </c>
    </row>
    <row r="342" spans="1:2" x14ac:dyDescent="0.3">
      <c r="A342">
        <v>1.3409999999999624</v>
      </c>
      <c r="B342">
        <v>1.8672065085095477</v>
      </c>
    </row>
    <row r="343" spans="1:2" x14ac:dyDescent="0.3">
      <c r="A343">
        <v>1.3419999999999623</v>
      </c>
      <c r="B343">
        <v>1.8660292863721981</v>
      </c>
    </row>
    <row r="344" spans="1:2" x14ac:dyDescent="0.3">
      <c r="A344">
        <v>1.3429999999999622</v>
      </c>
      <c r="B344">
        <v>1.8648529527016353</v>
      </c>
    </row>
    <row r="345" spans="1:2" x14ac:dyDescent="0.3">
      <c r="A345">
        <v>1.3439999999999621</v>
      </c>
      <c r="B345">
        <v>1.8636775101702077</v>
      </c>
    </row>
    <row r="346" spans="1:2" x14ac:dyDescent="0.3">
      <c r="A346">
        <v>1.344999999999962</v>
      </c>
      <c r="B346">
        <v>1.8625029614313389</v>
      </c>
    </row>
    <row r="347" spans="1:2" x14ac:dyDescent="0.3">
      <c r="A347">
        <v>1.3459999999999619</v>
      </c>
      <c r="B347">
        <v>1.861329309119548</v>
      </c>
    </row>
    <row r="348" spans="1:2" x14ac:dyDescent="0.3">
      <c r="A348">
        <v>1.3469999999999618</v>
      </c>
      <c r="B348">
        <v>1.8601565558505109</v>
      </c>
    </row>
    <row r="349" spans="1:2" x14ac:dyDescent="0.3">
      <c r="A349">
        <v>1.3479999999999617</v>
      </c>
      <c r="B349">
        <v>1.8589847042211527</v>
      </c>
    </row>
    <row r="350" spans="1:2" x14ac:dyDescent="0.3">
      <c r="A350">
        <v>1.3489999999999616</v>
      </c>
      <c r="B350">
        <v>1.857813756809646</v>
      </c>
    </row>
    <row r="351" spans="1:2" x14ac:dyDescent="0.3">
      <c r="A351">
        <v>1.3499999999999615</v>
      </c>
      <c r="B351">
        <v>1.8566437161754821</v>
      </c>
    </row>
    <row r="352" spans="1:2" x14ac:dyDescent="0.3">
      <c r="A352">
        <v>1.3509999999999613</v>
      </c>
      <c r="B352">
        <v>1.8554745848595566</v>
      </c>
    </row>
    <row r="353" spans="1:2" x14ac:dyDescent="0.3">
      <c r="A353">
        <v>1.3519999999999612</v>
      </c>
      <c r="B353">
        <v>1.854306365384186</v>
      </c>
    </row>
    <row r="354" spans="1:2" x14ac:dyDescent="0.3">
      <c r="A354">
        <v>1.3529999999999611</v>
      </c>
      <c r="B354">
        <v>1.8531390602531659</v>
      </c>
    </row>
    <row r="355" spans="1:2" x14ac:dyDescent="0.3">
      <c r="A355">
        <v>1.353999999999961</v>
      </c>
      <c r="B355">
        <v>1.8519726719518386</v>
      </c>
    </row>
    <row r="356" spans="1:2" x14ac:dyDescent="0.3">
      <c r="A356">
        <v>1.3549999999999609</v>
      </c>
      <c r="B356">
        <v>1.8508072029471474</v>
      </c>
    </row>
    <row r="357" spans="1:2" x14ac:dyDescent="0.3">
      <c r="A357">
        <v>1.3559999999999608</v>
      </c>
      <c r="B357">
        <v>1.8496426556876659</v>
      </c>
    </row>
    <row r="358" spans="1:2" x14ac:dyDescent="0.3">
      <c r="A358">
        <v>1.3569999999999607</v>
      </c>
      <c r="B358">
        <v>1.848479032603672</v>
      </c>
    </row>
    <row r="359" spans="1:2" x14ac:dyDescent="0.3">
      <c r="A359">
        <v>1.3579999999999606</v>
      </c>
      <c r="B359">
        <v>1.8473163361071998</v>
      </c>
    </row>
    <row r="360" spans="1:2" x14ac:dyDescent="0.3">
      <c r="A360">
        <v>1.3589999999999605</v>
      </c>
      <c r="B360">
        <v>1.8461545685920977</v>
      </c>
    </row>
    <row r="361" spans="1:2" x14ac:dyDescent="0.3">
      <c r="A361">
        <v>1.3599999999999604</v>
      </c>
      <c r="B361">
        <v>1.844993732434042</v>
      </c>
    </row>
    <row r="362" spans="1:2" x14ac:dyDescent="0.3">
      <c r="A362">
        <v>1.3609999999999602</v>
      </c>
      <c r="B362">
        <v>1.8438338299906674</v>
      </c>
    </row>
    <row r="363" spans="1:2" x14ac:dyDescent="0.3">
      <c r="A363">
        <v>1.3619999999999601</v>
      </c>
      <c r="B363">
        <v>1.8426748636015269</v>
      </c>
    </row>
    <row r="364" spans="1:2" x14ac:dyDescent="0.3">
      <c r="A364">
        <v>1.36299999999996</v>
      </c>
      <c r="B364">
        <v>1.8415168355882217</v>
      </c>
    </row>
    <row r="365" spans="1:2" x14ac:dyDescent="0.3">
      <c r="A365">
        <v>1.3639999999999599</v>
      </c>
      <c r="B365">
        <v>1.8403597482544081</v>
      </c>
    </row>
    <row r="366" spans="1:2" x14ac:dyDescent="0.3">
      <c r="A366">
        <v>1.3649999999999598</v>
      </c>
      <c r="B366">
        <v>1.8392036038858739</v>
      </c>
    </row>
    <row r="367" spans="1:2" x14ac:dyDescent="0.3">
      <c r="A367">
        <v>1.3659999999999597</v>
      </c>
      <c r="B367">
        <v>1.8380484047505925</v>
      </c>
    </row>
    <row r="368" spans="1:2" x14ac:dyDescent="0.3">
      <c r="A368">
        <v>1.3669999999999596</v>
      </c>
      <c r="B368">
        <v>1.8368941530987373</v>
      </c>
    </row>
    <row r="369" spans="1:2" x14ac:dyDescent="0.3">
      <c r="A369">
        <v>1.3679999999999595</v>
      </c>
      <c r="B369">
        <v>1.8357408511627971</v>
      </c>
    </row>
    <row r="370" spans="1:2" x14ac:dyDescent="0.3">
      <c r="A370">
        <v>1.3689999999999594</v>
      </c>
      <c r="B370">
        <v>1.8345885011575658</v>
      </c>
    </row>
    <row r="371" spans="1:2" x14ac:dyDescent="0.3">
      <c r="A371">
        <v>1.3699999999999593</v>
      </c>
      <c r="B371">
        <v>1.8334371052802461</v>
      </c>
    </row>
    <row r="372" spans="1:2" x14ac:dyDescent="0.3">
      <c r="A372">
        <v>1.3709999999999591</v>
      </c>
      <c r="B372">
        <v>1.8322866657104755</v>
      </c>
    </row>
    <row r="373" spans="1:2" x14ac:dyDescent="0.3">
      <c r="A373">
        <v>1.371999999999959</v>
      </c>
      <c r="B373">
        <v>1.8311371846103728</v>
      </c>
    </row>
    <row r="374" spans="1:2" x14ac:dyDescent="0.3">
      <c r="A374">
        <v>1.3729999999999589</v>
      </c>
      <c r="B374">
        <v>1.8299886641246077</v>
      </c>
    </row>
    <row r="375" spans="1:2" x14ac:dyDescent="0.3">
      <c r="A375">
        <v>1.3739999999999588</v>
      </c>
      <c r="B375">
        <v>1.828841106380457</v>
      </c>
    </row>
    <row r="376" spans="1:2" x14ac:dyDescent="0.3">
      <c r="A376">
        <v>1.3749999999999587</v>
      </c>
      <c r="B376">
        <v>1.8276945134878331</v>
      </c>
    </row>
    <row r="377" spans="1:2" x14ac:dyDescent="0.3">
      <c r="A377">
        <v>1.3759999999999586</v>
      </c>
      <c r="B377">
        <v>1.8265488875393603</v>
      </c>
    </row>
    <row r="378" spans="1:2" x14ac:dyDescent="0.3">
      <c r="A378">
        <v>1.3769999999999585</v>
      </c>
      <c r="B378">
        <v>1.8254042306103926</v>
      </c>
    </row>
    <row r="379" spans="1:2" x14ac:dyDescent="0.3">
      <c r="A379">
        <v>1.3779999999999584</v>
      </c>
      <c r="B379">
        <v>1.8242605447591345</v>
      </c>
    </row>
    <row r="380" spans="1:2" x14ac:dyDescent="0.3">
      <c r="A380">
        <v>1.3789999999999583</v>
      </c>
      <c r="B380">
        <v>1.8231178320265993</v>
      </c>
    </row>
    <row r="381" spans="1:2" x14ac:dyDescent="0.3">
      <c r="A381">
        <v>1.3799999999999581</v>
      </c>
      <c r="B381">
        <v>1.8219760944367442</v>
      </c>
    </row>
    <row r="382" spans="1:2" x14ac:dyDescent="0.3">
      <c r="A382">
        <v>1.380999999999958</v>
      </c>
      <c r="B382">
        <v>1.8208353339964878</v>
      </c>
    </row>
    <row r="383" spans="1:2" x14ac:dyDescent="0.3">
      <c r="A383">
        <v>1.3819999999999579</v>
      </c>
      <c r="B383">
        <v>1.8196955526957388</v>
      </c>
    </row>
    <row r="384" spans="1:2" x14ac:dyDescent="0.3">
      <c r="A384">
        <v>1.3829999999999578</v>
      </c>
      <c r="B384">
        <v>1.8185567525074902</v>
      </c>
    </row>
    <row r="385" spans="1:2" x14ac:dyDescent="0.3">
      <c r="A385">
        <v>1.3839999999999577</v>
      </c>
      <c r="B385">
        <v>1.8174189353878483</v>
      </c>
    </row>
    <row r="386" spans="1:2" x14ac:dyDescent="0.3">
      <c r="A386">
        <v>1.3849999999999576</v>
      </c>
      <c r="B386">
        <v>1.8162821032760963</v>
      </c>
    </row>
    <row r="387" spans="1:2" x14ac:dyDescent="0.3">
      <c r="A387">
        <v>1.3859999999999575</v>
      </c>
      <c r="B387">
        <v>1.8151462580947266</v>
      </c>
    </row>
    <row r="388" spans="1:2" x14ac:dyDescent="0.3">
      <c r="A388">
        <v>1.3869999999999574</v>
      </c>
      <c r="B388">
        <v>1.8140114017495159</v>
      </c>
    </row>
    <row r="389" spans="1:2" x14ac:dyDescent="0.3">
      <c r="A389">
        <v>1.3879999999999573</v>
      </c>
      <c r="B389">
        <v>1.8128775361295717</v>
      </c>
    </row>
    <row r="390" spans="1:2" x14ac:dyDescent="0.3">
      <c r="A390">
        <v>1.3889999999999572</v>
      </c>
      <c r="B390">
        <v>1.8117446631073466</v>
      </c>
    </row>
    <row r="391" spans="1:2" x14ac:dyDescent="0.3">
      <c r="A391">
        <v>1.389999999999957</v>
      </c>
      <c r="B391">
        <v>1.8106127845387545</v>
      </c>
    </row>
    <row r="392" spans="1:2" x14ac:dyDescent="0.3">
      <c r="A392">
        <v>1.3909999999999569</v>
      </c>
      <c r="B392">
        <v>1.8094819022631661</v>
      </c>
    </row>
    <row r="393" spans="1:2" x14ac:dyDescent="0.3">
      <c r="A393">
        <v>1.3919999999999568</v>
      </c>
      <c r="B393">
        <v>1.8083520181035204</v>
      </c>
    </row>
    <row r="394" spans="1:2" x14ac:dyDescent="0.3">
      <c r="A394">
        <v>1.3929999999999567</v>
      </c>
      <c r="B394">
        <v>1.807223133866281</v>
      </c>
    </row>
    <row r="395" spans="1:2" x14ac:dyDescent="0.3">
      <c r="A395">
        <v>1.3939999999999566</v>
      </c>
      <c r="B395">
        <v>1.8060952513415915</v>
      </c>
    </row>
    <row r="396" spans="1:2" x14ac:dyDescent="0.3">
      <c r="A396">
        <v>1.3949999999999565</v>
      </c>
      <c r="B396">
        <v>1.8049683723032706</v>
      </c>
    </row>
    <row r="397" spans="1:2" x14ac:dyDescent="0.3">
      <c r="A397">
        <v>1.3959999999999564</v>
      </c>
      <c r="B397">
        <v>1.8038424985088499</v>
      </c>
    </row>
    <row r="398" spans="1:2" x14ac:dyDescent="0.3">
      <c r="A398">
        <v>1.3969999999999563</v>
      </c>
      <c r="B398">
        <v>1.8027176316996871</v>
      </c>
    </row>
    <row r="399" spans="1:2" x14ac:dyDescent="0.3">
      <c r="A399">
        <v>1.3979999999999562</v>
      </c>
      <c r="B399">
        <v>1.8015937736009477</v>
      </c>
    </row>
    <row r="400" spans="1:2" x14ac:dyDescent="0.3">
      <c r="A400">
        <v>1.3989999999999561</v>
      </c>
      <c r="B400">
        <v>1.8004709259216944</v>
      </c>
    </row>
    <row r="401" spans="1:2" x14ac:dyDescent="0.3">
      <c r="A401">
        <v>1.3999999999999559</v>
      </c>
      <c r="B401">
        <v>1.7993490903549467</v>
      </c>
    </row>
    <row r="402" spans="1:2" x14ac:dyDescent="0.3">
      <c r="A402">
        <v>1.4009999999999558</v>
      </c>
      <c r="B402">
        <v>1.7982282685776827</v>
      </c>
    </row>
    <row r="403" spans="1:2" x14ac:dyDescent="0.3">
      <c r="A403">
        <v>1.4019999999999557</v>
      </c>
      <c r="B403">
        <v>1.7971084622509528</v>
      </c>
    </row>
    <row r="404" spans="1:2" x14ac:dyDescent="0.3">
      <c r="A404">
        <v>1.4029999999999556</v>
      </c>
      <c r="B404">
        <v>1.7959896730198925</v>
      </c>
    </row>
    <row r="405" spans="1:2" x14ac:dyDescent="0.3">
      <c r="A405">
        <v>1.4039999999999555</v>
      </c>
      <c r="B405">
        <v>1.7948719025137729</v>
      </c>
    </row>
    <row r="406" spans="1:2" x14ac:dyDescent="0.3">
      <c r="A406">
        <v>1.4049999999999554</v>
      </c>
      <c r="B406">
        <v>1.7937551523460749</v>
      </c>
    </row>
    <row r="407" spans="1:2" x14ac:dyDescent="0.3">
      <c r="A407">
        <v>1.4059999999999553</v>
      </c>
      <c r="B407">
        <v>1.7926394241144941</v>
      </c>
    </row>
    <row r="408" spans="1:2" x14ac:dyDescent="0.3">
      <c r="A408">
        <v>1.4069999999999552</v>
      </c>
      <c r="B408">
        <v>1.7915247194010724</v>
      </c>
    </row>
    <row r="409" spans="1:2" x14ac:dyDescent="0.3">
      <c r="A409">
        <v>1.4079999999999551</v>
      </c>
      <c r="B409">
        <v>1.7904110397721476</v>
      </c>
    </row>
    <row r="410" spans="1:2" x14ac:dyDescent="0.3">
      <c r="A410">
        <v>1.408999999999955</v>
      </c>
      <c r="B410">
        <v>1.78929838677848</v>
      </c>
    </row>
    <row r="411" spans="1:2" x14ac:dyDescent="0.3">
      <c r="A411">
        <v>1.4099999999999548</v>
      </c>
      <c r="B411">
        <v>1.7881867619552716</v>
      </c>
    </row>
    <row r="412" spans="1:2" x14ac:dyDescent="0.3">
      <c r="A412">
        <v>1.4109999999999547</v>
      </c>
      <c r="B412">
        <v>1.787076166822235</v>
      </c>
    </row>
    <row r="413" spans="1:2" x14ac:dyDescent="0.3">
      <c r="A413">
        <v>1.4119999999999546</v>
      </c>
      <c r="B413">
        <v>1.7859666028836003</v>
      </c>
    </row>
    <row r="414" spans="1:2" x14ac:dyDescent="0.3">
      <c r="A414">
        <v>1.4129999999999545</v>
      </c>
      <c r="B414">
        <v>1.7848580716282332</v>
      </c>
    </row>
    <row r="415" spans="1:2" x14ac:dyDescent="0.3">
      <c r="A415">
        <v>1.4139999999999544</v>
      </c>
      <c r="B415">
        <v>1.7837505745296234</v>
      </c>
    </row>
    <row r="416" spans="1:2" x14ac:dyDescent="0.3">
      <c r="A416">
        <v>1.4149999999999543</v>
      </c>
      <c r="B416">
        <v>1.7826441130459543</v>
      </c>
    </row>
    <row r="417" spans="1:2" x14ac:dyDescent="0.3">
      <c r="A417">
        <v>1.4159999999999542</v>
      </c>
      <c r="B417">
        <v>1.78153868862019</v>
      </c>
    </row>
    <row r="418" spans="1:2" x14ac:dyDescent="0.3">
      <c r="A418">
        <v>1.4169999999999541</v>
      </c>
      <c r="B418">
        <v>1.7804343026800553</v>
      </c>
    </row>
    <row r="419" spans="1:2" x14ac:dyDescent="0.3">
      <c r="A419">
        <v>1.417999999999954</v>
      </c>
      <c r="B419">
        <v>1.779330956638139</v>
      </c>
    </row>
    <row r="420" spans="1:2" x14ac:dyDescent="0.3">
      <c r="A420">
        <v>1.4189999999999539</v>
      </c>
      <c r="B420">
        <v>1.778228651891937</v>
      </c>
    </row>
    <row r="421" spans="1:2" x14ac:dyDescent="0.3">
      <c r="A421">
        <v>1.4199999999999537</v>
      </c>
      <c r="B421">
        <v>1.7771273898238986</v>
      </c>
    </row>
    <row r="422" spans="1:2" x14ac:dyDescent="0.3">
      <c r="A422">
        <v>1.4209999999999536</v>
      </c>
      <c r="B422">
        <v>1.7760271718014329</v>
      </c>
    </row>
    <row r="423" spans="1:2" x14ac:dyDescent="0.3">
      <c r="A423">
        <v>1.4219999999999535</v>
      </c>
      <c r="B423">
        <v>1.7749279991770328</v>
      </c>
    </row>
    <row r="424" spans="1:2" x14ac:dyDescent="0.3">
      <c r="A424">
        <v>1.4229999999999534</v>
      </c>
      <c r="B424">
        <v>1.7738298732882944</v>
      </c>
    </row>
    <row r="425" spans="1:2" x14ac:dyDescent="0.3">
      <c r="A425">
        <v>1.4239999999999533</v>
      </c>
      <c r="B425">
        <v>1.7727327954579191</v>
      </c>
    </row>
    <row r="426" spans="1:2" x14ac:dyDescent="0.3">
      <c r="A426">
        <v>1.4249999999999532</v>
      </c>
      <c r="B426">
        <v>1.7716367669938471</v>
      </c>
    </row>
    <row r="427" spans="1:2" x14ac:dyDescent="0.3">
      <c r="A427">
        <v>1.4259999999999531</v>
      </c>
      <c r="B427">
        <v>1.7705417891892594</v>
      </c>
    </row>
    <row r="428" spans="1:2" x14ac:dyDescent="0.3">
      <c r="A428">
        <v>1.426999999999953</v>
      </c>
      <c r="B428">
        <v>1.7694478633225903</v>
      </c>
    </row>
    <row r="429" spans="1:2" x14ac:dyDescent="0.3">
      <c r="A429">
        <v>1.4279999999999529</v>
      </c>
      <c r="B429">
        <v>1.7683549906576652</v>
      </c>
    </row>
    <row r="430" spans="1:2" x14ac:dyDescent="0.3">
      <c r="A430">
        <v>1.4289999999999528</v>
      </c>
      <c r="B430">
        <v>1.7672631724437036</v>
      </c>
    </row>
    <row r="431" spans="1:2" x14ac:dyDescent="0.3">
      <c r="A431">
        <v>1.4299999999999526</v>
      </c>
      <c r="B431">
        <v>1.7661724099153386</v>
      </c>
    </row>
    <row r="432" spans="1:2" x14ac:dyDescent="0.3">
      <c r="A432">
        <v>1.4309999999999525</v>
      </c>
      <c r="B432">
        <v>1.7650827042927026</v>
      </c>
    </row>
    <row r="433" spans="1:2" x14ac:dyDescent="0.3">
      <c r="A433">
        <v>1.4319999999999524</v>
      </c>
      <c r="B433">
        <v>1.7639940567814982</v>
      </c>
    </row>
    <row r="434" spans="1:2" x14ac:dyDescent="0.3">
      <c r="A434">
        <v>1.4329999999999523</v>
      </c>
      <c r="B434">
        <v>1.7629064685729778</v>
      </c>
    </row>
    <row r="435" spans="1:2" x14ac:dyDescent="0.3">
      <c r="A435">
        <v>1.4339999999999522</v>
      </c>
      <c r="B435">
        <v>1.7618199408440758</v>
      </c>
    </row>
    <row r="436" spans="1:2" x14ac:dyDescent="0.3">
      <c r="A436">
        <v>1.4349999999999521</v>
      </c>
      <c r="B436">
        <v>1.7607344747573805</v>
      </c>
    </row>
    <row r="437" spans="1:2" x14ac:dyDescent="0.3">
      <c r="A437">
        <v>1.435999999999952</v>
      </c>
      <c r="B437">
        <v>1.7596500714612249</v>
      </c>
    </row>
    <row r="438" spans="1:2" x14ac:dyDescent="0.3">
      <c r="A438">
        <v>1.4369999999999519</v>
      </c>
      <c r="B438">
        <v>1.7585667320897347</v>
      </c>
    </row>
    <row r="439" spans="1:2" x14ac:dyDescent="0.3">
      <c r="A439">
        <v>1.4379999999999518</v>
      </c>
      <c r="B439">
        <v>1.7574844577628901</v>
      </c>
    </row>
    <row r="440" spans="1:2" x14ac:dyDescent="0.3">
      <c r="A440">
        <v>1.4389999999999517</v>
      </c>
      <c r="B440">
        <v>1.7564032495864932</v>
      </c>
    </row>
    <row r="441" spans="1:2" x14ac:dyDescent="0.3">
      <c r="A441">
        <v>1.4399999999999515</v>
      </c>
      <c r="B441">
        <v>1.7553231086523691</v>
      </c>
    </row>
    <row r="442" spans="1:2" x14ac:dyDescent="0.3">
      <c r="A442">
        <v>1.4409999999999514</v>
      </c>
      <c r="B442">
        <v>1.7542440360382294</v>
      </c>
    </row>
    <row r="443" spans="1:2" x14ac:dyDescent="0.3">
      <c r="A443">
        <v>1.4419999999999513</v>
      </c>
      <c r="B443">
        <v>1.753166032807894</v>
      </c>
    </row>
    <row r="444" spans="1:2" x14ac:dyDescent="0.3">
      <c r="A444">
        <v>1.4429999999999512</v>
      </c>
      <c r="B444">
        <v>1.7520891000112038</v>
      </c>
    </row>
    <row r="445" spans="1:2" x14ac:dyDescent="0.3">
      <c r="A445">
        <v>1.4439999999999511</v>
      </c>
      <c r="B445">
        <v>1.7510132386841506</v>
      </c>
    </row>
    <row r="446" spans="1:2" x14ac:dyDescent="0.3">
      <c r="A446">
        <v>1.444999999999951</v>
      </c>
      <c r="B446">
        <v>1.7499384498489157</v>
      </c>
    </row>
    <row r="447" spans="1:2" x14ac:dyDescent="0.3">
      <c r="A447">
        <v>1.4459999999999509</v>
      </c>
      <c r="B447">
        <v>1.7488647345138721</v>
      </c>
    </row>
    <row r="448" spans="1:2" x14ac:dyDescent="0.3">
      <c r="A448">
        <v>1.4469999999999508</v>
      </c>
      <c r="B448">
        <v>1.7477920936736768</v>
      </c>
    </row>
    <row r="449" spans="1:2" x14ac:dyDescent="0.3">
      <c r="A449">
        <v>1.4479999999999507</v>
      </c>
      <c r="B449">
        <v>1.7467205283092984</v>
      </c>
    </row>
    <row r="450" spans="1:2" x14ac:dyDescent="0.3">
      <c r="A450">
        <v>1.4489999999999505</v>
      </c>
      <c r="B450">
        <v>1.7456500393881043</v>
      </c>
    </row>
    <row r="451" spans="1:2" x14ac:dyDescent="0.3">
      <c r="A451">
        <v>1.4499999999999504</v>
      </c>
      <c r="B451">
        <v>1.744580627863811</v>
      </c>
    </row>
    <row r="452" spans="1:2" x14ac:dyDescent="0.3">
      <c r="A452">
        <v>1.4509999999999503</v>
      </c>
      <c r="B452">
        <v>1.7435122946766815</v>
      </c>
    </row>
    <row r="453" spans="1:2" x14ac:dyDescent="0.3">
      <c r="A453">
        <v>1.4519999999999502</v>
      </c>
      <c r="B453">
        <v>1.7424450407534324</v>
      </c>
    </row>
    <row r="454" spans="1:2" x14ac:dyDescent="0.3">
      <c r="A454">
        <v>1.4529999999999501</v>
      </c>
      <c r="B454">
        <v>1.7413788670073325</v>
      </c>
    </row>
    <row r="455" spans="1:2" x14ac:dyDescent="0.3">
      <c r="A455">
        <v>1.45399999999995</v>
      </c>
      <c r="B455">
        <v>1.7403137743383086</v>
      </c>
    </row>
    <row r="456" spans="1:2" x14ac:dyDescent="0.3">
      <c r="A456">
        <v>1.4549999999999499</v>
      </c>
      <c r="B456">
        <v>1.7392497636329025</v>
      </c>
    </row>
    <row r="457" spans="1:2" x14ac:dyDescent="0.3">
      <c r="A457">
        <v>1.4559999999999498</v>
      </c>
      <c r="B457">
        <v>1.7381868357643435</v>
      </c>
    </row>
    <row r="458" spans="1:2" x14ac:dyDescent="0.3">
      <c r="A458">
        <v>1.4569999999999497</v>
      </c>
      <c r="B458">
        <v>1.7371249915926519</v>
      </c>
    </row>
    <row r="459" spans="1:2" x14ac:dyDescent="0.3">
      <c r="A459">
        <v>1.4579999999999496</v>
      </c>
      <c r="B459">
        <v>1.7360642319646238</v>
      </c>
    </row>
    <row r="460" spans="1:2" x14ac:dyDescent="0.3">
      <c r="A460">
        <v>1.4589999999999494</v>
      </c>
      <c r="B460">
        <v>1.7350045577139013</v>
      </c>
    </row>
    <row r="461" spans="1:2" x14ac:dyDescent="0.3">
      <c r="A461">
        <v>1.4599999999999493</v>
      </c>
      <c r="B461">
        <v>1.7339459696610018</v>
      </c>
    </row>
    <row r="462" spans="1:2" x14ac:dyDescent="0.3">
      <c r="A462">
        <v>1.4609999999999492</v>
      </c>
      <c r="B462">
        <v>1.7328884686133932</v>
      </c>
    </row>
    <row r="463" spans="1:2" x14ac:dyDescent="0.3">
      <c r="A463">
        <v>1.4619999999999491</v>
      </c>
      <c r="B463">
        <v>1.7318320553655548</v>
      </c>
    </row>
    <row r="464" spans="1:2" x14ac:dyDescent="0.3">
      <c r="A464">
        <v>1.462999999999949</v>
      </c>
      <c r="B464">
        <v>1.7307767306989548</v>
      </c>
    </row>
    <row r="465" spans="1:2" x14ac:dyDescent="0.3">
      <c r="A465">
        <v>1.4639999999999489</v>
      </c>
      <c r="B465">
        <v>1.7297224953821517</v>
      </c>
    </row>
    <row r="466" spans="1:2" x14ac:dyDescent="0.3">
      <c r="A466">
        <v>1.4649999999999488</v>
      </c>
      <c r="B466">
        <v>1.7286693501708823</v>
      </c>
    </row>
    <row r="467" spans="1:2" x14ac:dyDescent="0.3">
      <c r="A467">
        <v>1.4659999999999487</v>
      </c>
      <c r="B467">
        <v>1.7276172958079565</v>
      </c>
    </row>
    <row r="468" spans="1:2" x14ac:dyDescent="0.3">
      <c r="A468">
        <v>1.4669999999999486</v>
      </c>
      <c r="B468">
        <v>1.7265663330235106</v>
      </c>
    </row>
    <row r="469" spans="1:2" x14ac:dyDescent="0.3">
      <c r="A469">
        <v>1.4679999999999485</v>
      </c>
      <c r="B469">
        <v>1.7255164625348782</v>
      </c>
    </row>
    <row r="470" spans="1:2" x14ac:dyDescent="0.3">
      <c r="A470">
        <v>1.4689999999999483</v>
      </c>
      <c r="B470">
        <v>1.7244676850467362</v>
      </c>
    </row>
    <row r="471" spans="1:2" x14ac:dyDescent="0.3">
      <c r="A471">
        <v>1.4699999999999482</v>
      </c>
      <c r="B471">
        <v>1.7234200012511063</v>
      </c>
    </row>
    <row r="472" spans="1:2" x14ac:dyDescent="0.3">
      <c r="A472">
        <v>1.4709999999999481</v>
      </c>
      <c r="B472">
        <v>1.7223734118274383</v>
      </c>
    </row>
    <row r="473" spans="1:2" x14ac:dyDescent="0.3">
      <c r="A473">
        <v>1.471999999999948</v>
      </c>
      <c r="B473">
        <v>1.7213279174426266</v>
      </c>
    </row>
    <row r="474" spans="1:2" x14ac:dyDescent="0.3">
      <c r="A474">
        <v>1.4729999999999479</v>
      </c>
      <c r="B474">
        <v>1.7202835187510594</v>
      </c>
    </row>
    <row r="475" spans="1:2" x14ac:dyDescent="0.3">
      <c r="A475">
        <v>1.4739999999999478</v>
      </c>
      <c r="B475">
        <v>1.7192402163946627</v>
      </c>
    </row>
    <row r="476" spans="1:2" x14ac:dyDescent="0.3">
      <c r="A476">
        <v>1.4749999999999477</v>
      </c>
      <c r="B476">
        <v>1.718198011003</v>
      </c>
    </row>
    <row r="477" spans="1:2" x14ac:dyDescent="0.3">
      <c r="A477">
        <v>1.4759999999999476</v>
      </c>
      <c r="B477">
        <v>1.7171569031932128</v>
      </c>
    </row>
    <row r="478" spans="1:2" x14ac:dyDescent="0.3">
      <c r="A478">
        <v>1.4769999999999475</v>
      </c>
      <c r="B478">
        <v>1.7161168935701763</v>
      </c>
    </row>
    <row r="479" spans="1:2" x14ac:dyDescent="0.3">
      <c r="A479">
        <v>1.4779999999999474</v>
      </c>
      <c r="B479">
        <v>1.7150779827264717</v>
      </c>
    </row>
    <row r="480" spans="1:2" x14ac:dyDescent="0.3">
      <c r="A480">
        <v>1.4789999999999472</v>
      </c>
      <c r="B480">
        <v>1.7140401712424707</v>
      </c>
    </row>
    <row r="481" spans="1:2" x14ac:dyDescent="0.3">
      <c r="A481">
        <v>1.4799999999999471</v>
      </c>
      <c r="B481">
        <v>1.7130034596863768</v>
      </c>
    </row>
    <row r="482" spans="1:2" x14ac:dyDescent="0.3">
      <c r="A482">
        <v>1.480999999999947</v>
      </c>
      <c r="B482">
        <v>1.71196784861423</v>
      </c>
    </row>
    <row r="483" spans="1:2" x14ac:dyDescent="0.3">
      <c r="A483">
        <v>1.4819999999999469</v>
      </c>
      <c r="B483">
        <v>1.7109333385700214</v>
      </c>
    </row>
    <row r="484" spans="1:2" x14ac:dyDescent="0.3">
      <c r="A484">
        <v>1.4829999999999468</v>
      </c>
      <c r="B484">
        <v>1.7098999300856816</v>
      </c>
    </row>
    <row r="485" spans="1:2" x14ac:dyDescent="0.3">
      <c r="A485">
        <v>1.4839999999999467</v>
      </c>
      <c r="B485">
        <v>1.7088676236811626</v>
      </c>
    </row>
    <row r="486" spans="1:2" x14ac:dyDescent="0.3">
      <c r="A486">
        <v>1.4849999999999466</v>
      </c>
      <c r="B486">
        <v>1.7078364198644538</v>
      </c>
    </row>
    <row r="487" spans="1:2" x14ac:dyDescent="0.3">
      <c r="A487">
        <v>1.4859999999999465</v>
      </c>
      <c r="B487">
        <v>1.7068063191316667</v>
      </c>
    </row>
    <row r="488" spans="1:2" x14ac:dyDescent="0.3">
      <c r="A488">
        <v>1.4869999999999464</v>
      </c>
      <c r="B488">
        <v>1.7057773219670225</v>
      </c>
    </row>
    <row r="489" spans="1:2" x14ac:dyDescent="0.3">
      <c r="A489">
        <v>1.4879999999999463</v>
      </c>
      <c r="B489">
        <v>1.7047494288429714</v>
      </c>
    </row>
    <row r="490" spans="1:2" x14ac:dyDescent="0.3">
      <c r="A490">
        <v>1.4889999999999461</v>
      </c>
      <c r="B490">
        <v>1.7037226402201702</v>
      </c>
    </row>
    <row r="491" spans="1:2" x14ac:dyDescent="0.3">
      <c r="A491">
        <v>1.489999999999946</v>
      </c>
      <c r="B491">
        <v>1.7026969565475567</v>
      </c>
    </row>
    <row r="492" spans="1:2" x14ac:dyDescent="0.3">
      <c r="A492">
        <v>1.4909999999999459</v>
      </c>
      <c r="B492">
        <v>1.7016723782624086</v>
      </c>
    </row>
    <row r="493" spans="1:2" x14ac:dyDescent="0.3">
      <c r="A493">
        <v>1.4919999999999458</v>
      </c>
      <c r="B493">
        <v>1.7006489057903722</v>
      </c>
    </row>
    <row r="494" spans="1:2" x14ac:dyDescent="0.3">
      <c r="A494">
        <v>1.4929999999999457</v>
      </c>
      <c r="B494">
        <v>1.699626539545495</v>
      </c>
    </row>
    <row r="495" spans="1:2" x14ac:dyDescent="0.3">
      <c r="A495">
        <v>1.4939999999999456</v>
      </c>
      <c r="B495">
        <v>1.6986052799303024</v>
      </c>
    </row>
    <row r="496" spans="1:2" x14ac:dyDescent="0.3">
      <c r="A496">
        <v>1.4949999999999455</v>
      </c>
      <c r="B496">
        <v>1.6975851273358056</v>
      </c>
    </row>
    <row r="497" spans="1:2" x14ac:dyDescent="0.3">
      <c r="A497">
        <v>1.4959999999999454</v>
      </c>
      <c r="B497">
        <v>1.6965660821415827</v>
      </c>
    </row>
    <row r="498" spans="1:2" x14ac:dyDescent="0.3">
      <c r="A498">
        <v>1.4969999999999453</v>
      </c>
      <c r="B498">
        <v>1.6955481447158052</v>
      </c>
    </row>
    <row r="499" spans="1:2" x14ac:dyDescent="0.3">
      <c r="A499">
        <v>1.4979999999999452</v>
      </c>
      <c r="B499">
        <v>1.6945313154152883</v>
      </c>
    </row>
    <row r="500" spans="1:2" x14ac:dyDescent="0.3">
      <c r="A500">
        <v>1.498999999999945</v>
      </c>
      <c r="B500">
        <v>1.6935155945855076</v>
      </c>
    </row>
    <row r="501" spans="1:2" x14ac:dyDescent="0.3">
      <c r="A501">
        <v>1.4999999999999449</v>
      </c>
      <c r="B501">
        <v>1.6925009825607058</v>
      </c>
    </row>
    <row r="502" spans="1:2" x14ac:dyDescent="0.3">
      <c r="A502">
        <v>1.5009999999999448</v>
      </c>
      <c r="B502">
        <v>1.6914874796638857</v>
      </c>
    </row>
    <row r="503" spans="1:2" x14ac:dyDescent="0.3">
      <c r="A503">
        <v>1.5019999999999447</v>
      </c>
      <c r="B503">
        <v>1.6904750862068243</v>
      </c>
    </row>
    <row r="504" spans="1:2" x14ac:dyDescent="0.3">
      <c r="A504">
        <v>1.5029999999999446</v>
      </c>
      <c r="B504">
        <v>1.689463802490244</v>
      </c>
    </row>
    <row r="505" spans="1:2" x14ac:dyDescent="0.3">
      <c r="A505">
        <v>1.5039999999999445</v>
      </c>
      <c r="B505">
        <v>1.6884536288037129</v>
      </c>
    </row>
    <row r="506" spans="1:2" x14ac:dyDescent="0.3">
      <c r="A506">
        <v>1.5049999999999444</v>
      </c>
      <c r="B506">
        <v>1.6874445654257635</v>
      </c>
    </row>
    <row r="507" spans="1:2" x14ac:dyDescent="0.3">
      <c r="A507">
        <v>1.5059999999999443</v>
      </c>
      <c r="B507">
        <v>1.686436612623931</v>
      </c>
    </row>
    <row r="508" spans="1:2" x14ac:dyDescent="0.3">
      <c r="A508">
        <v>1.5069999999999442</v>
      </c>
      <c r="B508">
        <v>1.6854297706548025</v>
      </c>
    </row>
    <row r="509" spans="1:2" x14ac:dyDescent="0.3">
      <c r="A509">
        <v>1.5079999999999441</v>
      </c>
      <c r="B509">
        <v>1.684424039764028</v>
      </c>
    </row>
    <row r="510" spans="1:2" x14ac:dyDescent="0.3">
      <c r="A510">
        <v>1.5089999999999439</v>
      </c>
      <c r="B510">
        <v>1.6834194201863828</v>
      </c>
    </row>
    <row r="511" spans="1:2" x14ac:dyDescent="0.3">
      <c r="A511">
        <v>1.5099999999999438</v>
      </c>
      <c r="B511">
        <v>1.6824159121458442</v>
      </c>
    </row>
    <row r="512" spans="1:2" x14ac:dyDescent="0.3">
      <c r="A512">
        <v>1.5109999999999437</v>
      </c>
      <c r="B512">
        <v>1.6814135158555654</v>
      </c>
    </row>
    <row r="513" spans="1:2" x14ac:dyDescent="0.3">
      <c r="A513">
        <v>1.5119999999999436</v>
      </c>
      <c r="B513">
        <v>1.6804122315179753</v>
      </c>
    </row>
    <row r="514" spans="1:2" x14ac:dyDescent="0.3">
      <c r="A514">
        <v>1.5129999999999435</v>
      </c>
      <c r="B514">
        <v>1.6794120593248352</v>
      </c>
    </row>
    <row r="515" spans="1:2" x14ac:dyDescent="0.3">
      <c r="A515">
        <v>1.5139999999999434</v>
      </c>
      <c r="B515">
        <v>1.6784129994572179</v>
      </c>
    </row>
    <row r="516" spans="1:2" x14ac:dyDescent="0.3">
      <c r="A516">
        <v>1.5149999999999433</v>
      </c>
      <c r="B516">
        <v>1.6774150520855913</v>
      </c>
    </row>
    <row r="517" spans="1:2" x14ac:dyDescent="0.3">
      <c r="A517">
        <v>1.5159999999999432</v>
      </c>
      <c r="B517">
        <v>1.6764182173698565</v>
      </c>
    </row>
    <row r="518" spans="1:2" x14ac:dyDescent="0.3">
      <c r="A518">
        <v>1.5169999999999431</v>
      </c>
      <c r="B518">
        <v>1.6754224954594004</v>
      </c>
    </row>
    <row r="519" spans="1:2" x14ac:dyDescent="0.3">
      <c r="A519">
        <v>1.517999999999943</v>
      </c>
      <c r="B519">
        <v>1.6744278864931441</v>
      </c>
    </row>
    <row r="520" spans="1:2" x14ac:dyDescent="0.3">
      <c r="A520">
        <v>1.5189999999999428</v>
      </c>
      <c r="B520">
        <v>1.6734343905995364</v>
      </c>
    </row>
    <row r="521" spans="1:2" x14ac:dyDescent="0.3">
      <c r="A521">
        <v>1.5199999999999427</v>
      </c>
      <c r="B521">
        <v>1.6724420078966522</v>
      </c>
    </row>
    <row r="522" spans="1:2" x14ac:dyDescent="0.3">
      <c r="A522">
        <v>1.5209999999999426</v>
      </c>
      <c r="B522">
        <v>1.671450738492239</v>
      </c>
    </row>
    <row r="523" spans="1:2" x14ac:dyDescent="0.3">
      <c r="A523">
        <v>1.5219999999999425</v>
      </c>
      <c r="B523">
        <v>1.6704605824836893</v>
      </c>
    </row>
    <row r="524" spans="1:2" x14ac:dyDescent="0.3">
      <c r="A524">
        <v>1.5229999999999424</v>
      </c>
      <c r="B524">
        <v>1.6694715399581848</v>
      </c>
    </row>
    <row r="525" spans="1:2" x14ac:dyDescent="0.3">
      <c r="A525">
        <v>1.5239999999999423</v>
      </c>
      <c r="B525">
        <v>1.6684836109926526</v>
      </c>
    </row>
    <row r="526" spans="1:2" x14ac:dyDescent="0.3">
      <c r="A526">
        <v>1.5249999999999422</v>
      </c>
      <c r="B526">
        <v>1.6674967956538436</v>
      </c>
    </row>
    <row r="527" spans="1:2" x14ac:dyDescent="0.3">
      <c r="A527">
        <v>1.5259999999999421</v>
      </c>
      <c r="B527">
        <v>1.6665110939983738</v>
      </c>
    </row>
    <row r="528" spans="1:2" x14ac:dyDescent="0.3">
      <c r="A528">
        <v>1.526999999999942</v>
      </c>
      <c r="B528">
        <v>1.6655265060728011</v>
      </c>
    </row>
    <row r="529" spans="1:2" x14ac:dyDescent="0.3">
      <c r="A529">
        <v>1.5279999999999418</v>
      </c>
      <c r="B529">
        <v>1.6645430319135779</v>
      </c>
    </row>
    <row r="530" spans="1:2" x14ac:dyDescent="0.3">
      <c r="A530">
        <v>1.5289999999999417</v>
      </c>
      <c r="B530">
        <v>1.6635606715471742</v>
      </c>
    </row>
    <row r="531" spans="1:2" x14ac:dyDescent="0.3">
      <c r="A531">
        <v>1.5299999999999416</v>
      </c>
      <c r="B531">
        <v>1.6625794249901364</v>
      </c>
    </row>
    <row r="532" spans="1:2" x14ac:dyDescent="0.3">
      <c r="A532">
        <v>1.5309999999999415</v>
      </c>
      <c r="B532">
        <v>1.6615992922490206</v>
      </c>
    </row>
    <row r="533" spans="1:2" x14ac:dyDescent="0.3">
      <c r="A533">
        <v>1.5319999999999414</v>
      </c>
      <c r="B533">
        <v>1.6606202733205344</v>
      </c>
    </row>
    <row r="534" spans="1:2" x14ac:dyDescent="0.3">
      <c r="A534">
        <v>1.5329999999999413</v>
      </c>
      <c r="B534">
        <v>1.6596423681915455</v>
      </c>
    </row>
    <row r="535" spans="1:2" x14ac:dyDescent="0.3">
      <c r="A535">
        <v>1.5339999999999412</v>
      </c>
      <c r="B535">
        <v>1.6586655768391365</v>
      </c>
    </row>
    <row r="536" spans="1:2" x14ac:dyDescent="0.3">
      <c r="A536">
        <v>1.5349999999999411</v>
      </c>
      <c r="B536">
        <v>1.6576898992306173</v>
      </c>
    </row>
    <row r="537" spans="1:2" x14ac:dyDescent="0.3">
      <c r="A537">
        <v>1.535999999999941</v>
      </c>
      <c r="B537">
        <v>1.6567153353236126</v>
      </c>
    </row>
    <row r="538" spans="1:2" x14ac:dyDescent="0.3">
      <c r="A538">
        <v>1.5369999999999409</v>
      </c>
      <c r="B538">
        <v>1.6557418850660299</v>
      </c>
    </row>
    <row r="539" spans="1:2" x14ac:dyDescent="0.3">
      <c r="A539">
        <v>1.5379999999999407</v>
      </c>
      <c r="B539">
        <v>1.6547695483962279</v>
      </c>
    </row>
    <row r="540" spans="1:2" x14ac:dyDescent="0.3">
      <c r="A540">
        <v>1.5389999999999406</v>
      </c>
      <c r="B540">
        <v>1.6537983252428889</v>
      </c>
    </row>
    <row r="541" spans="1:2" x14ac:dyDescent="0.3">
      <c r="A541">
        <v>1.5399999999999405</v>
      </c>
      <c r="B541">
        <v>1.6528282155252227</v>
      </c>
    </row>
    <row r="542" spans="1:2" x14ac:dyDescent="0.3">
      <c r="A542">
        <v>1.5409999999999404</v>
      </c>
      <c r="B542">
        <v>1.6518592191528847</v>
      </c>
    </row>
    <row r="543" spans="1:2" x14ac:dyDescent="0.3">
      <c r="A543">
        <v>1.5419999999999403</v>
      </c>
      <c r="B543">
        <v>1.6508913360261199</v>
      </c>
    </row>
    <row r="544" spans="1:2" x14ac:dyDescent="0.3">
      <c r="A544">
        <v>1.5429999999999402</v>
      </c>
      <c r="B544">
        <v>1.6499245660357207</v>
      </c>
    </row>
    <row r="545" spans="1:2" x14ac:dyDescent="0.3">
      <c r="A545">
        <v>1.5439999999999401</v>
      </c>
      <c r="B545">
        <v>1.6489589090631074</v>
      </c>
    </row>
    <row r="546" spans="1:2" x14ac:dyDescent="0.3">
      <c r="A546">
        <v>1.54499999999994</v>
      </c>
      <c r="B546">
        <v>1.6479943649803532</v>
      </c>
    </row>
    <row r="547" spans="1:2" x14ac:dyDescent="0.3">
      <c r="A547">
        <v>1.5459999999999399</v>
      </c>
      <c r="B547">
        <v>1.6470309336502893</v>
      </c>
    </row>
    <row r="548" spans="1:2" x14ac:dyDescent="0.3">
      <c r="A548">
        <v>1.5469999999999398</v>
      </c>
      <c r="B548">
        <v>1.6460686149264134</v>
      </c>
    </row>
    <row r="549" spans="1:2" x14ac:dyDescent="0.3">
      <c r="A549">
        <v>1.5479999999999396</v>
      </c>
      <c r="B549">
        <v>1.6451074086530739</v>
      </c>
    </row>
    <row r="550" spans="1:2" x14ac:dyDescent="0.3">
      <c r="A550">
        <v>1.5489999999999395</v>
      </c>
      <c r="B550">
        <v>1.6441473146654144</v>
      </c>
    </row>
    <row r="551" spans="1:2" x14ac:dyDescent="0.3">
      <c r="A551">
        <v>1.5499999999999394</v>
      </c>
      <c r="B551">
        <v>1.6431883327894812</v>
      </c>
    </row>
    <row r="552" spans="1:2" x14ac:dyDescent="0.3">
      <c r="A552">
        <v>1.5509999999999393</v>
      </c>
      <c r="B552">
        <v>1.6422304628421882</v>
      </c>
    </row>
    <row r="553" spans="1:2" x14ac:dyDescent="0.3">
      <c r="A553">
        <v>1.5519999999999392</v>
      </c>
      <c r="B553">
        <v>1.6412737046314361</v>
      </c>
    </row>
    <row r="554" spans="1:2" x14ac:dyDescent="0.3">
      <c r="A554">
        <v>1.5529999999999391</v>
      </c>
      <c r="B554">
        <v>1.6403180579560677</v>
      </c>
    </row>
    <row r="555" spans="1:2" x14ac:dyDescent="0.3">
      <c r="A555">
        <v>1.553999999999939</v>
      </c>
      <c r="B555">
        <v>1.6393635226060572</v>
      </c>
    </row>
    <row r="556" spans="1:2" x14ac:dyDescent="0.3">
      <c r="A556">
        <v>1.5549999999999389</v>
      </c>
      <c r="B556">
        <v>1.6384100983623517</v>
      </c>
    </row>
    <row r="557" spans="1:2" x14ac:dyDescent="0.3">
      <c r="A557">
        <v>1.5559999999999388</v>
      </c>
      <c r="B557">
        <v>1.6374577849970591</v>
      </c>
    </row>
    <row r="558" spans="1:2" x14ac:dyDescent="0.3">
      <c r="A558">
        <v>1.5569999999999387</v>
      </c>
      <c r="B558">
        <v>1.6365065822734302</v>
      </c>
    </row>
    <row r="559" spans="1:2" x14ac:dyDescent="0.3">
      <c r="A559">
        <v>1.5579999999999385</v>
      </c>
      <c r="B559">
        <v>1.6355564899459183</v>
      </c>
    </row>
    <row r="560" spans="1:2" x14ac:dyDescent="0.3">
      <c r="A560">
        <v>1.5589999999999384</v>
      </c>
      <c r="B560">
        <v>1.6346075077602269</v>
      </c>
    </row>
    <row r="561" spans="1:2" x14ac:dyDescent="0.3">
      <c r="A561">
        <v>1.5599999999999383</v>
      </c>
      <c r="B561">
        <v>1.6336596354532857</v>
      </c>
    </row>
    <row r="562" spans="1:2" x14ac:dyDescent="0.3">
      <c r="A562">
        <v>1.5609999999999382</v>
      </c>
      <c r="B562">
        <v>1.6327128727533959</v>
      </c>
    </row>
    <row r="563" spans="1:2" x14ac:dyDescent="0.3">
      <c r="A563">
        <v>1.5619999999999381</v>
      </c>
      <c r="B563">
        <v>1.6317672193801911</v>
      </c>
    </row>
    <row r="564" spans="1:2" x14ac:dyDescent="0.3">
      <c r="A564">
        <v>1.562999999999938</v>
      </c>
      <c r="B564">
        <v>1.6308226750446959</v>
      </c>
    </row>
    <row r="565" spans="1:2" x14ac:dyDescent="0.3">
      <c r="A565">
        <v>1.5639999999999379</v>
      </c>
      <c r="B565">
        <v>1.6298792394493822</v>
      </c>
    </row>
    <row r="566" spans="1:2" x14ac:dyDescent="0.3">
      <c r="A566">
        <v>1.5649999999999378</v>
      </c>
      <c r="B566">
        <v>1.6289369122881916</v>
      </c>
    </row>
    <row r="567" spans="1:2" x14ac:dyDescent="0.3">
      <c r="A567">
        <v>1.5659999999999377</v>
      </c>
      <c r="B567">
        <v>1.627995693246578</v>
      </c>
    </row>
    <row r="568" spans="1:2" x14ac:dyDescent="0.3">
      <c r="A568">
        <v>1.5669999999999376</v>
      </c>
      <c r="B568">
        <v>1.6270555820015651</v>
      </c>
    </row>
    <row r="569" spans="1:2" x14ac:dyDescent="0.3">
      <c r="A569">
        <v>1.5679999999999374</v>
      </c>
      <c r="B569">
        <v>1.626116578221755</v>
      </c>
    </row>
    <row r="570" spans="1:2" x14ac:dyDescent="0.3">
      <c r="A570">
        <v>1.5689999999999373</v>
      </c>
      <c r="B570">
        <v>1.6251786815673974</v>
      </c>
    </row>
    <row r="571" spans="1:2" x14ac:dyDescent="0.3">
      <c r="A571">
        <v>1.5699999999999372</v>
      </c>
      <c r="B571">
        <v>1.6242418916904218</v>
      </c>
    </row>
    <row r="572" spans="1:2" x14ac:dyDescent="0.3">
      <c r="A572">
        <v>1.5709999999999371</v>
      </c>
      <c r="B572">
        <v>1.6233062082344449</v>
      </c>
    </row>
    <row r="573" spans="1:2" x14ac:dyDescent="0.3">
      <c r="A573">
        <v>1.571999999999937</v>
      </c>
      <c r="B573">
        <v>1.6223716308348621</v>
      </c>
    </row>
    <row r="574" spans="1:2" x14ac:dyDescent="0.3">
      <c r="A574">
        <v>1.5729999999999369</v>
      </c>
      <c r="B574">
        <v>1.6214381591188585</v>
      </c>
    </row>
    <row r="575" spans="1:2" x14ac:dyDescent="0.3">
      <c r="A575">
        <v>1.5739999999999368</v>
      </c>
      <c r="B575">
        <v>1.620505792705444</v>
      </c>
    </row>
    <row r="576" spans="1:2" x14ac:dyDescent="0.3">
      <c r="A576">
        <v>1.5749999999999367</v>
      </c>
      <c r="B576">
        <v>1.6195745312054859</v>
      </c>
    </row>
    <row r="577" spans="1:2" x14ac:dyDescent="0.3">
      <c r="A577">
        <v>1.5759999999999366</v>
      </c>
      <c r="B577">
        <v>1.6186443742218088</v>
      </c>
    </row>
    <row r="578" spans="1:2" x14ac:dyDescent="0.3">
      <c r="A578">
        <v>1.5769999999999365</v>
      </c>
      <c r="B578">
        <v>1.6177153213491391</v>
      </c>
    </row>
    <row r="579" spans="1:2" x14ac:dyDescent="0.3">
      <c r="A579">
        <v>1.5779999999999363</v>
      </c>
      <c r="B579">
        <v>1.6167873721742043</v>
      </c>
    </row>
    <row r="580" spans="1:2" x14ac:dyDescent="0.3">
      <c r="A580">
        <v>1.5789999999999362</v>
      </c>
      <c r="B580">
        <v>1.6158605262757681</v>
      </c>
    </row>
    <row r="581" spans="1:2" x14ac:dyDescent="0.3">
      <c r="A581">
        <v>1.5799999999999361</v>
      </c>
      <c r="B581">
        <v>1.614934783224651</v>
      </c>
    </row>
    <row r="582" spans="1:2" x14ac:dyDescent="0.3">
      <c r="A582">
        <v>1.580999999999936</v>
      </c>
      <c r="B582">
        <v>1.6140101425837776</v>
      </c>
    </row>
    <row r="583" spans="1:2" x14ac:dyDescent="0.3">
      <c r="A583">
        <v>1.5819999999999359</v>
      </c>
      <c r="B583">
        <v>1.6130866039082314</v>
      </c>
    </row>
    <row r="584" spans="1:2" x14ac:dyDescent="0.3">
      <c r="A584">
        <v>1.5829999999999358</v>
      </c>
      <c r="B584">
        <v>1.6121641667452611</v>
      </c>
    </row>
    <row r="585" spans="1:2" x14ac:dyDescent="0.3">
      <c r="A585">
        <v>1.5839999999999357</v>
      </c>
      <c r="B585">
        <v>1.6112428306343276</v>
      </c>
    </row>
    <row r="586" spans="1:2" x14ac:dyDescent="0.3">
      <c r="A586">
        <v>1.5849999999999356</v>
      </c>
      <c r="B586">
        <v>1.610322595107178</v>
      </c>
    </row>
    <row r="587" spans="1:2" x14ac:dyDescent="0.3">
      <c r="A587">
        <v>1.5859999999999355</v>
      </c>
      <c r="B587">
        <v>1.609403459687843</v>
      </c>
    </row>
    <row r="588" spans="1:2" x14ac:dyDescent="0.3">
      <c r="A588">
        <v>1.5869999999999354</v>
      </c>
      <c r="B588">
        <v>1.60848542389266</v>
      </c>
    </row>
    <row r="589" spans="1:2" x14ac:dyDescent="0.3">
      <c r="A589">
        <v>1.5879999999999352</v>
      </c>
      <c r="B589">
        <v>1.6075684872304083</v>
      </c>
    </row>
    <row r="590" spans="1:2" x14ac:dyDescent="0.3">
      <c r="A590">
        <v>1.5889999999999351</v>
      </c>
      <c r="B590">
        <v>1.6066526492021993</v>
      </c>
    </row>
    <row r="591" spans="1:2" x14ac:dyDescent="0.3">
      <c r="A591">
        <v>1.589999999999935</v>
      </c>
      <c r="B591">
        <v>1.605737909301634</v>
      </c>
    </row>
    <row r="592" spans="1:2" x14ac:dyDescent="0.3">
      <c r="A592">
        <v>1.5909999999999349</v>
      </c>
      <c r="B592">
        <v>1.6048242670148225</v>
      </c>
    </row>
    <row r="593" spans="1:2" x14ac:dyDescent="0.3">
      <c r="A593">
        <v>1.5919999999999348</v>
      </c>
      <c r="B593">
        <v>1.6039117218203574</v>
      </c>
    </row>
    <row r="594" spans="1:2" x14ac:dyDescent="0.3">
      <c r="A594">
        <v>1.5929999999999347</v>
      </c>
      <c r="B594">
        <v>1.6030002731894055</v>
      </c>
    </row>
    <row r="595" spans="1:2" x14ac:dyDescent="0.3">
      <c r="A595">
        <v>1.5939999999999346</v>
      </c>
      <c r="B595">
        <v>1.6020899205857575</v>
      </c>
    </row>
    <row r="596" spans="1:2" x14ac:dyDescent="0.3">
      <c r="A596">
        <v>1.5949999999999345</v>
      </c>
      <c r="B596">
        <v>1.601180663465805</v>
      </c>
    </row>
    <row r="597" spans="1:2" x14ac:dyDescent="0.3">
      <c r="A597">
        <v>1.5959999999999344</v>
      </c>
      <c r="B597">
        <v>1.6002725012786632</v>
      </c>
    </row>
    <row r="598" spans="1:2" x14ac:dyDescent="0.3">
      <c r="A598">
        <v>1.5969999999999342</v>
      </c>
      <c r="B598">
        <v>1.5993654334661067</v>
      </c>
    </row>
    <row r="599" spans="1:2" x14ac:dyDescent="0.3">
      <c r="A599">
        <v>1.5979999999999341</v>
      </c>
      <c r="B599">
        <v>1.5984594594627062</v>
      </c>
    </row>
    <row r="600" spans="1:2" x14ac:dyDescent="0.3">
      <c r="A600">
        <v>1.598999999999934</v>
      </c>
      <c r="B600">
        <v>1.5975545786957928</v>
      </c>
    </row>
    <row r="601" spans="1:2" x14ac:dyDescent="0.3">
      <c r="A601">
        <v>1.5999999999999339</v>
      </c>
      <c r="B601">
        <v>1.5966507905855403</v>
      </c>
    </row>
    <row r="602" spans="1:2" x14ac:dyDescent="0.3">
      <c r="A602">
        <v>1.6009999999999338</v>
      </c>
      <c r="B602">
        <v>1.5957480945449594</v>
      </c>
    </row>
    <row r="603" spans="1:2" x14ac:dyDescent="0.3">
      <c r="A603">
        <v>1.6019999999999337</v>
      </c>
      <c r="B603">
        <v>1.5948464899800077</v>
      </c>
    </row>
    <row r="604" spans="1:2" x14ac:dyDescent="0.3">
      <c r="A604">
        <v>1.6029999999999336</v>
      </c>
      <c r="B604">
        <v>1.5939459762895196</v>
      </c>
    </row>
    <row r="605" spans="1:2" x14ac:dyDescent="0.3">
      <c r="A605">
        <v>1.6039999999999335</v>
      </c>
      <c r="B605">
        <v>1.5930465528653586</v>
      </c>
    </row>
    <row r="606" spans="1:2" x14ac:dyDescent="0.3">
      <c r="A606">
        <v>1.6049999999999334</v>
      </c>
      <c r="B606">
        <v>1.5921482190923464</v>
      </c>
    </row>
    <row r="607" spans="1:2" x14ac:dyDescent="0.3">
      <c r="A607">
        <v>1.6059999999999333</v>
      </c>
      <c r="B607">
        <v>1.5912509743483938</v>
      </c>
    </row>
    <row r="608" spans="1:2" x14ac:dyDescent="0.3">
      <c r="A608">
        <v>1.6069999999999331</v>
      </c>
      <c r="B608">
        <v>1.5903548180044977</v>
      </c>
    </row>
    <row r="609" spans="1:2" x14ac:dyDescent="0.3">
      <c r="A609">
        <v>1.607999999999933</v>
      </c>
      <c r="B609">
        <v>1.5894597494247378</v>
      </c>
    </row>
    <row r="610" spans="1:2" x14ac:dyDescent="0.3">
      <c r="A610">
        <v>1.6089999999999329</v>
      </c>
      <c r="B610">
        <v>1.5885657679663665</v>
      </c>
    </row>
    <row r="611" spans="1:2" x14ac:dyDescent="0.3">
      <c r="A611">
        <v>1.6099999999999328</v>
      </c>
      <c r="B611">
        <v>1.5876728729798539</v>
      </c>
    </row>
    <row r="612" spans="1:2" x14ac:dyDescent="0.3">
      <c r="A612">
        <v>1.6109999999999327</v>
      </c>
      <c r="B612">
        <v>1.5867810638088751</v>
      </c>
    </row>
    <row r="613" spans="1:2" x14ac:dyDescent="0.3">
      <c r="A613">
        <v>1.6119999999999326</v>
      </c>
      <c r="B613">
        <v>1.585890339790381</v>
      </c>
    </row>
    <row r="614" spans="1:2" x14ac:dyDescent="0.3">
      <c r="A614">
        <v>1.6129999999999325</v>
      </c>
      <c r="B614">
        <v>1.5850007002546072</v>
      </c>
    </row>
    <row r="615" spans="1:2" x14ac:dyDescent="0.3">
      <c r="A615">
        <v>1.6139999999999324</v>
      </c>
      <c r="B615">
        <v>1.5841121445251709</v>
      </c>
    </row>
    <row r="616" spans="1:2" x14ac:dyDescent="0.3">
      <c r="A616">
        <v>1.6149999999999323</v>
      </c>
      <c r="B616">
        <v>1.5832246719190186</v>
      </c>
    </row>
    <row r="617" spans="1:2" x14ac:dyDescent="0.3">
      <c r="A617">
        <v>1.6159999999999322</v>
      </c>
      <c r="B617">
        <v>1.5823382817465457</v>
      </c>
    </row>
    <row r="618" spans="1:2" x14ac:dyDescent="0.3">
      <c r="A618">
        <v>1.616999999999932</v>
      </c>
      <c r="B618">
        <v>1.5814529733115417</v>
      </c>
    </row>
    <row r="619" spans="1:2" x14ac:dyDescent="0.3">
      <c r="A619">
        <v>1.6179999999999319</v>
      </c>
      <c r="B619">
        <v>1.5805687459113393</v>
      </c>
    </row>
    <row r="620" spans="1:2" x14ac:dyDescent="0.3">
      <c r="A620">
        <v>1.6189999999999318</v>
      </c>
      <c r="B620">
        <v>1.5796855988367551</v>
      </c>
    </row>
    <row r="621" spans="1:2" x14ac:dyDescent="0.3">
      <c r="A621">
        <v>1.6199999999999317</v>
      </c>
      <c r="B621">
        <v>1.5788035313721871</v>
      </c>
    </row>
    <row r="622" spans="1:2" x14ac:dyDescent="0.3">
      <c r="A622">
        <v>1.6209999999999316</v>
      </c>
      <c r="B622">
        <v>1.5779225427955565</v>
      </c>
    </row>
    <row r="623" spans="1:2" x14ac:dyDescent="0.3">
      <c r="A623">
        <v>1.6219999999999315</v>
      </c>
      <c r="B623">
        <v>1.5770426323785152</v>
      </c>
    </row>
    <row r="624" spans="1:2" x14ac:dyDescent="0.3">
      <c r="A624">
        <v>1.6229999999999314</v>
      </c>
      <c r="B624">
        <v>1.5761637993862698</v>
      </c>
    </row>
    <row r="625" spans="1:2" x14ac:dyDescent="0.3">
      <c r="A625">
        <v>1.6239999999999313</v>
      </c>
      <c r="B625">
        <v>1.5752860430778202</v>
      </c>
    </row>
    <row r="626" spans="1:2" x14ac:dyDescent="0.3">
      <c r="A626">
        <v>1.6249999999999312</v>
      </c>
      <c r="B626">
        <v>1.5744093627058244</v>
      </c>
    </row>
    <row r="627" spans="1:2" x14ac:dyDescent="0.3">
      <c r="A627">
        <v>1.6259999999999311</v>
      </c>
      <c r="B627">
        <v>1.5735337575167381</v>
      </c>
    </row>
    <row r="628" spans="1:2" x14ac:dyDescent="0.3">
      <c r="A628">
        <v>1.6269999999999309</v>
      </c>
      <c r="B628">
        <v>1.5726592267508088</v>
      </c>
    </row>
    <row r="629" spans="1:2" x14ac:dyDescent="0.3">
      <c r="A629">
        <v>1.6279999999999308</v>
      </c>
      <c r="B629">
        <v>1.5717857696421305</v>
      </c>
    </row>
    <row r="630" spans="1:2" x14ac:dyDescent="0.3">
      <c r="A630">
        <v>1.6289999999999307</v>
      </c>
      <c r="B630">
        <v>1.5709133854186876</v>
      </c>
    </row>
    <row r="631" spans="1:2" x14ac:dyDescent="0.3">
      <c r="A631">
        <v>1.6299999999999306</v>
      </c>
      <c r="B631">
        <v>1.5700420733023182</v>
      </c>
    </row>
    <row r="632" spans="1:2" x14ac:dyDescent="0.3">
      <c r="A632">
        <v>1.6309999999999305</v>
      </c>
      <c r="B632">
        <v>1.5691718325088442</v>
      </c>
    </row>
    <row r="633" spans="1:2" x14ac:dyDescent="0.3">
      <c r="A633">
        <v>1.6319999999999304</v>
      </c>
      <c r="B633">
        <v>1.5683026622480787</v>
      </c>
    </row>
    <row r="634" spans="1:2" x14ac:dyDescent="0.3">
      <c r="A634">
        <v>1.6329999999999303</v>
      </c>
      <c r="B634">
        <v>1.5674345617238099</v>
      </c>
    </row>
    <row r="635" spans="1:2" x14ac:dyDescent="0.3">
      <c r="A635">
        <v>1.6339999999999302</v>
      </c>
      <c r="B635">
        <v>1.5665675301338782</v>
      </c>
    </row>
    <row r="636" spans="1:2" x14ac:dyDescent="0.3">
      <c r="A636">
        <v>1.6349999999999301</v>
      </c>
      <c r="B636">
        <v>1.5657015666702256</v>
      </c>
    </row>
    <row r="637" spans="1:2" x14ac:dyDescent="0.3">
      <c r="A637">
        <v>1.63599999999993</v>
      </c>
      <c r="B637">
        <v>1.5648366705188848</v>
      </c>
    </row>
    <row r="638" spans="1:2" x14ac:dyDescent="0.3">
      <c r="A638">
        <v>1.6369999999999298</v>
      </c>
      <c r="B638">
        <v>1.563972840860075</v>
      </c>
    </row>
    <row r="639" spans="1:2" x14ac:dyDescent="0.3">
      <c r="A639">
        <v>1.6379999999999297</v>
      </c>
      <c r="B639">
        <v>1.5631100768681307</v>
      </c>
    </row>
    <row r="640" spans="1:2" x14ac:dyDescent="0.3">
      <c r="A640">
        <v>1.6389999999999296</v>
      </c>
      <c r="B640">
        <v>1.5622483777117031</v>
      </c>
    </row>
    <row r="641" spans="1:2" x14ac:dyDescent="0.3">
      <c r="A641">
        <v>1.6399999999999295</v>
      </c>
      <c r="B641">
        <v>1.5613877425536113</v>
      </c>
    </row>
    <row r="642" spans="1:2" x14ac:dyDescent="0.3">
      <c r="A642">
        <v>1.6409999999999294</v>
      </c>
      <c r="B642">
        <v>1.5605281705510068</v>
      </c>
    </row>
    <row r="643" spans="1:2" x14ac:dyDescent="0.3">
      <c r="A643">
        <v>1.6419999999999293</v>
      </c>
      <c r="B643">
        <v>1.559669660855302</v>
      </c>
    </row>
    <row r="644" spans="1:2" x14ac:dyDescent="0.3">
      <c r="A644">
        <v>1.6429999999999292</v>
      </c>
      <c r="B644">
        <v>1.5588122126123836</v>
      </c>
    </row>
    <row r="645" spans="1:2" x14ac:dyDescent="0.3">
      <c r="A645">
        <v>1.6439999999999291</v>
      </c>
      <c r="B645">
        <v>1.5579558249623979</v>
      </c>
    </row>
    <row r="646" spans="1:2" x14ac:dyDescent="0.3">
      <c r="A646">
        <v>1.644999999999929</v>
      </c>
      <c r="B646">
        <v>1.557100497039976</v>
      </c>
    </row>
    <row r="647" spans="1:2" x14ac:dyDescent="0.3">
      <c r="A647">
        <v>1.6459999999999289</v>
      </c>
      <c r="B647">
        <v>1.5562462279742084</v>
      </c>
    </row>
    <row r="648" spans="1:2" x14ac:dyDescent="0.3">
      <c r="A648">
        <v>1.6469999999999287</v>
      </c>
      <c r="B648">
        <v>1.5553930168886663</v>
      </c>
    </row>
    <row r="649" spans="1:2" x14ac:dyDescent="0.3">
      <c r="A649">
        <v>1.6479999999999286</v>
      </c>
      <c r="B649">
        <v>1.5545408629014479</v>
      </c>
    </row>
    <row r="650" spans="1:2" x14ac:dyDescent="0.3">
      <c r="A650">
        <v>1.6489999999999285</v>
      </c>
      <c r="B650">
        <v>1.5536897651251742</v>
      </c>
    </row>
    <row r="651" spans="1:2" x14ac:dyDescent="0.3">
      <c r="A651">
        <v>1.6499999999999284</v>
      </c>
      <c r="B651">
        <v>1.5528397226671116</v>
      </c>
    </row>
    <row r="652" spans="1:2" x14ac:dyDescent="0.3">
      <c r="A652">
        <v>1.6509999999999283</v>
      </c>
      <c r="B652">
        <v>1.5519907346290984</v>
      </c>
    </row>
    <row r="653" spans="1:2" x14ac:dyDescent="0.3">
      <c r="A653">
        <v>1.6519999999999282</v>
      </c>
      <c r="B653">
        <v>1.5511428001076863</v>
      </c>
    </row>
    <row r="654" spans="1:2" x14ac:dyDescent="0.3">
      <c r="A654">
        <v>1.6529999999999281</v>
      </c>
      <c r="B654">
        <v>1.5502959181940603</v>
      </c>
    </row>
    <row r="655" spans="1:2" x14ac:dyDescent="0.3">
      <c r="A655">
        <v>1.653999999999928</v>
      </c>
      <c r="B655">
        <v>1.5494500879741455</v>
      </c>
    </row>
    <row r="656" spans="1:2" x14ac:dyDescent="0.3">
      <c r="A656">
        <v>1.6549999999999279</v>
      </c>
      <c r="B656">
        <v>1.548605308528654</v>
      </c>
    </row>
    <row r="657" spans="1:2" x14ac:dyDescent="0.3">
      <c r="A657">
        <v>1.6559999999999278</v>
      </c>
      <c r="B657">
        <v>1.5477615789330408</v>
      </c>
    </row>
    <row r="658" spans="1:2" x14ac:dyDescent="0.3">
      <c r="A658">
        <v>1.6569999999999276</v>
      </c>
      <c r="B658">
        <v>1.546918898257623</v>
      </c>
    </row>
    <row r="659" spans="1:2" x14ac:dyDescent="0.3">
      <c r="A659">
        <v>1.6579999999999275</v>
      </c>
      <c r="B659">
        <v>1.5460772655675179</v>
      </c>
    </row>
    <row r="660" spans="1:2" x14ac:dyDescent="0.3">
      <c r="A660">
        <v>1.6589999999999274</v>
      </c>
      <c r="B660">
        <v>1.5452366799228221</v>
      </c>
    </row>
    <row r="661" spans="1:2" x14ac:dyDescent="0.3">
      <c r="A661">
        <v>1.6599999999999273</v>
      </c>
      <c r="B661">
        <v>1.5443971403784462</v>
      </c>
    </row>
    <row r="662" spans="1:2" x14ac:dyDescent="0.3">
      <c r="A662">
        <v>1.6609999999999272</v>
      </c>
      <c r="B662">
        <v>1.5435586459843171</v>
      </c>
    </row>
    <row r="663" spans="1:2" x14ac:dyDescent="0.3">
      <c r="A663">
        <v>1.6619999999999271</v>
      </c>
      <c r="B663">
        <v>1.5427211957853459</v>
      </c>
    </row>
    <row r="664" spans="1:2" x14ac:dyDescent="0.3">
      <c r="A664">
        <v>1.662999999999927</v>
      </c>
      <c r="B664">
        <v>1.5418847888214502</v>
      </c>
    </row>
    <row r="665" spans="1:2" x14ac:dyDescent="0.3">
      <c r="A665">
        <v>1.6639999999999269</v>
      </c>
      <c r="B665">
        <v>1.5410494241275607</v>
      </c>
    </row>
    <row r="666" spans="1:2" x14ac:dyDescent="0.3">
      <c r="A666">
        <v>1.6649999999999268</v>
      </c>
      <c r="B666">
        <v>1.5402151007337599</v>
      </c>
    </row>
    <row r="667" spans="1:2" x14ac:dyDescent="0.3">
      <c r="A667">
        <v>1.6659999999999267</v>
      </c>
      <c r="B667">
        <v>1.5393818176651881</v>
      </c>
    </row>
    <row r="668" spans="1:2" x14ac:dyDescent="0.3">
      <c r="A668">
        <v>1.6669999999999265</v>
      </c>
      <c r="B668">
        <v>1.5385495739421566</v>
      </c>
    </row>
    <row r="669" spans="1:2" x14ac:dyDescent="0.3">
      <c r="A669">
        <v>1.6679999999999264</v>
      </c>
      <c r="B669">
        <v>1.5377183685801299</v>
      </c>
    </row>
    <row r="670" spans="1:2" x14ac:dyDescent="0.3">
      <c r="A670">
        <v>1.6689999999999263</v>
      </c>
      <c r="B670">
        <v>1.5368882005898188</v>
      </c>
    </row>
    <row r="671" spans="1:2" x14ac:dyDescent="0.3">
      <c r="A671">
        <v>1.6699999999999262</v>
      </c>
      <c r="B671">
        <v>1.536059068977186</v>
      </c>
    </row>
    <row r="672" spans="1:2" x14ac:dyDescent="0.3">
      <c r="A672">
        <v>1.6709999999999261</v>
      </c>
      <c r="B672">
        <v>1.5352309727434015</v>
      </c>
    </row>
    <row r="673" spans="1:2" x14ac:dyDescent="0.3">
      <c r="A673">
        <v>1.671999999999926</v>
      </c>
      <c r="B673">
        <v>1.5344039108849783</v>
      </c>
    </row>
    <row r="674" spans="1:2" x14ac:dyDescent="0.3">
      <c r="A674">
        <v>1.6729999999999259</v>
      </c>
      <c r="B674">
        <v>1.5335778823938018</v>
      </c>
    </row>
    <row r="675" spans="1:2" x14ac:dyDescent="0.3">
      <c r="A675">
        <v>1.6739999999999258</v>
      </c>
      <c r="B675">
        <v>1.5327528862570685</v>
      </c>
    </row>
    <row r="676" spans="1:2" x14ac:dyDescent="0.3">
      <c r="A676">
        <v>1.6749999999999257</v>
      </c>
      <c r="B676">
        <v>1.5319289214574026</v>
      </c>
    </row>
    <row r="677" spans="1:2" x14ac:dyDescent="0.3">
      <c r="A677">
        <v>1.6759999999999255</v>
      </c>
      <c r="B677">
        <v>1.5311059869728518</v>
      </c>
    </row>
    <row r="678" spans="1:2" x14ac:dyDescent="0.3">
      <c r="A678">
        <v>1.6769999999999254</v>
      </c>
      <c r="B678">
        <v>1.5302840817769228</v>
      </c>
    </row>
    <row r="679" spans="1:2" x14ac:dyDescent="0.3">
      <c r="A679">
        <v>1.6779999999999253</v>
      </c>
      <c r="B679">
        <v>1.5294632048386365</v>
      </c>
    </row>
    <row r="680" spans="1:2" x14ac:dyDescent="0.3">
      <c r="A680">
        <v>1.6789999999999252</v>
      </c>
      <c r="B680">
        <v>1.5286433551225336</v>
      </c>
    </row>
    <row r="681" spans="1:2" x14ac:dyDescent="0.3">
      <c r="A681">
        <v>1.6799999999999251</v>
      </c>
      <c r="B681">
        <v>1.5278245315886843</v>
      </c>
    </row>
    <row r="682" spans="1:2" x14ac:dyDescent="0.3">
      <c r="A682">
        <v>1.680999999999925</v>
      </c>
      <c r="B682">
        <v>1.527006733192775</v>
      </c>
    </row>
    <row r="683" spans="1:2" x14ac:dyDescent="0.3">
      <c r="A683">
        <v>1.6819999999999249</v>
      </c>
      <c r="B683">
        <v>1.526189958886085</v>
      </c>
    </row>
    <row r="684" spans="1:2" x14ac:dyDescent="0.3">
      <c r="A684">
        <v>1.6829999999999248</v>
      </c>
      <c r="B684">
        <v>1.5253742076155616</v>
      </c>
    </row>
    <row r="685" spans="1:2" x14ac:dyDescent="0.3">
      <c r="A685">
        <v>1.6839999999999247</v>
      </c>
      <c r="B685">
        <v>1.524559478323829</v>
      </c>
    </row>
    <row r="686" spans="1:2" x14ac:dyDescent="0.3">
      <c r="A686">
        <v>1.6849999999999246</v>
      </c>
      <c r="B686">
        <v>1.5237457699492492</v>
      </c>
    </row>
    <row r="687" spans="1:2" x14ac:dyDescent="0.3">
      <c r="A687">
        <v>1.6859999999999244</v>
      </c>
      <c r="B687">
        <v>1.5229330814258404</v>
      </c>
    </row>
    <row r="688" spans="1:2" x14ac:dyDescent="0.3">
      <c r="A688">
        <v>1.6869999999999243</v>
      </c>
      <c r="B688">
        <v>1.5221214116834705</v>
      </c>
    </row>
    <row r="689" spans="1:2" x14ac:dyDescent="0.3">
      <c r="A689">
        <v>1.6879999999999242</v>
      </c>
      <c r="B689">
        <v>1.5213107596478093</v>
      </c>
    </row>
    <row r="690" spans="1:2" x14ac:dyDescent="0.3">
      <c r="A690">
        <v>1.6889999999999241</v>
      </c>
      <c r="B690">
        <v>1.5205011242403088</v>
      </c>
    </row>
    <row r="691" spans="1:2" x14ac:dyDescent="0.3">
      <c r="A691">
        <v>1.689999999999924</v>
      </c>
      <c r="B691">
        <v>1.5196925043782965</v>
      </c>
    </row>
    <row r="692" spans="1:2" x14ac:dyDescent="0.3">
      <c r="A692">
        <v>1.6909999999999239</v>
      </c>
      <c r="B692">
        <v>1.5188848989750552</v>
      </c>
    </row>
    <row r="693" spans="1:2" x14ac:dyDescent="0.3">
      <c r="A693">
        <v>1.6919999999999238</v>
      </c>
      <c r="B693">
        <v>1.5180783069396857</v>
      </c>
    </row>
    <row r="694" spans="1:2" x14ac:dyDescent="0.3">
      <c r="A694">
        <v>1.6929999999999237</v>
      </c>
      <c r="B694">
        <v>1.5172727271773272</v>
      </c>
    </row>
    <row r="695" spans="1:2" x14ac:dyDescent="0.3">
      <c r="A695">
        <v>1.6939999999999236</v>
      </c>
      <c r="B695">
        <v>1.5164681585890631</v>
      </c>
    </row>
    <row r="696" spans="1:2" x14ac:dyDescent="0.3">
      <c r="A696">
        <v>1.6949999999999235</v>
      </c>
      <c r="B696">
        <v>1.5156646000720018</v>
      </c>
    </row>
    <row r="697" spans="1:2" x14ac:dyDescent="0.3">
      <c r="A697">
        <v>1.6959999999999233</v>
      </c>
      <c r="B697">
        <v>1.5148620505192885</v>
      </c>
    </row>
    <row r="698" spans="1:2" x14ac:dyDescent="0.3">
      <c r="A698">
        <v>1.6969999999999232</v>
      </c>
      <c r="B698">
        <v>1.5140605088201415</v>
      </c>
    </row>
    <row r="699" spans="1:2" x14ac:dyDescent="0.3">
      <c r="A699">
        <v>1.6979999999999231</v>
      </c>
      <c r="B699">
        <v>1.5132599738598995</v>
      </c>
    </row>
    <row r="700" spans="1:2" x14ac:dyDescent="0.3">
      <c r="A700">
        <v>1.698999999999923</v>
      </c>
      <c r="B700">
        <v>1.5124604445199892</v>
      </c>
    </row>
    <row r="701" spans="1:2" x14ac:dyDescent="0.3">
      <c r="A701">
        <v>1.6999999999999229</v>
      </c>
      <c r="B701">
        <v>1.5116619196780305</v>
      </c>
    </row>
    <row r="702" spans="1:2" x14ac:dyDescent="0.3">
      <c r="A702">
        <v>1.7009999999999228</v>
      </c>
      <c r="B702">
        <v>1.5108643982078447</v>
      </c>
    </row>
    <row r="703" spans="1:2" x14ac:dyDescent="0.3">
      <c r="A703">
        <v>1.7019999999999227</v>
      </c>
      <c r="B703">
        <v>1.510067878979455</v>
      </c>
    </row>
    <row r="704" spans="1:2" x14ac:dyDescent="0.3">
      <c r="A704">
        <v>1.7029999999999226</v>
      </c>
      <c r="B704">
        <v>1.5092723608591283</v>
      </c>
    </row>
    <row r="705" spans="1:2" x14ac:dyDescent="0.3">
      <c r="A705">
        <v>1.7039999999999225</v>
      </c>
      <c r="B705">
        <v>1.5084778427093986</v>
      </c>
    </row>
    <row r="706" spans="1:2" x14ac:dyDescent="0.3">
      <c r="A706">
        <v>1.7049999999999224</v>
      </c>
      <c r="B706">
        <v>1.5076843233891728</v>
      </c>
    </row>
    <row r="707" spans="1:2" x14ac:dyDescent="0.3">
      <c r="A707">
        <v>1.7059999999999222</v>
      </c>
      <c r="B707">
        <v>1.506891801753607</v>
      </c>
    </row>
    <row r="708" spans="1:2" x14ac:dyDescent="0.3">
      <c r="A708">
        <v>1.7069999999999221</v>
      </c>
      <c r="B708">
        <v>1.5061002766542915</v>
      </c>
    </row>
    <row r="709" spans="1:2" x14ac:dyDescent="0.3">
      <c r="A709">
        <v>1.707999999999922</v>
      </c>
      <c r="B709">
        <v>1.5053097469391654</v>
      </c>
    </row>
    <row r="710" spans="1:2" x14ac:dyDescent="0.3">
      <c r="A710">
        <v>1.7089999999999219</v>
      </c>
      <c r="B710">
        <v>1.504520211452625</v>
      </c>
    </row>
    <row r="711" spans="1:2" x14ac:dyDescent="0.3">
      <c r="A711">
        <v>1.7099999999999218</v>
      </c>
      <c r="B711">
        <v>1.5037316690354821</v>
      </c>
    </row>
    <row r="712" spans="1:2" x14ac:dyDescent="0.3">
      <c r="A712">
        <v>1.7109999999999217</v>
      </c>
      <c r="B712">
        <v>1.5029441185250776</v>
      </c>
    </row>
    <row r="713" spans="1:2" x14ac:dyDescent="0.3">
      <c r="A713">
        <v>1.7119999999999216</v>
      </c>
      <c r="B713">
        <v>1.5021575587552141</v>
      </c>
    </row>
    <row r="714" spans="1:2" x14ac:dyDescent="0.3">
      <c r="A714">
        <v>1.7129999999999215</v>
      </c>
      <c r="B714">
        <v>1.5013719885562768</v>
      </c>
    </row>
    <row r="715" spans="1:2" x14ac:dyDescent="0.3">
      <c r="A715">
        <v>1.7139999999999214</v>
      </c>
      <c r="B715">
        <v>1.5005874067551737</v>
      </c>
    </row>
    <row r="716" spans="1:2" x14ac:dyDescent="0.3">
      <c r="A716">
        <v>1.7149999999999213</v>
      </c>
      <c r="B716">
        <v>1.4998038121754098</v>
      </c>
    </row>
    <row r="717" spans="1:2" x14ac:dyDescent="0.3">
      <c r="A717">
        <v>1.7159999999999211</v>
      </c>
      <c r="B717">
        <v>1.4990212036371806</v>
      </c>
    </row>
    <row r="718" spans="1:2" x14ac:dyDescent="0.3">
      <c r="A718">
        <v>1.716999999999921</v>
      </c>
      <c r="B718">
        <v>1.4982395799572263</v>
      </c>
    </row>
    <row r="719" spans="1:2" x14ac:dyDescent="0.3">
      <c r="A719">
        <v>1.7179999999999209</v>
      </c>
      <c r="B719">
        <v>1.4974589399490681</v>
      </c>
    </row>
    <row r="720" spans="1:2" x14ac:dyDescent="0.3">
      <c r="A720">
        <v>1.7189999999999208</v>
      </c>
      <c r="B720">
        <v>1.4966792824228843</v>
      </c>
    </row>
    <row r="721" spans="1:2" x14ac:dyDescent="0.3">
      <c r="A721">
        <v>1.7199999999999207</v>
      </c>
      <c r="B721">
        <v>1.495900606185582</v>
      </c>
    </row>
    <row r="722" spans="1:2" x14ac:dyDescent="0.3">
      <c r="A722">
        <v>1.7209999999999206</v>
      </c>
      <c r="B722">
        <v>1.4951229100408583</v>
      </c>
    </row>
    <row r="723" spans="1:2" x14ac:dyDescent="0.3">
      <c r="A723">
        <v>1.7219999999999205</v>
      </c>
      <c r="B723">
        <v>1.4943461927891515</v>
      </c>
    </row>
    <row r="724" spans="1:2" x14ac:dyDescent="0.3">
      <c r="A724">
        <v>1.7229999999999204</v>
      </c>
      <c r="B724">
        <v>1.4935704532277838</v>
      </c>
    </row>
    <row r="725" spans="1:2" x14ac:dyDescent="0.3">
      <c r="A725">
        <v>1.7239999999999203</v>
      </c>
      <c r="B725">
        <v>1.4927956901508879</v>
      </c>
    </row>
    <row r="726" spans="1:2" x14ac:dyDescent="0.3">
      <c r="A726">
        <v>1.7249999999999202</v>
      </c>
      <c r="B726">
        <v>1.4920219023494554</v>
      </c>
    </row>
    <row r="727" spans="1:2" x14ac:dyDescent="0.3">
      <c r="A727">
        <v>1.72599999999992</v>
      </c>
      <c r="B727">
        <v>1.491249088611456</v>
      </c>
    </row>
    <row r="728" spans="1:2" x14ac:dyDescent="0.3">
      <c r="A728">
        <v>1.7269999999999199</v>
      </c>
      <c r="B728">
        <v>1.4904772477216812</v>
      </c>
    </row>
    <row r="729" spans="1:2" x14ac:dyDescent="0.3">
      <c r="A729">
        <v>1.7279999999999198</v>
      </c>
      <c r="B729">
        <v>1.4897063784619704</v>
      </c>
    </row>
    <row r="730" spans="1:2" x14ac:dyDescent="0.3">
      <c r="A730">
        <v>1.7289999999999197</v>
      </c>
      <c r="B730">
        <v>1.4889364796110758</v>
      </c>
    </row>
    <row r="731" spans="1:2" x14ac:dyDescent="0.3">
      <c r="A731">
        <v>1.7299999999999196</v>
      </c>
      <c r="B731">
        <v>1.4881675499448208</v>
      </c>
    </row>
    <row r="732" spans="1:2" x14ac:dyDescent="0.3">
      <c r="A732">
        <v>1.7309999999999195</v>
      </c>
      <c r="B732">
        <v>1.4873995882359954</v>
      </c>
    </row>
    <row r="733" spans="1:2" x14ac:dyDescent="0.3">
      <c r="A733">
        <v>1.7319999999999194</v>
      </c>
      <c r="B733">
        <v>1.4866325932545514</v>
      </c>
    </row>
    <row r="734" spans="1:2" x14ac:dyDescent="0.3">
      <c r="A734">
        <v>1.7329999999999193</v>
      </c>
      <c r="B734">
        <v>1.4858665637674482</v>
      </c>
    </row>
    <row r="735" spans="1:2" x14ac:dyDescent="0.3">
      <c r="A735">
        <v>1.7339999999999192</v>
      </c>
      <c r="B735">
        <v>1.4851014985388082</v>
      </c>
    </row>
    <row r="736" spans="1:2" x14ac:dyDescent="0.3">
      <c r="A736">
        <v>1.7349999999999191</v>
      </c>
      <c r="B736">
        <v>1.4843373963298876</v>
      </c>
    </row>
    <row r="737" spans="1:2" x14ac:dyDescent="0.3">
      <c r="A737">
        <v>1.7359999999999189</v>
      </c>
      <c r="B737">
        <v>1.4835742558990845</v>
      </c>
    </row>
    <row r="738" spans="1:2" x14ac:dyDescent="0.3">
      <c r="A738">
        <v>1.7369999999999188</v>
      </c>
      <c r="B738">
        <v>1.4828120760020749</v>
      </c>
    </row>
    <row r="739" spans="1:2" x14ac:dyDescent="0.3">
      <c r="A739">
        <v>1.7379999999999187</v>
      </c>
      <c r="B739">
        <v>1.4820508553916676</v>
      </c>
    </row>
    <row r="740" spans="1:2" x14ac:dyDescent="0.3">
      <c r="A740">
        <v>1.7389999999999186</v>
      </c>
      <c r="B740">
        <v>1.48129059281801</v>
      </c>
    </row>
    <row r="741" spans="1:2" x14ac:dyDescent="0.3">
      <c r="A741">
        <v>1.7399999999999185</v>
      </c>
      <c r="B741">
        <v>1.4805312870284617</v>
      </c>
    </row>
    <row r="742" spans="1:2" x14ac:dyDescent="0.3">
      <c r="A742">
        <v>1.7409999999999184</v>
      </c>
      <c r="B742">
        <v>1.4797729367677286</v>
      </c>
    </row>
    <row r="743" spans="1:2" x14ac:dyDescent="0.3">
      <c r="A743">
        <v>1.7419999999999183</v>
      </c>
      <c r="B743">
        <v>1.4790155407778129</v>
      </c>
    </row>
    <row r="744" spans="1:2" x14ac:dyDescent="0.3">
      <c r="A744">
        <v>1.7429999999999182</v>
      </c>
      <c r="B744">
        <v>1.4782590977980894</v>
      </c>
    </row>
    <row r="745" spans="1:2" x14ac:dyDescent="0.3">
      <c r="A745">
        <v>1.7439999999999181</v>
      </c>
      <c r="B745">
        <v>1.477503606565346</v>
      </c>
    </row>
    <row r="746" spans="1:2" x14ac:dyDescent="0.3">
      <c r="A746">
        <v>1.744999999999918</v>
      </c>
      <c r="B746">
        <v>1.4767490658137459</v>
      </c>
    </row>
    <row r="747" spans="1:2" x14ac:dyDescent="0.3">
      <c r="A747">
        <v>1.7459999999999178</v>
      </c>
      <c r="B747">
        <v>1.4759954742749062</v>
      </c>
    </row>
    <row r="748" spans="1:2" x14ac:dyDescent="0.3">
      <c r="A748">
        <v>1.7469999999999177</v>
      </c>
      <c r="B748">
        <v>1.4752428306778951</v>
      </c>
    </row>
    <row r="749" spans="1:2" x14ac:dyDescent="0.3">
      <c r="A749">
        <v>1.7479999999999176</v>
      </c>
      <c r="B749">
        <v>1.4744911337492674</v>
      </c>
    </row>
    <row r="750" spans="1:2" x14ac:dyDescent="0.3">
      <c r="A750">
        <v>1.7489999999999175</v>
      </c>
      <c r="B750">
        <v>1.4737403822130828</v>
      </c>
    </row>
    <row r="751" spans="1:2" x14ac:dyDescent="0.3">
      <c r="A751">
        <v>1.7499999999999174</v>
      </c>
      <c r="B751">
        <v>1.4729905747909642</v>
      </c>
    </row>
    <row r="752" spans="1:2" x14ac:dyDescent="0.3">
      <c r="A752">
        <v>1.7509999999999173</v>
      </c>
      <c r="B752">
        <v>1.4722417102020897</v>
      </c>
    </row>
    <row r="753" spans="1:2" x14ac:dyDescent="0.3">
      <c r="A753">
        <v>1.7519999999999172</v>
      </c>
      <c r="B753">
        <v>1.4714937871632474</v>
      </c>
    </row>
    <row r="754" spans="1:2" x14ac:dyDescent="0.3">
      <c r="A754">
        <v>1.7529999999999171</v>
      </c>
      <c r="B754">
        <v>1.4707468043887846</v>
      </c>
    </row>
    <row r="755" spans="1:2" x14ac:dyDescent="0.3">
      <c r="A755">
        <v>1.753999999999917</v>
      </c>
      <c r="B755">
        <v>1.4700007605907468</v>
      </c>
    </row>
    <row r="756" spans="1:2" x14ac:dyDescent="0.3">
      <c r="A756">
        <v>1.7549999999999168</v>
      </c>
      <c r="B756">
        <v>1.4692556544788138</v>
      </c>
    </row>
    <row r="757" spans="1:2" x14ac:dyDescent="0.3">
      <c r="A757">
        <v>1.7559999999999167</v>
      </c>
      <c r="B757">
        <v>1.4685114847603427</v>
      </c>
    </row>
    <row r="758" spans="1:2" x14ac:dyDescent="0.3">
      <c r="A758">
        <v>1.7569999999999166</v>
      </c>
      <c r="B758">
        <v>1.4677682501405012</v>
      </c>
    </row>
    <row r="759" spans="1:2" x14ac:dyDescent="0.3">
      <c r="A759">
        <v>1.7579999999999165</v>
      </c>
      <c r="B759">
        <v>1.4670259493220565</v>
      </c>
    </row>
    <row r="760" spans="1:2" x14ac:dyDescent="0.3">
      <c r="A760">
        <v>1.7589999999999164</v>
      </c>
      <c r="B760">
        <v>1.4662845810056484</v>
      </c>
    </row>
    <row r="761" spans="1:2" x14ac:dyDescent="0.3">
      <c r="A761">
        <v>1.7599999999999163</v>
      </c>
      <c r="B761">
        <v>1.4655441438896868</v>
      </c>
    </row>
    <row r="762" spans="1:2" x14ac:dyDescent="0.3">
      <c r="A762">
        <v>1.7609999999999162</v>
      </c>
      <c r="B762">
        <v>1.4648046366703709</v>
      </c>
    </row>
    <row r="763" spans="1:2" x14ac:dyDescent="0.3">
      <c r="A763">
        <v>1.7619999999999161</v>
      </c>
      <c r="B763">
        <v>1.4640660580417733</v>
      </c>
    </row>
    <row r="764" spans="1:2" x14ac:dyDescent="0.3">
      <c r="A764">
        <v>1.762999999999916</v>
      </c>
      <c r="B764">
        <v>1.4633284066957766</v>
      </c>
    </row>
    <row r="765" spans="1:2" x14ac:dyDescent="0.3">
      <c r="A765">
        <v>1.7639999999999159</v>
      </c>
      <c r="B765">
        <v>1.4625916813222632</v>
      </c>
    </row>
    <row r="766" spans="1:2" x14ac:dyDescent="0.3">
      <c r="A766">
        <v>1.7649999999999157</v>
      </c>
      <c r="B766">
        <v>1.461855880608893</v>
      </c>
    </row>
    <row r="767" spans="1:2" x14ac:dyDescent="0.3">
      <c r="A767">
        <v>1.7659999999999156</v>
      </c>
      <c r="B767">
        <v>1.4611210032413788</v>
      </c>
    </row>
    <row r="768" spans="1:2" x14ac:dyDescent="0.3">
      <c r="A768">
        <v>1.7669999999999155</v>
      </c>
      <c r="B768">
        <v>1.4603870479033474</v>
      </c>
    </row>
    <row r="769" spans="1:2" x14ac:dyDescent="0.3">
      <c r="A769">
        <v>1.7679999999999154</v>
      </c>
      <c r="B769">
        <v>1.4596540132764109</v>
      </c>
    </row>
    <row r="770" spans="1:2" x14ac:dyDescent="0.3">
      <c r="A770">
        <v>1.7689999999999153</v>
      </c>
      <c r="B770">
        <v>1.4589218980401988</v>
      </c>
    </row>
    <row r="771" spans="1:2" x14ac:dyDescent="0.3">
      <c r="A771">
        <v>1.7699999999999152</v>
      </c>
      <c r="B771">
        <v>1.4581907008724009</v>
      </c>
    </row>
    <row r="772" spans="1:2" x14ac:dyDescent="0.3">
      <c r="A772">
        <v>1.7709999999999151</v>
      </c>
      <c r="B772">
        <v>1.457460420448748</v>
      </c>
    </row>
    <row r="773" spans="1:2" x14ac:dyDescent="0.3">
      <c r="A773">
        <v>1.771999999999915</v>
      </c>
      <c r="B773">
        <v>1.4567310554430504</v>
      </c>
    </row>
    <row r="774" spans="1:2" x14ac:dyDescent="0.3">
      <c r="A774">
        <v>1.7729999999999149</v>
      </c>
      <c r="B774">
        <v>1.4560026045272283</v>
      </c>
    </row>
    <row r="775" spans="1:2" x14ac:dyDescent="0.3">
      <c r="A775">
        <v>1.7739999999999148</v>
      </c>
      <c r="B775">
        <v>1.455275066371337</v>
      </c>
    </row>
    <row r="776" spans="1:2" x14ac:dyDescent="0.3">
      <c r="A776">
        <v>1.7749999999999146</v>
      </c>
      <c r="B776">
        <v>1.4545484396436341</v>
      </c>
    </row>
    <row r="777" spans="1:2" x14ac:dyDescent="0.3">
      <c r="A777">
        <v>1.7759999999999145</v>
      </c>
      <c r="B777">
        <v>1.4538227230104623</v>
      </c>
    </row>
    <row r="778" spans="1:2" x14ac:dyDescent="0.3">
      <c r="A778">
        <v>1.7769999999999144</v>
      </c>
      <c r="B778">
        <v>1.45309791513646</v>
      </c>
    </row>
    <row r="779" spans="1:2" x14ac:dyDescent="0.3">
      <c r="A779">
        <v>1.7779999999999143</v>
      </c>
      <c r="B779">
        <v>1.4523740146844524</v>
      </c>
    </row>
    <row r="780" spans="1:2" x14ac:dyDescent="0.3">
      <c r="A780">
        <v>1.7789999999999142</v>
      </c>
      <c r="B780">
        <v>1.4516510203155004</v>
      </c>
    </row>
    <row r="781" spans="1:2" x14ac:dyDescent="0.3">
      <c r="A781">
        <v>1.7799999999999141</v>
      </c>
      <c r="B781">
        <v>1.4509289306889601</v>
      </c>
    </row>
    <row r="782" spans="1:2" x14ac:dyDescent="0.3">
      <c r="A782">
        <v>1.780999999999914</v>
      </c>
      <c r="B782">
        <v>1.4502077444625021</v>
      </c>
    </row>
    <row r="783" spans="1:2" x14ac:dyDescent="0.3">
      <c r="A783">
        <v>1.7819999999999139</v>
      </c>
      <c r="B783">
        <v>1.4494874602920875</v>
      </c>
    </row>
    <row r="784" spans="1:2" x14ac:dyDescent="0.3">
      <c r="A784">
        <v>1.7829999999999138</v>
      </c>
      <c r="B784">
        <v>1.4487680768320208</v>
      </c>
    </row>
    <row r="785" spans="1:2" x14ac:dyDescent="0.3">
      <c r="A785">
        <v>1.7839999999999137</v>
      </c>
      <c r="B785">
        <v>1.4480495927350252</v>
      </c>
    </row>
    <row r="786" spans="1:2" x14ac:dyDescent="0.3">
      <c r="A786">
        <v>1.7849999999999135</v>
      </c>
      <c r="B786">
        <v>1.4473320066521513</v>
      </c>
    </row>
    <row r="787" spans="1:2" x14ac:dyDescent="0.3">
      <c r="A787">
        <v>1.7859999999999134</v>
      </c>
      <c r="B787">
        <v>1.4466153172328602</v>
      </c>
    </row>
    <row r="788" spans="1:2" x14ac:dyDescent="0.3">
      <c r="A788">
        <v>1.7869999999999133</v>
      </c>
      <c r="B788">
        <v>1.4458995231251384</v>
      </c>
    </row>
    <row r="789" spans="1:2" x14ac:dyDescent="0.3">
      <c r="A789">
        <v>1.7879999999999132</v>
      </c>
      <c r="B789">
        <v>1.4451846229753529</v>
      </c>
    </row>
    <row r="790" spans="1:2" x14ac:dyDescent="0.3">
      <c r="A790">
        <v>1.7889999999999131</v>
      </c>
      <c r="B790">
        <v>1.4444706154283282</v>
      </c>
    </row>
    <row r="791" spans="1:2" x14ac:dyDescent="0.3">
      <c r="A791">
        <v>1.789999999999913</v>
      </c>
      <c r="B791">
        <v>1.4437574991274698</v>
      </c>
    </row>
    <row r="792" spans="1:2" x14ac:dyDescent="0.3">
      <c r="A792">
        <v>1.7909999999999129</v>
      </c>
      <c r="B792">
        <v>1.4430452727146463</v>
      </c>
    </row>
    <row r="793" spans="1:2" x14ac:dyDescent="0.3">
      <c r="A793">
        <v>1.7919999999999128</v>
      </c>
      <c r="B793">
        <v>1.4423339348303779</v>
      </c>
    </row>
    <row r="794" spans="1:2" x14ac:dyDescent="0.3">
      <c r="A794">
        <v>1.7929999999999127</v>
      </c>
      <c r="B794">
        <v>1.4416234841136089</v>
      </c>
    </row>
    <row r="795" spans="1:2" x14ac:dyDescent="0.3">
      <c r="A795">
        <v>1.7939999999999126</v>
      </c>
      <c r="B795">
        <v>1.4409139192019977</v>
      </c>
    </row>
    <row r="796" spans="1:2" x14ac:dyDescent="0.3">
      <c r="A796">
        <v>1.7949999999999124</v>
      </c>
      <c r="B796">
        <v>1.4402052387317614</v>
      </c>
    </row>
    <row r="797" spans="1:2" x14ac:dyDescent="0.3">
      <c r="A797">
        <v>1.7959999999999123</v>
      </c>
      <c r="B797">
        <v>1.4394974413377839</v>
      </c>
    </row>
    <row r="798" spans="1:2" x14ac:dyDescent="0.3">
      <c r="A798">
        <v>1.7969999999999122</v>
      </c>
      <c r="B798">
        <v>1.438790525653562</v>
      </c>
    </row>
    <row r="799" spans="1:2" x14ac:dyDescent="0.3">
      <c r="A799">
        <v>1.7979999999999121</v>
      </c>
      <c r="B799">
        <v>1.4380844903113552</v>
      </c>
    </row>
    <row r="800" spans="1:2" x14ac:dyDescent="0.3">
      <c r="A800">
        <v>1.798999999999912</v>
      </c>
      <c r="B800">
        <v>1.4373793339420786</v>
      </c>
    </row>
    <row r="801" spans="1:2" x14ac:dyDescent="0.3">
      <c r="A801">
        <v>1.7999999999999119</v>
      </c>
      <c r="B801">
        <v>1.4366750551753584</v>
      </c>
    </row>
    <row r="802" spans="1:2" x14ac:dyDescent="0.3">
      <c r="A802">
        <v>1.8009999999999118</v>
      </c>
      <c r="B802">
        <v>1.4359716526396114</v>
      </c>
    </row>
    <row r="803" spans="1:2" x14ac:dyDescent="0.3">
      <c r="A803">
        <v>1.8019999999999117</v>
      </c>
      <c r="B803">
        <v>1.4352691249619811</v>
      </c>
    </row>
    <row r="804" spans="1:2" x14ac:dyDescent="0.3">
      <c r="A804">
        <v>1.8029999999999116</v>
      </c>
      <c r="B804">
        <v>1.4345674707684923</v>
      </c>
    </row>
    <row r="805" spans="1:2" x14ac:dyDescent="0.3">
      <c r="A805">
        <v>1.8039999999999115</v>
      </c>
      <c r="B805">
        <v>1.4338666886838656</v>
      </c>
    </row>
    <row r="806" spans="1:2" x14ac:dyDescent="0.3">
      <c r="A806">
        <v>1.8049999999999113</v>
      </c>
      <c r="B806">
        <v>1.4331667773317165</v>
      </c>
    </row>
    <row r="807" spans="1:2" x14ac:dyDescent="0.3">
      <c r="A807">
        <v>1.8059999999999112</v>
      </c>
      <c r="B807">
        <v>1.4324677353345321</v>
      </c>
    </row>
    <row r="808" spans="1:2" x14ac:dyDescent="0.3">
      <c r="A808">
        <v>1.8069999999999111</v>
      </c>
      <c r="B808">
        <v>1.4317695613136787</v>
      </c>
    </row>
    <row r="809" spans="1:2" x14ac:dyDescent="0.3">
      <c r="A809">
        <v>1.807999999999911</v>
      </c>
      <c r="B809">
        <v>1.4310722538893652</v>
      </c>
    </row>
    <row r="810" spans="1:2" x14ac:dyDescent="0.3">
      <c r="A810">
        <v>1.8089999999999109</v>
      </c>
      <c r="B810">
        <v>1.4303758116808019</v>
      </c>
    </row>
    <row r="811" spans="1:2" x14ac:dyDescent="0.3">
      <c r="A811">
        <v>1.8099999999999108</v>
      </c>
      <c r="B811">
        <v>1.4296802333060632</v>
      </c>
    </row>
    <row r="812" spans="1:2" x14ac:dyDescent="0.3">
      <c r="A812">
        <v>1.8109999999999107</v>
      </c>
      <c r="B812">
        <v>1.4289855173822721</v>
      </c>
    </row>
    <row r="813" spans="1:2" x14ac:dyDescent="0.3">
      <c r="A813">
        <v>1.8119999999999106</v>
      </c>
      <c r="B813">
        <v>1.4282916625254234</v>
      </c>
    </row>
    <row r="814" spans="1:2" x14ac:dyDescent="0.3">
      <c r="A814">
        <v>1.8129999999999105</v>
      </c>
      <c r="B814">
        <v>1.4275986673506724</v>
      </c>
    </row>
    <row r="815" spans="1:2" x14ac:dyDescent="0.3">
      <c r="A815">
        <v>1.8139999999999104</v>
      </c>
      <c r="B815">
        <v>1.4269065304720694</v>
      </c>
    </row>
    <row r="816" spans="1:2" x14ac:dyDescent="0.3">
      <c r="A816">
        <v>1.8149999999999102</v>
      </c>
      <c r="B816">
        <v>1.4262152505027401</v>
      </c>
    </row>
    <row r="817" spans="1:2" x14ac:dyDescent="0.3">
      <c r="A817">
        <v>1.8159999999999101</v>
      </c>
      <c r="B817">
        <v>1.4255248260549391</v>
      </c>
    </row>
    <row r="818" spans="1:2" x14ac:dyDescent="0.3">
      <c r="A818">
        <v>1.81699999999991</v>
      </c>
      <c r="B818">
        <v>1.4248352557399366</v>
      </c>
    </row>
    <row r="819" spans="1:2" x14ac:dyDescent="0.3">
      <c r="A819">
        <v>1.8179999999999099</v>
      </c>
      <c r="B819">
        <v>1.4241465381681386</v>
      </c>
    </row>
    <row r="820" spans="1:2" x14ac:dyDescent="0.3">
      <c r="A820">
        <v>1.8189999999999098</v>
      </c>
      <c r="B820">
        <v>1.4234586719491025</v>
      </c>
    </row>
    <row r="821" spans="1:2" x14ac:dyDescent="0.3">
      <c r="A821">
        <v>1.8199999999999097</v>
      </c>
      <c r="B821">
        <v>1.4227716556915542</v>
      </c>
    </row>
    <row r="822" spans="1:2" x14ac:dyDescent="0.3">
      <c r="A822">
        <v>1.8209999999999096</v>
      </c>
      <c r="B822">
        <v>1.4220854880032798</v>
      </c>
    </row>
    <row r="823" spans="1:2" x14ac:dyDescent="0.3">
      <c r="A823">
        <v>1.8219999999999095</v>
      </c>
      <c r="B823">
        <v>1.4214001674913863</v>
      </c>
    </row>
    <row r="824" spans="1:2" x14ac:dyDescent="0.3">
      <c r="A824">
        <v>1.8229999999999094</v>
      </c>
      <c r="B824">
        <v>1.4207156927621289</v>
      </c>
    </row>
    <row r="825" spans="1:2" x14ac:dyDescent="0.3">
      <c r="A825">
        <v>1.8239999999999092</v>
      </c>
      <c r="B825">
        <v>1.420032062421003</v>
      </c>
    </row>
    <row r="826" spans="1:2" x14ac:dyDescent="0.3">
      <c r="A826">
        <v>1.8249999999999091</v>
      </c>
      <c r="B826">
        <v>1.4193492750727923</v>
      </c>
    </row>
    <row r="827" spans="1:2" x14ac:dyDescent="0.3">
      <c r="A827">
        <v>1.825999999999909</v>
      </c>
      <c r="B827">
        <v>1.4186673293214656</v>
      </c>
    </row>
    <row r="828" spans="1:2" x14ac:dyDescent="0.3">
      <c r="A828">
        <v>1.8269999999999089</v>
      </c>
      <c r="B828">
        <v>1.4179862237703633</v>
      </c>
    </row>
    <row r="829" spans="1:2" x14ac:dyDescent="0.3">
      <c r="A829">
        <v>1.8279999999999088</v>
      </c>
      <c r="B829">
        <v>1.4173059570220983</v>
      </c>
    </row>
    <row r="830" spans="1:2" x14ac:dyDescent="0.3">
      <c r="A830">
        <v>1.8289999999999087</v>
      </c>
      <c r="B830">
        <v>1.4166265276786785</v>
      </c>
    </row>
    <row r="831" spans="1:2" x14ac:dyDescent="0.3">
      <c r="A831">
        <v>1.8299999999999086</v>
      </c>
      <c r="B831">
        <v>1.4159479343413559</v>
      </c>
    </row>
    <row r="832" spans="1:2" x14ac:dyDescent="0.3">
      <c r="A832">
        <v>1.8309999999999085</v>
      </c>
      <c r="B832">
        <v>1.4152701756108592</v>
      </c>
    </row>
    <row r="833" spans="1:2" x14ac:dyDescent="0.3">
      <c r="A833">
        <v>1.8319999999999084</v>
      </c>
      <c r="B833">
        <v>1.4145932500872433</v>
      </c>
    </row>
    <row r="834" spans="1:2" x14ac:dyDescent="0.3">
      <c r="A834">
        <v>1.8329999999999083</v>
      </c>
      <c r="B834">
        <v>1.4139171563699684</v>
      </c>
    </row>
    <row r="835" spans="1:2" x14ac:dyDescent="0.3">
      <c r="A835">
        <v>1.8339999999999081</v>
      </c>
      <c r="B835">
        <v>1.4132418930579622</v>
      </c>
    </row>
    <row r="836" spans="1:2" x14ac:dyDescent="0.3">
      <c r="A836">
        <v>1.834999999999908</v>
      </c>
      <c r="B836">
        <v>1.4125674587496144</v>
      </c>
    </row>
    <row r="837" spans="1:2" x14ac:dyDescent="0.3">
      <c r="A837">
        <v>1.8359999999999079</v>
      </c>
      <c r="B837">
        <v>1.4118938520427349</v>
      </c>
    </row>
    <row r="838" spans="1:2" x14ac:dyDescent="0.3">
      <c r="A838">
        <v>1.8369999999999078</v>
      </c>
      <c r="B838">
        <v>1.4112210715346571</v>
      </c>
    </row>
    <row r="839" spans="1:2" x14ac:dyDescent="0.3">
      <c r="A839">
        <v>1.8379999999999077</v>
      </c>
      <c r="B839">
        <v>1.4105491158221939</v>
      </c>
    </row>
    <row r="840" spans="1:2" x14ac:dyDescent="0.3">
      <c r="A840">
        <v>1.8389999999999076</v>
      </c>
      <c r="B840">
        <v>1.4098779835016655</v>
      </c>
    </row>
    <row r="841" spans="1:2" x14ac:dyDescent="0.3">
      <c r="A841">
        <v>1.8399999999999075</v>
      </c>
      <c r="B841">
        <v>1.4092076731690384</v>
      </c>
    </row>
    <row r="842" spans="1:2" x14ac:dyDescent="0.3">
      <c r="A842">
        <v>1.8409999999999074</v>
      </c>
      <c r="B842">
        <v>1.4085381834197312</v>
      </c>
    </row>
    <row r="843" spans="1:2" x14ac:dyDescent="0.3">
      <c r="A843">
        <v>1.8419999999999073</v>
      </c>
      <c r="B843">
        <v>1.4078695128488188</v>
      </c>
    </row>
    <row r="844" spans="1:2" x14ac:dyDescent="0.3">
      <c r="A844">
        <v>1.8429999999999072</v>
      </c>
      <c r="B844">
        <v>1.407201660050907</v>
      </c>
    </row>
    <row r="845" spans="1:2" x14ac:dyDescent="0.3">
      <c r="A845">
        <v>1.843999999999907</v>
      </c>
      <c r="B845">
        <v>1.4065346236203162</v>
      </c>
    </row>
    <row r="846" spans="1:2" x14ac:dyDescent="0.3">
      <c r="A846">
        <v>1.8449999999999069</v>
      </c>
      <c r="B846">
        <v>1.405868402150906</v>
      </c>
    </row>
    <row r="847" spans="1:2" x14ac:dyDescent="0.3">
      <c r="A847">
        <v>1.8459999999999068</v>
      </c>
      <c r="B847">
        <v>1.4052029942363031</v>
      </c>
    </row>
    <row r="848" spans="1:2" x14ac:dyDescent="0.3">
      <c r="A848">
        <v>1.8469999999999067</v>
      </c>
      <c r="B848">
        <v>1.4045383984696798</v>
      </c>
    </row>
    <row r="849" spans="1:2" x14ac:dyDescent="0.3">
      <c r="A849">
        <v>1.8479999999999066</v>
      </c>
      <c r="B849">
        <v>1.403874613444031</v>
      </c>
    </row>
    <row r="850" spans="1:2" x14ac:dyDescent="0.3">
      <c r="A850">
        <v>1.8489999999999065</v>
      </c>
      <c r="B850">
        <v>1.4032116377519599</v>
      </c>
    </row>
    <row r="851" spans="1:2" x14ac:dyDescent="0.3">
      <c r="A851">
        <v>1.8499999999999064</v>
      </c>
      <c r="B851">
        <v>1.4025494699858922</v>
      </c>
    </row>
    <row r="852" spans="1:2" x14ac:dyDescent="0.3">
      <c r="A852">
        <v>1.8509999999999063</v>
      </c>
      <c r="B852">
        <v>1.4018881087379402</v>
      </c>
    </row>
    <row r="853" spans="1:2" x14ac:dyDescent="0.3">
      <c r="A853">
        <v>1.8519999999999062</v>
      </c>
      <c r="B853">
        <v>1.4012275526000242</v>
      </c>
    </row>
    <row r="854" spans="1:2" x14ac:dyDescent="0.3">
      <c r="A854">
        <v>1.8529999999999061</v>
      </c>
      <c r="B854">
        <v>1.4005678001638138</v>
      </c>
    </row>
    <row r="855" spans="1:2" x14ac:dyDescent="0.3">
      <c r="A855">
        <v>1.8539999999999059</v>
      </c>
      <c r="B855">
        <v>1.3999088500208161</v>
      </c>
    </row>
    <row r="856" spans="1:2" x14ac:dyDescent="0.3">
      <c r="A856">
        <v>1.8549999999999058</v>
      </c>
      <c r="B856">
        <v>1.3992507007623152</v>
      </c>
    </row>
    <row r="857" spans="1:2" x14ac:dyDescent="0.3">
      <c r="A857">
        <v>1.8559999999999057</v>
      </c>
      <c r="B857">
        <v>1.3985933509795139</v>
      </c>
    </row>
    <row r="858" spans="1:2" x14ac:dyDescent="0.3">
      <c r="A858">
        <v>1.8569999999999056</v>
      </c>
      <c r="B858">
        <v>1.397936799263412</v>
      </c>
    </row>
    <row r="859" spans="1:2" x14ac:dyDescent="0.3">
      <c r="A859">
        <v>1.8579999999999055</v>
      </c>
      <c r="B859">
        <v>1.3972810442048571</v>
      </c>
    </row>
    <row r="860" spans="1:2" x14ac:dyDescent="0.3">
      <c r="A860">
        <v>1.8589999999999054</v>
      </c>
      <c r="B860">
        <v>1.3966260843947065</v>
      </c>
    </row>
    <row r="861" spans="1:2" x14ac:dyDescent="0.3">
      <c r="A861">
        <v>1.8599999999999053</v>
      </c>
      <c r="B861">
        <v>1.3959719184236166</v>
      </c>
    </row>
    <row r="862" spans="1:2" x14ac:dyDescent="0.3">
      <c r="A862">
        <v>1.8609999999999052</v>
      </c>
      <c r="B862">
        <v>1.395318544882171</v>
      </c>
    </row>
    <row r="863" spans="1:2" x14ac:dyDescent="0.3">
      <c r="A863">
        <v>1.8619999999999051</v>
      </c>
      <c r="B863">
        <v>1.3946659623610171</v>
      </c>
    </row>
    <row r="864" spans="1:2" x14ac:dyDescent="0.3">
      <c r="A864">
        <v>1.862999999999905</v>
      </c>
      <c r="B864">
        <v>1.3940141694506496</v>
      </c>
    </row>
    <row r="865" spans="1:2" x14ac:dyDescent="0.3">
      <c r="A865">
        <v>1.8639999999999048</v>
      </c>
      <c r="B865">
        <v>1.3933631647416094</v>
      </c>
    </row>
    <row r="866" spans="1:2" x14ac:dyDescent="0.3">
      <c r="A866">
        <v>1.8649999999999047</v>
      </c>
      <c r="B866">
        <v>1.3927129468243498</v>
      </c>
    </row>
    <row r="867" spans="1:2" x14ac:dyDescent="0.3">
      <c r="A867">
        <v>1.8659999999999046</v>
      </c>
      <c r="B867">
        <v>1.3920635142894644</v>
      </c>
    </row>
    <row r="868" spans="1:2" x14ac:dyDescent="0.3">
      <c r="A868">
        <v>1.8669999999999045</v>
      </c>
      <c r="B868">
        <v>1.3914148657275269</v>
      </c>
    </row>
    <row r="869" spans="1:2" x14ac:dyDescent="0.3">
      <c r="A869">
        <v>1.8679999999999044</v>
      </c>
      <c r="B869">
        <v>1.3907669997290919</v>
      </c>
    </row>
    <row r="870" spans="1:2" x14ac:dyDescent="0.3">
      <c r="A870">
        <v>1.8689999999999043</v>
      </c>
      <c r="B870">
        <v>1.3901199148848586</v>
      </c>
    </row>
    <row r="871" spans="1:2" x14ac:dyDescent="0.3">
      <c r="A871">
        <v>1.8699999999999042</v>
      </c>
      <c r="B871">
        <v>1.3894736097856155</v>
      </c>
    </row>
    <row r="872" spans="1:2" x14ac:dyDescent="0.3">
      <c r="A872">
        <v>1.8709999999999041</v>
      </c>
      <c r="B872">
        <v>1.3888280830222062</v>
      </c>
    </row>
    <row r="873" spans="1:2" x14ac:dyDescent="0.3">
      <c r="A873">
        <v>1.871999999999904</v>
      </c>
      <c r="B873">
        <v>1.3881833331856406</v>
      </c>
    </row>
    <row r="874" spans="1:2" x14ac:dyDescent="0.3">
      <c r="A874">
        <v>1.8729999999999039</v>
      </c>
      <c r="B874">
        <v>1.3875393588670126</v>
      </c>
    </row>
    <row r="875" spans="1:2" x14ac:dyDescent="0.3">
      <c r="A875">
        <v>1.8739999999999037</v>
      </c>
      <c r="B875">
        <v>1.3868961586575532</v>
      </c>
    </row>
    <row r="876" spans="1:2" x14ac:dyDescent="0.3">
      <c r="A876">
        <v>1.8749999999999036</v>
      </c>
      <c r="B876">
        <v>1.3862537311487633</v>
      </c>
    </row>
    <row r="877" spans="1:2" x14ac:dyDescent="0.3">
      <c r="A877">
        <v>1.8759999999999035</v>
      </c>
      <c r="B877">
        <v>1.3856120749322616</v>
      </c>
    </row>
    <row r="878" spans="1:2" x14ac:dyDescent="0.3">
      <c r="A878">
        <v>1.8769999999999034</v>
      </c>
      <c r="B878">
        <v>1.3849711885998124</v>
      </c>
    </row>
    <row r="879" spans="1:2" x14ac:dyDescent="0.3">
      <c r="A879">
        <v>1.8779999999999033</v>
      </c>
      <c r="B879">
        <v>1.3843310707435013</v>
      </c>
    </row>
    <row r="880" spans="1:2" x14ac:dyDescent="0.3">
      <c r="A880">
        <v>1.8789999999999032</v>
      </c>
      <c r="B880">
        <v>1.3836917199555974</v>
      </c>
    </row>
    <row r="881" spans="1:2" x14ac:dyDescent="0.3">
      <c r="A881">
        <v>1.8799999999999031</v>
      </c>
      <c r="B881">
        <v>1.3830531348285884</v>
      </c>
    </row>
    <row r="882" spans="1:2" x14ac:dyDescent="0.3">
      <c r="A882">
        <v>1.880999999999903</v>
      </c>
      <c r="B882">
        <v>1.3824153139552984</v>
      </c>
    </row>
    <row r="883" spans="1:2" x14ac:dyDescent="0.3">
      <c r="A883">
        <v>1.8819999999999029</v>
      </c>
      <c r="B883">
        <v>1.3817782559287632</v>
      </c>
    </row>
    <row r="884" spans="1:2" x14ac:dyDescent="0.3">
      <c r="A884">
        <v>1.8829999999999028</v>
      </c>
      <c r="B884">
        <v>1.3811419593423733</v>
      </c>
    </row>
    <row r="885" spans="1:2" x14ac:dyDescent="0.3">
      <c r="A885">
        <v>1.8839999999999026</v>
      </c>
      <c r="B885">
        <v>1.3805064227898067</v>
      </c>
    </row>
    <row r="886" spans="1:2" x14ac:dyDescent="0.3">
      <c r="A886">
        <v>1.8849999999999025</v>
      </c>
      <c r="B886">
        <v>1.3798716448650534</v>
      </c>
    </row>
    <row r="887" spans="1:2" x14ac:dyDescent="0.3">
      <c r="A887">
        <v>1.8859999999999024</v>
      </c>
      <c r="B887">
        <v>1.3792376241624875</v>
      </c>
    </row>
    <row r="888" spans="1:2" x14ac:dyDescent="0.3">
      <c r="A888">
        <v>1.8869999999999023</v>
      </c>
      <c r="B888">
        <v>1.378604359276832</v>
      </c>
    </row>
    <row r="889" spans="1:2" x14ac:dyDescent="0.3">
      <c r="A889">
        <v>1.8879999999999022</v>
      </c>
      <c r="B889">
        <v>1.3779718488031778</v>
      </c>
    </row>
    <row r="890" spans="1:2" x14ac:dyDescent="0.3">
      <c r="A890">
        <v>1.8889999999999021</v>
      </c>
      <c r="B890">
        <v>1.3773400913370324</v>
      </c>
    </row>
    <row r="891" spans="1:2" x14ac:dyDescent="0.3">
      <c r="A891">
        <v>1.889999999999902</v>
      </c>
      <c r="B891">
        <v>1.3767090854742243</v>
      </c>
    </row>
    <row r="892" spans="1:2" x14ac:dyDescent="0.3">
      <c r="A892">
        <v>1.8909999999999019</v>
      </c>
      <c r="B892">
        <v>1.3760788298111413</v>
      </c>
    </row>
    <row r="893" spans="1:2" x14ac:dyDescent="0.3">
      <c r="A893">
        <v>1.8919999999999018</v>
      </c>
      <c r="B893">
        <v>1.3754493229445026</v>
      </c>
    </row>
    <row r="894" spans="1:2" x14ac:dyDescent="0.3">
      <c r="A894">
        <v>1.8929999999999017</v>
      </c>
      <c r="B894">
        <v>1.3748205634715509</v>
      </c>
    </row>
    <row r="895" spans="1:2" x14ac:dyDescent="0.3">
      <c r="A895">
        <v>1.8939999999999015</v>
      </c>
      <c r="B895">
        <v>1.3741925499899805</v>
      </c>
    </row>
    <row r="896" spans="1:2" x14ac:dyDescent="0.3">
      <c r="A896">
        <v>1.8949999999999014</v>
      </c>
      <c r="B896">
        <v>1.373565281097924</v>
      </c>
    </row>
    <row r="897" spans="1:2" x14ac:dyDescent="0.3">
      <c r="A897">
        <v>1.8959999999999013</v>
      </c>
      <c r="B897">
        <v>1.3729387553941121</v>
      </c>
    </row>
    <row r="898" spans="1:2" x14ac:dyDescent="0.3">
      <c r="A898">
        <v>1.8969999999999012</v>
      </c>
      <c r="B898">
        <v>1.3723129714776319</v>
      </c>
    </row>
    <row r="899" spans="1:2" x14ac:dyDescent="0.3">
      <c r="A899">
        <v>1.8979999999999011</v>
      </c>
      <c r="B899">
        <v>1.3716879279482816</v>
      </c>
    </row>
    <row r="900" spans="1:2" x14ac:dyDescent="0.3">
      <c r="A900">
        <v>1.898999999999901</v>
      </c>
      <c r="B900">
        <v>1.37106362340634</v>
      </c>
    </row>
    <row r="901" spans="1:2" x14ac:dyDescent="0.3">
      <c r="A901">
        <v>1.8999999999999009</v>
      </c>
      <c r="B901">
        <v>1.3704400564525612</v>
      </c>
    </row>
    <row r="902" spans="1:2" x14ac:dyDescent="0.3">
      <c r="A902">
        <v>1.9009999999999008</v>
      </c>
      <c r="B902">
        <v>1.3698172256884051</v>
      </c>
    </row>
    <row r="903" spans="1:2" x14ac:dyDescent="0.3">
      <c r="A903">
        <v>1.9019999999999007</v>
      </c>
      <c r="B903">
        <v>1.3691951297158005</v>
      </c>
    </row>
    <row r="904" spans="1:2" x14ac:dyDescent="0.3">
      <c r="A904">
        <v>1.9029999999999005</v>
      </c>
      <c r="B904">
        <v>1.3685737671374241</v>
      </c>
    </row>
    <row r="905" spans="1:2" x14ac:dyDescent="0.3">
      <c r="A905">
        <v>1.9039999999999004</v>
      </c>
      <c r="B905">
        <v>1.3679531365564133</v>
      </c>
    </row>
    <row r="906" spans="1:2" x14ac:dyDescent="0.3">
      <c r="A906">
        <v>1.9049999999999003</v>
      </c>
      <c r="B906">
        <v>1.3673332365766493</v>
      </c>
    </row>
    <row r="907" spans="1:2" x14ac:dyDescent="0.3">
      <c r="A907">
        <v>1.9059999999999002</v>
      </c>
      <c r="B907">
        <v>1.3667140658026218</v>
      </c>
    </row>
    <row r="908" spans="1:2" x14ac:dyDescent="0.3">
      <c r="A908">
        <v>1.9069999999999001</v>
      </c>
      <c r="B908">
        <v>1.36609562283953</v>
      </c>
    </row>
    <row r="909" spans="1:2" x14ac:dyDescent="0.3">
      <c r="A909">
        <v>1.9079999999999</v>
      </c>
      <c r="B909">
        <v>1.3654779062931492</v>
      </c>
    </row>
    <row r="910" spans="1:2" x14ac:dyDescent="0.3">
      <c r="A910">
        <v>1.9089999999998999</v>
      </c>
      <c r="B910">
        <v>1.3648609147700796</v>
      </c>
    </row>
    <row r="911" spans="1:2" x14ac:dyDescent="0.3">
      <c r="A911">
        <v>1.9099999999998998</v>
      </c>
      <c r="B911">
        <v>1.3642446468774845</v>
      </c>
    </row>
    <row r="912" spans="1:2" x14ac:dyDescent="0.3">
      <c r="A912">
        <v>1.9109999999998997</v>
      </c>
      <c r="B912">
        <v>1.3636291012233746</v>
      </c>
    </row>
    <row r="913" spans="1:2" x14ac:dyDescent="0.3">
      <c r="A913">
        <v>1.9119999999998996</v>
      </c>
      <c r="B913">
        <v>1.3630142764164397</v>
      </c>
    </row>
    <row r="914" spans="1:2" x14ac:dyDescent="0.3">
      <c r="A914">
        <v>1.9129999999998994</v>
      </c>
      <c r="B914">
        <v>1.3624001710660909</v>
      </c>
    </row>
    <row r="915" spans="1:2" x14ac:dyDescent="0.3">
      <c r="A915">
        <v>1.9139999999998993</v>
      </c>
      <c r="B915">
        <v>1.3617867837825388</v>
      </c>
    </row>
    <row r="916" spans="1:2" x14ac:dyDescent="0.3">
      <c r="A916">
        <v>1.9149999999998992</v>
      </c>
      <c r="B916">
        <v>1.3611741131767727</v>
      </c>
    </row>
    <row r="917" spans="1:2" x14ac:dyDescent="0.3">
      <c r="A917">
        <v>1.9159999999998991</v>
      </c>
      <c r="B917">
        <v>1.360562157860566</v>
      </c>
    </row>
    <row r="918" spans="1:2" x14ac:dyDescent="0.3">
      <c r="A918">
        <v>1.916999999999899</v>
      </c>
      <c r="B918">
        <v>1.3599509164464643</v>
      </c>
    </row>
    <row r="919" spans="1:2" x14ac:dyDescent="0.3">
      <c r="A919">
        <v>1.9179999999998989</v>
      </c>
      <c r="B919">
        <v>1.3593403875479004</v>
      </c>
    </row>
    <row r="920" spans="1:2" x14ac:dyDescent="0.3">
      <c r="A920">
        <v>1.9189999999998988</v>
      </c>
      <c r="B920">
        <v>1.3587305697790932</v>
      </c>
    </row>
    <row r="921" spans="1:2" x14ac:dyDescent="0.3">
      <c r="A921">
        <v>1.9199999999998987</v>
      </c>
      <c r="B921">
        <v>1.3581214617550741</v>
      </c>
    </row>
    <row r="922" spans="1:2" x14ac:dyDescent="0.3">
      <c r="A922">
        <v>1.9209999999998986</v>
      </c>
      <c r="B922">
        <v>1.357513062091815</v>
      </c>
    </row>
    <row r="923" spans="1:2" x14ac:dyDescent="0.3">
      <c r="A923">
        <v>1.9219999999998985</v>
      </c>
      <c r="B923">
        <v>1.3569053694060615</v>
      </c>
    </row>
    <row r="924" spans="1:2" x14ac:dyDescent="0.3">
      <c r="A924">
        <v>1.9229999999998983</v>
      </c>
      <c r="B924">
        <v>1.3562983823155637</v>
      </c>
    </row>
    <row r="925" spans="1:2" x14ac:dyDescent="0.3">
      <c r="A925">
        <v>1.9239999999998982</v>
      </c>
      <c r="B925">
        <v>1.3556920994388661</v>
      </c>
    </row>
    <row r="926" spans="1:2" x14ac:dyDescent="0.3">
      <c r="A926">
        <v>1.9249999999998981</v>
      </c>
      <c r="B926">
        <v>1.3550865193954815</v>
      </c>
    </row>
    <row r="927" spans="1:2" x14ac:dyDescent="0.3">
      <c r="A927">
        <v>1.925999999999898</v>
      </c>
      <c r="B927">
        <v>1.3544816408057954</v>
      </c>
    </row>
    <row r="928" spans="1:2" x14ac:dyDescent="0.3">
      <c r="A928">
        <v>1.9269999999998979</v>
      </c>
      <c r="B928">
        <v>1.3538774622911935</v>
      </c>
    </row>
    <row r="929" spans="1:2" x14ac:dyDescent="0.3">
      <c r="A929">
        <v>1.9279999999998978</v>
      </c>
      <c r="B929">
        <v>1.3532739824740061</v>
      </c>
    </row>
    <row r="930" spans="1:2" x14ac:dyDescent="0.3">
      <c r="A930">
        <v>1.9289999999998977</v>
      </c>
      <c r="B930">
        <v>1.3526711999774761</v>
      </c>
    </row>
    <row r="931" spans="1:2" x14ac:dyDescent="0.3">
      <c r="A931">
        <v>1.9299999999998976</v>
      </c>
      <c r="B931">
        <v>1.3520691134258938</v>
      </c>
    </row>
    <row r="932" spans="1:2" x14ac:dyDescent="0.3">
      <c r="A932">
        <v>1.9309999999998975</v>
      </c>
      <c r="B932">
        <v>1.3514677214444959</v>
      </c>
    </row>
    <row r="933" spans="1:2" x14ac:dyDescent="0.3">
      <c r="A933">
        <v>1.9319999999998974</v>
      </c>
      <c r="B933">
        <v>1.3508670226595219</v>
      </c>
    </row>
    <row r="934" spans="1:2" x14ac:dyDescent="0.3">
      <c r="A934">
        <v>1.9329999999998972</v>
      </c>
      <c r="B934">
        <v>1.350267015698243</v>
      </c>
    </row>
    <row r="935" spans="1:2" x14ac:dyDescent="0.3">
      <c r="A935">
        <v>1.9339999999998971</v>
      </c>
      <c r="B935">
        <v>1.34966769918892</v>
      </c>
    </row>
    <row r="936" spans="1:2" x14ac:dyDescent="0.3">
      <c r="A936">
        <v>1.934999999999897</v>
      </c>
      <c r="B936">
        <v>1.3490690717609251</v>
      </c>
    </row>
    <row r="937" spans="1:2" x14ac:dyDescent="0.3">
      <c r="A937">
        <v>1.9359999999998969</v>
      </c>
      <c r="B937">
        <v>1.3484711320446559</v>
      </c>
    </row>
    <row r="938" spans="1:2" x14ac:dyDescent="0.3">
      <c r="A938">
        <v>1.9369999999998968</v>
      </c>
      <c r="B938">
        <v>1.347873878671541</v>
      </c>
    </row>
    <row r="939" spans="1:2" x14ac:dyDescent="0.3">
      <c r="A939">
        <v>1.9379999999998967</v>
      </c>
      <c r="B939">
        <v>1.3472773102741409</v>
      </c>
    </row>
    <row r="940" spans="1:2" x14ac:dyDescent="0.3">
      <c r="A940">
        <v>1.9389999999998966</v>
      </c>
      <c r="B940">
        <v>1.3466814254860628</v>
      </c>
    </row>
    <row r="941" spans="1:2" x14ac:dyDescent="0.3">
      <c r="A941">
        <v>1.9399999999998965</v>
      </c>
      <c r="B941">
        <v>1.3460862229420238</v>
      </c>
    </row>
    <row r="942" spans="1:2" x14ac:dyDescent="0.3">
      <c r="A942">
        <v>1.9409999999998964</v>
      </c>
      <c r="B942">
        <v>1.3454917012779202</v>
      </c>
    </row>
    <row r="943" spans="1:2" x14ac:dyDescent="0.3">
      <c r="A943">
        <v>1.9419999999998963</v>
      </c>
      <c r="B943">
        <v>1.3448978591306906</v>
      </c>
    </row>
    <row r="944" spans="1:2" x14ac:dyDescent="0.3">
      <c r="A944">
        <v>1.9429999999998961</v>
      </c>
      <c r="B944">
        <v>1.3443046951384534</v>
      </c>
    </row>
    <row r="945" spans="1:2" x14ac:dyDescent="0.3">
      <c r="A945">
        <v>1.943999999999896</v>
      </c>
      <c r="B945">
        <v>1.343712207940496</v>
      </c>
    </row>
    <row r="946" spans="1:2" x14ac:dyDescent="0.3">
      <c r="A946">
        <v>1.9449999999998959</v>
      </c>
      <c r="B946">
        <v>1.34312039617723</v>
      </c>
    </row>
    <row r="947" spans="1:2" x14ac:dyDescent="0.3">
      <c r="A947">
        <v>1.9459999999998958</v>
      </c>
      <c r="B947">
        <v>1.3425292584902633</v>
      </c>
    </row>
    <row r="948" spans="1:2" x14ac:dyDescent="0.3">
      <c r="A948">
        <v>1.9469999999998957</v>
      </c>
      <c r="B948">
        <v>1.3419387935224567</v>
      </c>
    </row>
    <row r="949" spans="1:2" x14ac:dyDescent="0.3">
      <c r="A949">
        <v>1.9479999999998956</v>
      </c>
      <c r="B949">
        <v>1.3413489999177193</v>
      </c>
    </row>
    <row r="950" spans="1:2" x14ac:dyDescent="0.3">
      <c r="A950">
        <v>1.9489999999998955</v>
      </c>
      <c r="B950">
        <v>1.3407598763213078</v>
      </c>
    </row>
    <row r="951" spans="1:2" x14ac:dyDescent="0.3">
      <c r="A951">
        <v>1.9499999999998954</v>
      </c>
      <c r="B951">
        <v>1.3401714213796772</v>
      </c>
    </row>
    <row r="952" spans="1:2" x14ac:dyDescent="0.3">
      <c r="A952">
        <v>1.9509999999998953</v>
      </c>
      <c r="B952">
        <v>1.3395836337404294</v>
      </c>
    </row>
    <row r="953" spans="1:2" x14ac:dyDescent="0.3">
      <c r="A953">
        <v>1.9519999999998952</v>
      </c>
      <c r="B953">
        <v>1.3389965120525416</v>
      </c>
    </row>
    <row r="954" spans="1:2" x14ac:dyDescent="0.3">
      <c r="A954">
        <v>1.952999999999895</v>
      </c>
      <c r="B954">
        <v>1.3384100549661548</v>
      </c>
    </row>
    <row r="955" spans="1:2" x14ac:dyDescent="0.3">
      <c r="A955">
        <v>1.9539999999998949</v>
      </c>
      <c r="B955">
        <v>1.3378242611327553</v>
      </c>
    </row>
    <row r="956" spans="1:2" x14ac:dyDescent="0.3">
      <c r="A956">
        <v>1.9549999999998948</v>
      </c>
      <c r="B956">
        <v>1.3372391292050139</v>
      </c>
    </row>
    <row r="957" spans="1:2" x14ac:dyDescent="0.3">
      <c r="A957">
        <v>1.9559999999998947</v>
      </c>
      <c r="B957">
        <v>1.3366546578370089</v>
      </c>
    </row>
    <row r="958" spans="1:2" x14ac:dyDescent="0.3">
      <c r="A958">
        <v>1.9569999999998946</v>
      </c>
      <c r="B958">
        <v>1.3360708456840209</v>
      </c>
    </row>
    <row r="959" spans="1:2" x14ac:dyDescent="0.3">
      <c r="A959">
        <v>1.9579999999998945</v>
      </c>
      <c r="B959">
        <v>1.3354876914027065</v>
      </c>
    </row>
    <row r="960" spans="1:2" x14ac:dyDescent="0.3">
      <c r="A960">
        <v>1.9589999999998944</v>
      </c>
      <c r="B960">
        <v>1.3349051936510625</v>
      </c>
    </row>
    <row r="961" spans="1:2" x14ac:dyDescent="0.3">
      <c r="A961">
        <v>1.9599999999998943</v>
      </c>
      <c r="B961">
        <v>1.334323351088307</v>
      </c>
    </row>
    <row r="962" spans="1:2" x14ac:dyDescent="0.3">
      <c r="A962">
        <v>1.9609999999998942</v>
      </c>
      <c r="B962">
        <v>1.3337421623751615</v>
      </c>
    </row>
    <row r="963" spans="1:2" x14ac:dyDescent="0.3">
      <c r="A963">
        <v>1.9619999999998941</v>
      </c>
      <c r="B963">
        <v>1.3331616261736057</v>
      </c>
    </row>
    <row r="964" spans="1:2" x14ac:dyDescent="0.3">
      <c r="A964">
        <v>1.9629999999998939</v>
      </c>
      <c r="B964">
        <v>1.3325817411470608</v>
      </c>
    </row>
    <row r="965" spans="1:2" x14ac:dyDescent="0.3">
      <c r="A965">
        <v>1.9639999999998938</v>
      </c>
      <c r="B965">
        <v>1.3320025059602512</v>
      </c>
    </row>
    <row r="966" spans="1:2" x14ac:dyDescent="0.3">
      <c r="A966">
        <v>1.9649999999998937</v>
      </c>
      <c r="B966">
        <v>1.331423919279348</v>
      </c>
    </row>
    <row r="967" spans="1:2" x14ac:dyDescent="0.3">
      <c r="A967">
        <v>1.9659999999998936</v>
      </c>
      <c r="B967">
        <v>1.330845979771893</v>
      </c>
    </row>
    <row r="968" spans="1:2" x14ac:dyDescent="0.3">
      <c r="A968">
        <v>1.9669999999998935</v>
      </c>
      <c r="B968">
        <v>1.3302686861068413</v>
      </c>
    </row>
    <row r="969" spans="1:2" x14ac:dyDescent="0.3">
      <c r="A969">
        <v>1.9679999999998934</v>
      </c>
      <c r="B969">
        <v>1.329692036954679</v>
      </c>
    </row>
    <row r="970" spans="1:2" x14ac:dyDescent="0.3">
      <c r="A970">
        <v>1.9689999999998933</v>
      </c>
      <c r="B970">
        <v>1.3291160309871408</v>
      </c>
    </row>
    <row r="971" spans="1:2" x14ac:dyDescent="0.3">
      <c r="A971">
        <v>1.9699999999998932</v>
      </c>
      <c r="B971">
        <v>1.3285406668775179</v>
      </c>
    </row>
    <row r="972" spans="1:2" x14ac:dyDescent="0.3">
      <c r="A972">
        <v>1.9709999999998931</v>
      </c>
      <c r="B972">
        <v>1.3279659433005675</v>
      </c>
    </row>
    <row r="973" spans="1:2" x14ac:dyDescent="0.3">
      <c r="A973">
        <v>1.9719999999998929</v>
      </c>
      <c r="B973">
        <v>1.3273918589324234</v>
      </c>
    </row>
    <row r="974" spans="1:2" x14ac:dyDescent="0.3">
      <c r="A974">
        <v>1.9729999999998928</v>
      </c>
      <c r="B974">
        <v>1.326818412450895</v>
      </c>
    </row>
    <row r="975" spans="1:2" x14ac:dyDescent="0.3">
      <c r="A975">
        <v>1.9739999999998927</v>
      </c>
      <c r="B975">
        <v>1.3262456025349925</v>
      </c>
    </row>
    <row r="976" spans="1:2" x14ac:dyDescent="0.3">
      <c r="A976">
        <v>1.9749999999998926</v>
      </c>
      <c r="B976">
        <v>1.3256734278654805</v>
      </c>
    </row>
    <row r="977" spans="1:2" x14ac:dyDescent="0.3">
      <c r="A977">
        <v>1.9759999999998925</v>
      </c>
      <c r="B977">
        <v>1.3251018871244489</v>
      </c>
    </row>
    <row r="978" spans="1:2" x14ac:dyDescent="0.3">
      <c r="A978">
        <v>1.9769999999998924</v>
      </c>
      <c r="B978">
        <v>1.3245309789956068</v>
      </c>
    </row>
    <row r="979" spans="1:2" x14ac:dyDescent="0.3">
      <c r="A979">
        <v>1.9779999999998923</v>
      </c>
      <c r="B979">
        <v>1.3239607021641422</v>
      </c>
    </row>
    <row r="980" spans="1:2" x14ac:dyDescent="0.3">
      <c r="A980">
        <v>1.9789999999998922</v>
      </c>
      <c r="B980">
        <v>1.3233910553168786</v>
      </c>
    </row>
    <row r="981" spans="1:2" x14ac:dyDescent="0.3">
      <c r="A981">
        <v>1.9799999999998921</v>
      </c>
      <c r="B981">
        <v>1.3228220371420234</v>
      </c>
    </row>
    <row r="982" spans="1:2" x14ac:dyDescent="0.3">
      <c r="A982">
        <v>1.980999999999892</v>
      </c>
      <c r="B982">
        <v>1.3222536463293519</v>
      </c>
    </row>
    <row r="983" spans="1:2" x14ac:dyDescent="0.3">
      <c r="A983">
        <v>1.9819999999998918</v>
      </c>
      <c r="B983">
        <v>1.3216858815704886</v>
      </c>
    </row>
    <row r="984" spans="1:2" x14ac:dyDescent="0.3">
      <c r="A984">
        <v>1.9829999999998917</v>
      </c>
      <c r="B984">
        <v>1.3211187415582517</v>
      </c>
    </row>
    <row r="985" spans="1:2" x14ac:dyDescent="0.3">
      <c r="A985">
        <v>1.9839999999998916</v>
      </c>
      <c r="B985">
        <v>1.320552224987261</v>
      </c>
    </row>
    <row r="986" spans="1:2" x14ac:dyDescent="0.3">
      <c r="A986">
        <v>1.9849999999998915</v>
      </c>
      <c r="B986">
        <v>1.3199863305537254</v>
      </c>
    </row>
    <row r="987" spans="1:2" x14ac:dyDescent="0.3">
      <c r="A987">
        <v>1.9859999999998914</v>
      </c>
      <c r="B987">
        <v>1.3194210569553757</v>
      </c>
    </row>
    <row r="988" spans="1:2" x14ac:dyDescent="0.3">
      <c r="A988">
        <v>1.9869999999998913</v>
      </c>
      <c r="B988">
        <v>1.3188564028916183</v>
      </c>
    </row>
    <row r="989" spans="1:2" x14ac:dyDescent="0.3">
      <c r="A989">
        <v>1.9879999999998912</v>
      </c>
      <c r="B989">
        <v>1.3182923670634621</v>
      </c>
    </row>
    <row r="990" spans="1:2" x14ac:dyDescent="0.3">
      <c r="A990">
        <v>1.9889999999998911</v>
      </c>
      <c r="B990">
        <v>1.3177289481735728</v>
      </c>
    </row>
    <row r="991" spans="1:2" x14ac:dyDescent="0.3">
      <c r="A991">
        <v>1.989999999999891</v>
      </c>
      <c r="B991">
        <v>1.3171661449262519</v>
      </c>
    </row>
    <row r="992" spans="1:2" x14ac:dyDescent="0.3">
      <c r="A992">
        <v>1.9909999999998909</v>
      </c>
      <c r="B992">
        <v>1.3166039560273821</v>
      </c>
    </row>
    <row r="993" spans="1:2" x14ac:dyDescent="0.3">
      <c r="A993">
        <v>1.9919999999998907</v>
      </c>
      <c r="B993">
        <v>1.3160423801846106</v>
      </c>
    </row>
    <row r="994" spans="1:2" x14ac:dyDescent="0.3">
      <c r="A994">
        <v>1.9929999999998906</v>
      </c>
      <c r="B994">
        <v>1.3154814161072321</v>
      </c>
    </row>
    <row r="995" spans="1:2" x14ac:dyDescent="0.3">
      <c r="A995">
        <v>1.9939999999998905</v>
      </c>
      <c r="B995">
        <v>1.3149210625061543</v>
      </c>
    </row>
    <row r="996" spans="1:2" x14ac:dyDescent="0.3">
      <c r="A996">
        <v>1.9949999999998904</v>
      </c>
      <c r="B996">
        <v>1.3143613180940443</v>
      </c>
    </row>
    <row r="997" spans="1:2" x14ac:dyDescent="0.3">
      <c r="A997">
        <v>1.9959999999998903</v>
      </c>
      <c r="B997">
        <v>1.313802181585235</v>
      </c>
    </row>
    <row r="998" spans="1:2" x14ac:dyDescent="0.3">
      <c r="A998">
        <v>1.9969999999998902</v>
      </c>
      <c r="B998">
        <v>1.3132436516957773</v>
      </c>
    </row>
    <row r="999" spans="1:2" x14ac:dyDescent="0.3">
      <c r="A999">
        <v>1.9979999999998901</v>
      </c>
      <c r="B999">
        <v>1.3126857271433774</v>
      </c>
    </row>
    <row r="1000" spans="1:2" x14ac:dyDescent="0.3">
      <c r="A1000">
        <v>1.99899999999989</v>
      </c>
      <c r="B1000">
        <v>1.3121284066476286</v>
      </c>
    </row>
    <row r="1001" spans="1:2" x14ac:dyDescent="0.3">
      <c r="A1001">
        <v>1.9999999999998899</v>
      </c>
      <c r="B1001">
        <v>1.3115716889296682</v>
      </c>
    </row>
    <row r="1002" spans="1:2" x14ac:dyDescent="0.3">
      <c r="A1002">
        <v>2.0009999999998898</v>
      </c>
      <c r="B1002">
        <v>1.3110155727124766</v>
      </c>
    </row>
    <row r="1003" spans="1:2" x14ac:dyDescent="0.3">
      <c r="A1003">
        <v>2.0019999999998896</v>
      </c>
      <c r="B1003">
        <v>1.3104600567207214</v>
      </c>
    </row>
    <row r="1004" spans="1:2" x14ac:dyDescent="0.3">
      <c r="A1004">
        <v>2.0029999999998895</v>
      </c>
      <c r="B1004">
        <v>1.3099051396809323</v>
      </c>
    </row>
    <row r="1005" spans="1:2" x14ac:dyDescent="0.3">
      <c r="A1005">
        <v>2.0039999999998894</v>
      </c>
      <c r="B1005">
        <v>1.3093508203213104</v>
      </c>
    </row>
    <row r="1006" spans="1:2" x14ac:dyDescent="0.3">
      <c r="A1006">
        <v>2.0049999999998893</v>
      </c>
      <c r="B1006">
        <v>1.3087970973718859</v>
      </c>
    </row>
    <row r="1007" spans="1:2" x14ac:dyDescent="0.3">
      <c r="A1007">
        <v>2.0059999999998892</v>
      </c>
      <c r="B1007">
        <v>1.3082439695644421</v>
      </c>
    </row>
    <row r="1008" spans="1:2" x14ac:dyDescent="0.3">
      <c r="A1008">
        <v>2.0069999999998891</v>
      </c>
      <c r="B1008">
        <v>1.307691435632494</v>
      </c>
    </row>
    <row r="1009" spans="1:2" x14ac:dyDescent="0.3">
      <c r="A1009">
        <v>2.007999999999889</v>
      </c>
      <c r="B1009">
        <v>1.3071394943115826</v>
      </c>
    </row>
    <row r="1010" spans="1:2" x14ac:dyDescent="0.3">
      <c r="A1010">
        <v>2.0089999999998889</v>
      </c>
      <c r="B1010">
        <v>1.3065881443387415</v>
      </c>
    </row>
    <row r="1011" spans="1:2" x14ac:dyDescent="0.3">
      <c r="A1011">
        <v>2.0099999999998888</v>
      </c>
      <c r="B1011">
        <v>1.3060373844530766</v>
      </c>
    </row>
    <row r="1012" spans="1:2" x14ac:dyDescent="0.3">
      <c r="A1012">
        <v>2.0109999999998887</v>
      </c>
      <c r="B1012">
        <v>1.3054872133954583</v>
      </c>
    </row>
    <row r="1013" spans="1:2" x14ac:dyDescent="0.3">
      <c r="A1013">
        <v>2.0119999999998885</v>
      </c>
      <c r="B1013">
        <v>1.3049376299084108</v>
      </c>
    </row>
    <row r="1014" spans="1:2" x14ac:dyDescent="0.3">
      <c r="A1014">
        <v>2.0129999999998884</v>
      </c>
      <c r="B1014">
        <v>1.3043886327365379</v>
      </c>
    </row>
    <row r="1015" spans="1:2" x14ac:dyDescent="0.3">
      <c r="A1015">
        <v>2.0139999999998883</v>
      </c>
      <c r="B1015">
        <v>1.3038402206262498</v>
      </c>
    </row>
    <row r="1016" spans="1:2" x14ac:dyDescent="0.3">
      <c r="A1016">
        <v>2.0149999999998882</v>
      </c>
      <c r="B1016">
        <v>1.3032923923257327</v>
      </c>
    </row>
    <row r="1017" spans="1:2" x14ac:dyDescent="0.3">
      <c r="A1017">
        <v>2.0159999999998881</v>
      </c>
      <c r="B1017">
        <v>1.3027451465849924</v>
      </c>
    </row>
    <row r="1018" spans="1:2" x14ac:dyDescent="0.3">
      <c r="A1018">
        <v>2.016999999999888</v>
      </c>
      <c r="B1018">
        <v>1.3021984821560741</v>
      </c>
    </row>
    <row r="1019" spans="1:2" x14ac:dyDescent="0.3">
      <c r="A1019">
        <v>2.0179999999998879</v>
      </c>
      <c r="B1019">
        <v>1.3016523977928129</v>
      </c>
    </row>
    <row r="1020" spans="1:2" x14ac:dyDescent="0.3">
      <c r="A1020">
        <v>2.0189999999998878</v>
      </c>
      <c r="B1020">
        <v>1.3011068922508551</v>
      </c>
    </row>
    <row r="1021" spans="1:2" x14ac:dyDescent="0.3">
      <c r="A1021">
        <v>2.0199999999998877</v>
      </c>
      <c r="B1021">
        <v>1.3005619642878585</v>
      </c>
    </row>
    <row r="1022" spans="1:2" x14ac:dyDescent="0.3">
      <c r="A1022">
        <v>2.0209999999998876</v>
      </c>
      <c r="B1022">
        <v>1.3000176126633767</v>
      </c>
    </row>
    <row r="1023" spans="1:2" x14ac:dyDescent="0.3">
      <c r="A1023">
        <v>2.0219999999998874</v>
      </c>
      <c r="B1023">
        <v>1.2994738361388201</v>
      </c>
    </row>
    <row r="1024" spans="1:2" x14ac:dyDescent="0.3">
      <c r="A1024">
        <v>2.0229999999998873</v>
      </c>
      <c r="B1024">
        <v>1.2989306334775228</v>
      </c>
    </row>
    <row r="1025" spans="1:2" x14ac:dyDescent="0.3">
      <c r="A1025">
        <v>2.0239999999998872</v>
      </c>
      <c r="B1025">
        <v>1.2983880034448629</v>
      </c>
    </row>
    <row r="1026" spans="1:2" x14ac:dyDescent="0.3">
      <c r="A1026">
        <v>2.0249999999998871</v>
      </c>
      <c r="B1026">
        <v>1.2978459448079129</v>
      </c>
    </row>
    <row r="1027" spans="1:2" x14ac:dyDescent="0.3">
      <c r="A1027">
        <v>2.025999999999887</v>
      </c>
      <c r="B1027">
        <v>1.2973044563359164</v>
      </c>
    </row>
    <row r="1028" spans="1:2" x14ac:dyDescent="0.3">
      <c r="A1028">
        <v>2.0269999999998869</v>
      </c>
      <c r="B1028">
        <v>1.2967635367998989</v>
      </c>
    </row>
    <row r="1029" spans="1:2" x14ac:dyDescent="0.3">
      <c r="A1029">
        <v>2.0279999999998868</v>
      </c>
      <c r="B1029">
        <v>1.2962231849730532</v>
      </c>
    </row>
    <row r="1030" spans="1:2" x14ac:dyDescent="0.3">
      <c r="A1030">
        <v>2.0289999999998867</v>
      </c>
      <c r="B1030">
        <v>1.295683399630206</v>
      </c>
    </row>
    <row r="1031" spans="1:2" x14ac:dyDescent="0.3">
      <c r="A1031">
        <v>2.0299999999998866</v>
      </c>
      <c r="B1031">
        <v>1.2951441795484986</v>
      </c>
    </row>
    <row r="1032" spans="1:2" x14ac:dyDescent="0.3">
      <c r="A1032">
        <v>2.0309999999998865</v>
      </c>
      <c r="B1032">
        <v>1.2946055235067717</v>
      </c>
    </row>
    <row r="1033" spans="1:2" x14ac:dyDescent="0.3">
      <c r="A1033">
        <v>2.0319999999998863</v>
      </c>
      <c r="B1033">
        <v>1.2940674302861128</v>
      </c>
    </row>
    <row r="1034" spans="1:2" x14ac:dyDescent="0.3">
      <c r="A1034">
        <v>2.0329999999998862</v>
      </c>
      <c r="B1034">
        <v>1.2935298986693544</v>
      </c>
    </row>
    <row r="1035" spans="1:2" x14ac:dyDescent="0.3">
      <c r="A1035">
        <v>2.0339999999998861</v>
      </c>
      <c r="B1035">
        <v>1.2929929274414702</v>
      </c>
    </row>
    <row r="1036" spans="1:2" x14ac:dyDescent="0.3">
      <c r="A1036">
        <v>2.034999999999886</v>
      </c>
      <c r="B1036">
        <v>1.2924565153893968</v>
      </c>
    </row>
    <row r="1037" spans="1:2" x14ac:dyDescent="0.3">
      <c r="A1037">
        <v>2.0359999999998859</v>
      </c>
      <c r="B1037">
        <v>1.2919206613020104</v>
      </c>
    </row>
    <row r="1038" spans="1:2" x14ac:dyDescent="0.3">
      <c r="A1038">
        <v>2.0369999999998858</v>
      </c>
      <c r="B1038">
        <v>1.2913853639704065</v>
      </c>
    </row>
    <row r="1039" spans="1:2" x14ac:dyDescent="0.3">
      <c r="A1039">
        <v>2.0379999999998857</v>
      </c>
      <c r="B1039">
        <v>1.2908506221875105</v>
      </c>
    </row>
    <row r="1040" spans="1:2" x14ac:dyDescent="0.3">
      <c r="A1040">
        <v>2.0389999999998856</v>
      </c>
      <c r="B1040">
        <v>1.2903164347482916</v>
      </c>
    </row>
    <row r="1041" spans="1:2" x14ac:dyDescent="0.3">
      <c r="A1041">
        <v>2.0399999999998855</v>
      </c>
      <c r="B1041">
        <v>1.2897828004498491</v>
      </c>
    </row>
    <row r="1042" spans="1:2" x14ac:dyDescent="0.3">
      <c r="A1042">
        <v>2.0409999999998854</v>
      </c>
      <c r="B1042">
        <v>1.2892497180912827</v>
      </c>
    </row>
    <row r="1043" spans="1:2" x14ac:dyDescent="0.3">
      <c r="A1043">
        <v>2.0419999999998852</v>
      </c>
      <c r="B1043">
        <v>1.2887171864737905</v>
      </c>
    </row>
    <row r="1044" spans="1:2" x14ac:dyDescent="0.3">
      <c r="A1044">
        <v>2.0429999999998851</v>
      </c>
      <c r="B1044">
        <v>1.2881852044005129</v>
      </c>
    </row>
    <row r="1045" spans="1:2" x14ac:dyDescent="0.3">
      <c r="A1045">
        <v>2.043999999999885</v>
      </c>
      <c r="B1045">
        <v>1.2876537706767384</v>
      </c>
    </row>
    <row r="1046" spans="1:2" x14ac:dyDescent="0.3">
      <c r="A1046">
        <v>2.0449999999998849</v>
      </c>
      <c r="B1046">
        <v>1.2871228841097753</v>
      </c>
    </row>
    <row r="1047" spans="1:2" x14ac:dyDescent="0.3">
      <c r="A1047">
        <v>2.0459999999998848</v>
      </c>
      <c r="B1047">
        <v>1.2865925435091536</v>
      </c>
    </row>
    <row r="1048" spans="1:2" x14ac:dyDescent="0.3">
      <c r="A1048">
        <v>2.0469999999998847</v>
      </c>
      <c r="B1048">
        <v>1.2860627476862476</v>
      </c>
    </row>
    <row r="1049" spans="1:2" x14ac:dyDescent="0.3">
      <c r="A1049">
        <v>2.0479999999998846</v>
      </c>
      <c r="B1049">
        <v>1.2855334954546789</v>
      </c>
    </row>
    <row r="1050" spans="1:2" x14ac:dyDescent="0.3">
      <c r="A1050">
        <v>2.0489999999998845</v>
      </c>
      <c r="B1050">
        <v>1.2850047856301332</v>
      </c>
    </row>
    <row r="1051" spans="1:2" x14ac:dyDescent="0.3">
      <c r="A1051">
        <v>2.0499999999998844</v>
      </c>
      <c r="B1051">
        <v>1.284476617030416</v>
      </c>
    </row>
    <row r="1052" spans="1:2" x14ac:dyDescent="0.3">
      <c r="A1052">
        <v>2.0509999999998842</v>
      </c>
      <c r="B1052">
        <v>1.2839489884753013</v>
      </c>
    </row>
    <row r="1053" spans="1:2" x14ac:dyDescent="0.3">
      <c r="A1053">
        <v>2.0519999999998841</v>
      </c>
      <c r="B1053">
        <v>1.2834218987869679</v>
      </c>
    </row>
    <row r="1054" spans="1:2" x14ac:dyDescent="0.3">
      <c r="A1054">
        <v>2.052999999999884</v>
      </c>
      <c r="B1054">
        <v>1.2828953467893922</v>
      </c>
    </row>
    <row r="1055" spans="1:2" x14ac:dyDescent="0.3">
      <c r="A1055">
        <v>2.0539999999998839</v>
      </c>
      <c r="B1055">
        <v>1.2823693313088544</v>
      </c>
    </row>
    <row r="1056" spans="1:2" x14ac:dyDescent="0.3">
      <c r="A1056">
        <v>2.0549999999998838</v>
      </c>
      <c r="B1056">
        <v>1.2818438511736652</v>
      </c>
    </row>
    <row r="1057" spans="1:2" x14ac:dyDescent="0.3">
      <c r="A1057">
        <v>2.0559999999998837</v>
      </c>
      <c r="B1057">
        <v>1.2813189052144316</v>
      </c>
    </row>
    <row r="1058" spans="1:2" x14ac:dyDescent="0.3">
      <c r="A1058">
        <v>2.0569999999998836</v>
      </c>
      <c r="B1058">
        <v>1.2807944922637529</v>
      </c>
    </row>
    <row r="1059" spans="1:2" x14ac:dyDescent="0.3">
      <c r="A1059">
        <v>2.0579999999998835</v>
      </c>
      <c r="B1059">
        <v>1.2802706111564186</v>
      </c>
    </row>
    <row r="1060" spans="1:2" x14ac:dyDescent="0.3">
      <c r="A1060">
        <v>2.0589999999998834</v>
      </c>
      <c r="B1060">
        <v>1.2797472607293146</v>
      </c>
    </row>
    <row r="1061" spans="1:2" x14ac:dyDescent="0.3">
      <c r="A1061">
        <v>2.0599999999998833</v>
      </c>
      <c r="B1061">
        <v>1.2792244398216039</v>
      </c>
    </row>
    <row r="1062" spans="1:2" x14ac:dyDescent="0.3">
      <c r="A1062">
        <v>2.0609999999998831</v>
      </c>
      <c r="B1062">
        <v>1.2787021472746041</v>
      </c>
    </row>
    <row r="1063" spans="1:2" x14ac:dyDescent="0.3">
      <c r="A1063">
        <v>2.061999999999883</v>
      </c>
      <c r="B1063">
        <v>1.278180381931626</v>
      </c>
    </row>
    <row r="1064" spans="1:2" x14ac:dyDescent="0.3">
      <c r="A1064">
        <v>2.0629999999998829</v>
      </c>
      <c r="B1064">
        <v>1.277659142638321</v>
      </c>
    </row>
    <row r="1065" spans="1:2" x14ac:dyDescent="0.3">
      <c r="A1065">
        <v>2.0639999999998828</v>
      </c>
      <c r="B1065">
        <v>1.2771384282425344</v>
      </c>
    </row>
    <row r="1066" spans="1:2" x14ac:dyDescent="0.3">
      <c r="A1066">
        <v>2.0649999999998827</v>
      </c>
      <c r="B1066">
        <v>1.2766182375941013</v>
      </c>
    </row>
    <row r="1067" spans="1:2" x14ac:dyDescent="0.3">
      <c r="A1067">
        <v>2.0659999999998826</v>
      </c>
      <c r="B1067">
        <v>1.2760985695453106</v>
      </c>
    </row>
    <row r="1068" spans="1:2" x14ac:dyDescent="0.3">
      <c r="A1068">
        <v>2.0669999999998825</v>
      </c>
      <c r="B1068">
        <v>1.2755794229504445</v>
      </c>
    </row>
    <row r="1069" spans="1:2" x14ac:dyDescent="0.3">
      <c r="A1069">
        <v>2.0679999999998824</v>
      </c>
      <c r="B1069">
        <v>1.2750607966661003</v>
      </c>
    </row>
    <row r="1070" spans="1:2" x14ac:dyDescent="0.3">
      <c r="A1070">
        <v>2.0689999999998823</v>
      </c>
      <c r="B1070">
        <v>1.274542689550991</v>
      </c>
    </row>
    <row r="1071" spans="1:2" x14ac:dyDescent="0.3">
      <c r="A1071">
        <v>2.0699999999998822</v>
      </c>
      <c r="B1071">
        <v>1.2740251004661125</v>
      </c>
    </row>
    <row r="1072" spans="1:2" x14ac:dyDescent="0.3">
      <c r="A1072">
        <v>2.070999999999882</v>
      </c>
      <c r="B1072">
        <v>1.2735080282747435</v>
      </c>
    </row>
    <row r="1073" spans="1:2" x14ac:dyDescent="0.3">
      <c r="A1073">
        <v>2.0719999999998819</v>
      </c>
      <c r="B1073">
        <v>1.272991471842108</v>
      </c>
    </row>
    <row r="1074" spans="1:2" x14ac:dyDescent="0.3">
      <c r="A1074">
        <v>2.0729999999998818</v>
      </c>
      <c r="B1074">
        <v>1.2724754300359364</v>
      </c>
    </row>
    <row r="1075" spans="1:2" x14ac:dyDescent="0.3">
      <c r="A1075">
        <v>2.0739999999998817</v>
      </c>
      <c r="B1075">
        <v>1.2719599017261156</v>
      </c>
    </row>
    <row r="1076" spans="1:2" x14ac:dyDescent="0.3">
      <c r="A1076">
        <v>2.0749999999998816</v>
      </c>
      <c r="B1076">
        <v>1.2714448857847029</v>
      </c>
    </row>
    <row r="1077" spans="1:2" x14ac:dyDescent="0.3">
      <c r="A1077">
        <v>2.0759999999998815</v>
      </c>
      <c r="B1077">
        <v>1.2709303810859518</v>
      </c>
    </row>
    <row r="1078" spans="1:2" x14ac:dyDescent="0.3">
      <c r="A1078">
        <v>2.0769999999998814</v>
      </c>
      <c r="B1078">
        <v>1.2704163865066371</v>
      </c>
    </row>
    <row r="1079" spans="1:2" x14ac:dyDescent="0.3">
      <c r="A1079">
        <v>2.0779999999998813</v>
      </c>
      <c r="B1079">
        <v>1.2699029009254208</v>
      </c>
    </row>
    <row r="1080" spans="1:2" x14ac:dyDescent="0.3">
      <c r="A1080">
        <v>2.0789999999998812</v>
      </c>
      <c r="B1080">
        <v>1.2693899232234731</v>
      </c>
    </row>
    <row r="1081" spans="1:2" x14ac:dyDescent="0.3">
      <c r="A1081">
        <v>2.0799999999998811</v>
      </c>
      <c r="B1081">
        <v>1.2688774522840527</v>
      </c>
    </row>
    <row r="1082" spans="1:2" x14ac:dyDescent="0.3">
      <c r="A1082">
        <v>2.0809999999998809</v>
      </c>
      <c r="B1082">
        <v>1.2683654869928387</v>
      </c>
    </row>
    <row r="1083" spans="1:2" x14ac:dyDescent="0.3">
      <c r="A1083">
        <v>2.0819999999998808</v>
      </c>
      <c r="B1083">
        <v>1.2678540262376938</v>
      </c>
    </row>
    <row r="1084" spans="1:2" x14ac:dyDescent="0.3">
      <c r="A1084">
        <v>2.0829999999998807</v>
      </c>
      <c r="B1084">
        <v>1.2673430689087122</v>
      </c>
    </row>
    <row r="1085" spans="1:2" x14ac:dyDescent="0.3">
      <c r="A1085">
        <v>2.0839999999998806</v>
      </c>
      <c r="B1085">
        <v>1.2668326138983574</v>
      </c>
    </row>
    <row r="1086" spans="1:2" x14ac:dyDescent="0.3">
      <c r="A1086">
        <v>2.0849999999998805</v>
      </c>
      <c r="B1086">
        <v>1.2663226601013315</v>
      </c>
    </row>
    <row r="1087" spans="1:2" x14ac:dyDescent="0.3">
      <c r="A1087">
        <v>2.0859999999998804</v>
      </c>
      <c r="B1087">
        <v>1.2658132064144929</v>
      </c>
    </row>
    <row r="1088" spans="1:2" x14ac:dyDescent="0.3">
      <c r="A1088">
        <v>2.0869999999998803</v>
      </c>
      <c r="B1088">
        <v>1.2653042517373025</v>
      </c>
    </row>
    <row r="1089" spans="1:2" x14ac:dyDescent="0.3">
      <c r="A1089">
        <v>2.0879999999998802</v>
      </c>
      <c r="B1089">
        <v>1.2647957949711885</v>
      </c>
    </row>
    <row r="1090" spans="1:2" x14ac:dyDescent="0.3">
      <c r="A1090">
        <v>2.0889999999998801</v>
      </c>
      <c r="B1090">
        <v>1.2642878350200986</v>
      </c>
    </row>
    <row r="1091" spans="1:2" x14ac:dyDescent="0.3">
      <c r="A1091">
        <v>2.08999999999988</v>
      </c>
      <c r="B1091">
        <v>1.2637803707900774</v>
      </c>
    </row>
    <row r="1092" spans="1:2" x14ac:dyDescent="0.3">
      <c r="A1092">
        <v>2.0909999999998798</v>
      </c>
      <c r="B1092">
        <v>1.2632734011897011</v>
      </c>
    </row>
    <row r="1093" spans="1:2" x14ac:dyDescent="0.3">
      <c r="A1093">
        <v>2.0919999999998797</v>
      </c>
      <c r="B1093">
        <v>1.2627669251297244</v>
      </c>
    </row>
    <row r="1094" spans="1:2" x14ac:dyDescent="0.3">
      <c r="A1094">
        <v>2.0929999999998796</v>
      </c>
      <c r="B1094">
        <v>1.2622609415231867</v>
      </c>
    </row>
    <row r="1095" spans="1:2" x14ac:dyDescent="0.3">
      <c r="A1095">
        <v>2.0939999999998795</v>
      </c>
      <c r="B1095">
        <v>1.2617554492855054</v>
      </c>
    </row>
    <row r="1096" spans="1:2" x14ac:dyDescent="0.3">
      <c r="A1096">
        <v>2.0949999999998794</v>
      </c>
      <c r="B1096">
        <v>1.2612504473344996</v>
      </c>
    </row>
    <row r="1097" spans="1:2" x14ac:dyDescent="0.3">
      <c r="A1097">
        <v>2.0959999999998793</v>
      </c>
      <c r="B1097">
        <v>1.2607459345900605</v>
      </c>
    </row>
    <row r="1098" spans="1:2" x14ac:dyDescent="0.3">
      <c r="A1098">
        <v>2.0969999999998792</v>
      </c>
      <c r="B1098">
        <v>1.2602419099747102</v>
      </c>
    </row>
    <row r="1099" spans="1:2" x14ac:dyDescent="0.3">
      <c r="A1099">
        <v>2.0979999999998791</v>
      </c>
      <c r="B1099">
        <v>1.2597383724130815</v>
      </c>
    </row>
    <row r="1100" spans="1:2" x14ac:dyDescent="0.3">
      <c r="A1100">
        <v>2.098999999999879</v>
      </c>
      <c r="B1100">
        <v>1.2592353208322273</v>
      </c>
    </row>
    <row r="1101" spans="1:2" x14ac:dyDescent="0.3">
      <c r="A1101">
        <v>2.0999999999998789</v>
      </c>
      <c r="B1101">
        <v>1.2587327541615281</v>
      </c>
    </row>
    <row r="1102" spans="1:2" x14ac:dyDescent="0.3">
      <c r="A1102">
        <v>2.1009999999998787</v>
      </c>
      <c r="B1102">
        <v>1.2582306713327986</v>
      </c>
    </row>
    <row r="1103" spans="1:2" x14ac:dyDescent="0.3">
      <c r="A1103">
        <v>2.1019999999998786</v>
      </c>
      <c r="B1103">
        <v>1.2577290712800127</v>
      </c>
    </row>
    <row r="1104" spans="1:2" x14ac:dyDescent="0.3">
      <c r="A1104">
        <v>2.1029999999998785</v>
      </c>
      <c r="B1104">
        <v>1.2572279529396553</v>
      </c>
    </row>
    <row r="1105" spans="1:2" x14ac:dyDescent="0.3">
      <c r="A1105">
        <v>2.1039999999998784</v>
      </c>
      <c r="B1105">
        <v>1.2567273152504557</v>
      </c>
    </row>
    <row r="1106" spans="1:2" x14ac:dyDescent="0.3">
      <c r="A1106">
        <v>2.1049999999998783</v>
      </c>
      <c r="B1106">
        <v>1.2562271571535422</v>
      </c>
    </row>
    <row r="1107" spans="1:2" x14ac:dyDescent="0.3">
      <c r="A1107">
        <v>2.1059999999998782</v>
      </c>
      <c r="B1107">
        <v>1.2557274775924823</v>
      </c>
    </row>
    <row r="1108" spans="1:2" x14ac:dyDescent="0.3">
      <c r="A1108">
        <v>2.1069999999998781</v>
      </c>
      <c r="B1108">
        <v>1.2552282755131294</v>
      </c>
    </row>
    <row r="1109" spans="1:2" x14ac:dyDescent="0.3">
      <c r="A1109">
        <v>2.107999999999878</v>
      </c>
      <c r="B1109">
        <v>1.2547295498636011</v>
      </c>
    </row>
    <row r="1110" spans="1:2" x14ac:dyDescent="0.3">
      <c r="A1110">
        <v>2.1089999999998779</v>
      </c>
      <c r="B1110">
        <v>1.254231299594625</v>
      </c>
    </row>
    <row r="1111" spans="1:2" x14ac:dyDescent="0.3">
      <c r="A1111">
        <v>2.1099999999998778</v>
      </c>
      <c r="B1111">
        <v>1.2537335236590827</v>
      </c>
    </row>
    <row r="1112" spans="1:2" x14ac:dyDescent="0.3">
      <c r="A1112">
        <v>2.1109999999998776</v>
      </c>
      <c r="B1112">
        <v>1.2532362210123675</v>
      </c>
    </row>
    <row r="1113" spans="1:2" x14ac:dyDescent="0.3">
      <c r="A1113">
        <v>2.1119999999998775</v>
      </c>
      <c r="B1113">
        <v>1.2527393906121573</v>
      </c>
    </row>
    <row r="1114" spans="1:2" x14ac:dyDescent="0.3">
      <c r="A1114">
        <v>2.1129999999998774</v>
      </c>
      <c r="B1114">
        <v>1.2522430314186423</v>
      </c>
    </row>
    <row r="1115" spans="1:2" x14ac:dyDescent="0.3">
      <c r="A1115">
        <v>2.1139999999998773</v>
      </c>
      <c r="B1115">
        <v>1.2517471423941864</v>
      </c>
    </row>
    <row r="1116" spans="1:2" x14ac:dyDescent="0.3">
      <c r="A1116">
        <v>2.1149999999998772</v>
      </c>
      <c r="B1116">
        <v>1.2512517225038464</v>
      </c>
    </row>
    <row r="1117" spans="1:2" x14ac:dyDescent="0.3">
      <c r="A1117">
        <v>2.1159999999998771</v>
      </c>
      <c r="B1117">
        <v>1.2507567707147409</v>
      </c>
    </row>
    <row r="1118" spans="1:2" x14ac:dyDescent="0.3">
      <c r="A1118">
        <v>2.116999999999877</v>
      </c>
      <c r="B1118">
        <v>1.2502622859966011</v>
      </c>
    </row>
    <row r="1119" spans="1:2" x14ac:dyDescent="0.3">
      <c r="A1119">
        <v>2.1179999999998769</v>
      </c>
      <c r="B1119">
        <v>1.2497682673214539</v>
      </c>
    </row>
    <row r="1120" spans="1:2" x14ac:dyDescent="0.3">
      <c r="A1120">
        <v>2.1189999999998768</v>
      </c>
      <c r="B1120">
        <v>1.2492747136638369</v>
      </c>
    </row>
    <row r="1121" spans="1:2" x14ac:dyDescent="0.3">
      <c r="A1121">
        <v>2.1199999999998766</v>
      </c>
      <c r="B1121">
        <v>1.2487816240005007</v>
      </c>
    </row>
    <row r="1122" spans="1:2" x14ac:dyDescent="0.3">
      <c r="A1122">
        <v>2.1209999999998765</v>
      </c>
      <c r="B1122">
        <v>1.2482889973108686</v>
      </c>
    </row>
    <row r="1123" spans="1:2" x14ac:dyDescent="0.3">
      <c r="A1123">
        <v>2.1219999999998764</v>
      </c>
      <c r="B1123">
        <v>1.2477968325764954</v>
      </c>
    </row>
    <row r="1124" spans="1:2" x14ac:dyDescent="0.3">
      <c r="A1124">
        <v>2.1229999999998763</v>
      </c>
      <c r="B1124">
        <v>1.2473051287814456</v>
      </c>
    </row>
    <row r="1125" spans="1:2" x14ac:dyDescent="0.3">
      <c r="A1125">
        <v>2.1239999999998762</v>
      </c>
      <c r="B1125">
        <v>1.2468138849123245</v>
      </c>
    </row>
    <row r="1126" spans="1:2" x14ac:dyDescent="0.3">
      <c r="A1126">
        <v>2.1249999999998761</v>
      </c>
      <c r="B1126">
        <v>1.2463230999579966</v>
      </c>
    </row>
    <row r="1127" spans="1:2" x14ac:dyDescent="0.3">
      <c r="A1127">
        <v>2.125999999999876</v>
      </c>
      <c r="B1127">
        <v>1.2458327729098351</v>
      </c>
    </row>
    <row r="1128" spans="1:2" x14ac:dyDescent="0.3">
      <c r="A1128">
        <v>2.1269999999998759</v>
      </c>
      <c r="B1128">
        <v>1.2453429027615857</v>
      </c>
    </row>
    <row r="1129" spans="1:2" x14ac:dyDescent="0.3">
      <c r="A1129">
        <v>2.1279999999998758</v>
      </c>
      <c r="B1129">
        <v>1.2448534885093536</v>
      </c>
    </row>
    <row r="1130" spans="1:2" x14ac:dyDescent="0.3">
      <c r="A1130">
        <v>2.1289999999998757</v>
      </c>
      <c r="B1130">
        <v>1.2443645291518191</v>
      </c>
    </row>
    <row r="1131" spans="1:2" x14ac:dyDescent="0.3">
      <c r="A1131">
        <v>2.1299999999998755</v>
      </c>
      <c r="B1131">
        <v>1.2438760236900215</v>
      </c>
    </row>
    <row r="1132" spans="1:2" x14ac:dyDescent="0.3">
      <c r="A1132">
        <v>2.1309999999998754</v>
      </c>
      <c r="B1132">
        <v>1.243387971127349</v>
      </c>
    </row>
    <row r="1133" spans="1:2" x14ac:dyDescent="0.3">
      <c r="A1133">
        <v>2.1319999999998753</v>
      </c>
      <c r="B1133">
        <v>1.2429003704697479</v>
      </c>
    </row>
    <row r="1134" spans="1:2" x14ac:dyDescent="0.3">
      <c r="A1134">
        <v>2.1329999999998752</v>
      </c>
      <c r="B1134">
        <v>1.2424132207255218</v>
      </c>
    </row>
    <row r="1135" spans="1:2" x14ac:dyDescent="0.3">
      <c r="A1135">
        <v>2.1339999999998751</v>
      </c>
      <c r="B1135">
        <v>1.2419265209054491</v>
      </c>
    </row>
    <row r="1136" spans="1:2" x14ac:dyDescent="0.3">
      <c r="A1136">
        <v>2.134999999999875</v>
      </c>
      <c r="B1136">
        <v>1.2414402700227516</v>
      </c>
    </row>
    <row r="1137" spans="1:2" x14ac:dyDescent="0.3">
      <c r="A1137">
        <v>2.1359999999998749</v>
      </c>
      <c r="B1137">
        <v>1.2409544670930486</v>
      </c>
    </row>
    <row r="1138" spans="1:2" x14ac:dyDescent="0.3">
      <c r="A1138">
        <v>2.1369999999998748</v>
      </c>
      <c r="B1138">
        <v>1.2404691111344237</v>
      </c>
    </row>
    <row r="1139" spans="1:2" x14ac:dyDescent="0.3">
      <c r="A1139">
        <v>2.1379999999998747</v>
      </c>
      <c r="B1139">
        <v>1.2399842011673838</v>
      </c>
    </row>
    <row r="1140" spans="1:2" x14ac:dyDescent="0.3">
      <c r="A1140">
        <v>2.1389999999998746</v>
      </c>
      <c r="B1140">
        <v>1.2394997362149323</v>
      </c>
    </row>
    <row r="1141" spans="1:2" x14ac:dyDescent="0.3">
      <c r="A1141">
        <v>2.1399999999998744</v>
      </c>
      <c r="B1141">
        <v>1.2390157153025243</v>
      </c>
    </row>
    <row r="1142" spans="1:2" x14ac:dyDescent="0.3">
      <c r="A1142">
        <v>2.1409999999998743</v>
      </c>
      <c r="B1142">
        <v>1.2385321374579696</v>
      </c>
    </row>
    <row r="1143" spans="1:2" x14ac:dyDescent="0.3">
      <c r="A1143">
        <v>2.1419999999998742</v>
      </c>
      <c r="B1143">
        <v>1.23804900171154</v>
      </c>
    </row>
    <row r="1144" spans="1:2" x14ac:dyDescent="0.3">
      <c r="A1144">
        <v>2.1429999999998741</v>
      </c>
      <c r="B1144">
        <v>1.2375663070962024</v>
      </c>
    </row>
    <row r="1145" spans="1:2" x14ac:dyDescent="0.3">
      <c r="A1145">
        <v>2.143999999999874</v>
      </c>
      <c r="B1145">
        <v>1.2370840526470592</v>
      </c>
    </row>
    <row r="1146" spans="1:2" x14ac:dyDescent="0.3">
      <c r="A1146">
        <v>2.1449999999998739</v>
      </c>
      <c r="B1146">
        <v>1.23660223740177</v>
      </c>
    </row>
    <row r="1147" spans="1:2" x14ac:dyDescent="0.3">
      <c r="A1147">
        <v>2.1459999999998738</v>
      </c>
      <c r="B1147">
        <v>1.2361208604005862</v>
      </c>
    </row>
    <row r="1148" spans="1:2" x14ac:dyDescent="0.3">
      <c r="A1148">
        <v>2.1469999999998737</v>
      </c>
      <c r="B1148">
        <v>1.2356399206860134</v>
      </c>
    </row>
    <row r="1149" spans="1:2" x14ac:dyDescent="0.3">
      <c r="A1149">
        <v>2.1479999999998736</v>
      </c>
      <c r="B1149">
        <v>1.2351594173032538</v>
      </c>
    </row>
    <row r="1150" spans="1:2" x14ac:dyDescent="0.3">
      <c r="A1150">
        <v>2.1489999999998735</v>
      </c>
      <c r="B1150">
        <v>1.2346793492997385</v>
      </c>
    </row>
    <row r="1151" spans="1:2" x14ac:dyDescent="0.3">
      <c r="A1151">
        <v>2.1499999999998733</v>
      </c>
      <c r="B1151">
        <v>1.2341997157255176</v>
      </c>
    </row>
    <row r="1152" spans="1:2" x14ac:dyDescent="0.3">
      <c r="A1152">
        <v>2.1509999999998732</v>
      </c>
      <c r="B1152">
        <v>1.2337205156330779</v>
      </c>
    </row>
    <row r="1153" spans="1:2" x14ac:dyDescent="0.3">
      <c r="A1153">
        <v>2.1519999999998731</v>
      </c>
      <c r="B1153">
        <v>1.2332417480772657</v>
      </c>
    </row>
    <row r="1154" spans="1:2" x14ac:dyDescent="0.3">
      <c r="A1154">
        <v>2.152999999999873</v>
      </c>
      <c r="B1154">
        <v>1.2327634121155553</v>
      </c>
    </row>
    <row r="1155" spans="1:2" x14ac:dyDescent="0.3">
      <c r="A1155">
        <v>2.1539999999998729</v>
      </c>
      <c r="B1155">
        <v>1.2322855068078329</v>
      </c>
    </row>
    <row r="1156" spans="1:2" x14ac:dyDescent="0.3">
      <c r="A1156">
        <v>2.1549999999998728</v>
      </c>
      <c r="B1156">
        <v>1.2318080312163866</v>
      </c>
    </row>
    <row r="1157" spans="1:2" x14ac:dyDescent="0.3">
      <c r="A1157">
        <v>2.1559999999998727</v>
      </c>
      <c r="B1157">
        <v>1.231330984406114</v>
      </c>
    </row>
    <row r="1158" spans="1:2" x14ac:dyDescent="0.3">
      <c r="A1158">
        <v>2.1569999999998726</v>
      </c>
      <c r="B1158">
        <v>1.230854365444271</v>
      </c>
    </row>
    <row r="1159" spans="1:2" x14ac:dyDescent="0.3">
      <c r="A1159">
        <v>2.1579999999998725</v>
      </c>
      <c r="B1159">
        <v>1.2303781734006025</v>
      </c>
    </row>
    <row r="1160" spans="1:2" x14ac:dyDescent="0.3">
      <c r="A1160">
        <v>2.1589999999998724</v>
      </c>
      <c r="B1160">
        <v>1.2299024073472822</v>
      </c>
    </row>
    <row r="1161" spans="1:2" x14ac:dyDescent="0.3">
      <c r="A1161">
        <v>2.1599999999998722</v>
      </c>
      <c r="B1161">
        <v>1.2294270663592466</v>
      </c>
    </row>
    <row r="1162" spans="1:2" x14ac:dyDescent="0.3">
      <c r="A1162">
        <v>2.1609999999998721</v>
      </c>
      <c r="B1162">
        <v>1.2289521495135398</v>
      </c>
    </row>
    <row r="1163" spans="1:2" x14ac:dyDescent="0.3">
      <c r="A1163">
        <v>2.161999999999872</v>
      </c>
      <c r="B1163">
        <v>1.2284776558899109</v>
      </c>
    </row>
    <row r="1164" spans="1:2" x14ac:dyDescent="0.3">
      <c r="A1164">
        <v>2.1629999999998719</v>
      </c>
      <c r="B1164">
        <v>1.22800358457045</v>
      </c>
    </row>
    <row r="1165" spans="1:2" x14ac:dyDescent="0.3">
      <c r="A1165">
        <v>2.1639999999998718</v>
      </c>
      <c r="B1165">
        <v>1.2275299346398578</v>
      </c>
    </row>
    <row r="1166" spans="1:2" x14ac:dyDescent="0.3">
      <c r="A1166">
        <v>2.1649999999998717</v>
      </c>
      <c r="B1166">
        <v>1.2270567051853025</v>
      </c>
    </row>
    <row r="1167" spans="1:2" x14ac:dyDescent="0.3">
      <c r="A1167">
        <v>2.1659999999998716</v>
      </c>
      <c r="B1167">
        <v>1.226583895296298</v>
      </c>
    </row>
    <row r="1168" spans="1:2" x14ac:dyDescent="0.3">
      <c r="A1168">
        <v>2.1669999999998715</v>
      </c>
      <c r="B1168">
        <v>1.2261115040650308</v>
      </c>
    </row>
    <row r="1169" spans="1:2" x14ac:dyDescent="0.3">
      <c r="A1169">
        <v>2.1679999999998714</v>
      </c>
      <c r="B1169">
        <v>1.225639530586013</v>
      </c>
    </row>
    <row r="1170" spans="1:2" x14ac:dyDescent="0.3">
      <c r="A1170">
        <v>2.1689999999998713</v>
      </c>
      <c r="B1170">
        <v>1.2251679739563244</v>
      </c>
    </row>
    <row r="1171" spans="1:2" x14ac:dyDescent="0.3">
      <c r="A1171">
        <v>2.1699999999998711</v>
      </c>
      <c r="B1171">
        <v>1.2246968332755612</v>
      </c>
    </row>
    <row r="1172" spans="1:2" x14ac:dyDescent="0.3">
      <c r="A1172">
        <v>2.170999999999871</v>
      </c>
      <c r="B1172">
        <v>1.2242261076457199</v>
      </c>
    </row>
    <row r="1173" spans="1:2" x14ac:dyDescent="0.3">
      <c r="A1173">
        <v>2.1719999999998709</v>
      </c>
      <c r="B1173">
        <v>1.2237557961713057</v>
      </c>
    </row>
    <row r="1174" spans="1:2" x14ac:dyDescent="0.3">
      <c r="A1174">
        <v>2.1729999999998708</v>
      </c>
      <c r="B1174">
        <v>1.2232858979594636</v>
      </c>
    </row>
    <row r="1175" spans="1:2" x14ac:dyDescent="0.3">
      <c r="A1175">
        <v>2.1739999999998707</v>
      </c>
      <c r="B1175">
        <v>1.222816412119563</v>
      </c>
    </row>
    <row r="1176" spans="1:2" x14ac:dyDescent="0.3">
      <c r="A1176">
        <v>2.1749999999998706</v>
      </c>
      <c r="B1176">
        <v>1.222347337763676</v>
      </c>
    </row>
    <row r="1177" spans="1:2" x14ac:dyDescent="0.3">
      <c r="A1177">
        <v>2.1759999999998705</v>
      </c>
      <c r="B1177">
        <v>1.2218786740061909</v>
      </c>
    </row>
    <row r="1178" spans="1:2" x14ac:dyDescent="0.3">
      <c r="A1178">
        <v>2.1769999999998704</v>
      </c>
      <c r="B1178">
        <v>1.2214104199641991</v>
      </c>
    </row>
    <row r="1179" spans="1:2" x14ac:dyDescent="0.3">
      <c r="A1179">
        <v>2.1779999999998703</v>
      </c>
      <c r="B1179">
        <v>1.2209425747571037</v>
      </c>
    </row>
    <row r="1180" spans="1:2" x14ac:dyDescent="0.3">
      <c r="A1180">
        <v>2.1789999999998702</v>
      </c>
      <c r="B1180">
        <v>1.2204751375069285</v>
      </c>
    </row>
    <row r="1181" spans="1:2" x14ac:dyDescent="0.3">
      <c r="A1181">
        <v>2.17999999999987</v>
      </c>
      <c r="B1181">
        <v>1.2200081073380467</v>
      </c>
    </row>
    <row r="1182" spans="1:2" x14ac:dyDescent="0.3">
      <c r="A1182">
        <v>2.1809999999998699</v>
      </c>
      <c r="B1182">
        <v>1.2195414833774776</v>
      </c>
    </row>
    <row r="1183" spans="1:2" x14ac:dyDescent="0.3">
      <c r="A1183">
        <v>2.1819999999998698</v>
      </c>
      <c r="B1183">
        <v>1.2190752647545513</v>
      </c>
    </row>
    <row r="1184" spans="1:2" x14ac:dyDescent="0.3">
      <c r="A1184">
        <v>2.1829999999998697</v>
      </c>
      <c r="B1184">
        <v>1.2186094506013019</v>
      </c>
    </row>
    <row r="1185" spans="1:2" x14ac:dyDescent="0.3">
      <c r="A1185">
        <v>2.1839999999998696</v>
      </c>
      <c r="B1185">
        <v>1.218144040052058</v>
      </c>
    </row>
    <row r="1186" spans="1:2" x14ac:dyDescent="0.3">
      <c r="A1186">
        <v>2.1849999999998695</v>
      </c>
      <c r="B1186">
        <v>1.2176790322438693</v>
      </c>
    </row>
    <row r="1187" spans="1:2" x14ac:dyDescent="0.3">
      <c r="A1187">
        <v>2.1859999999998694</v>
      </c>
      <c r="B1187">
        <v>1.2172144263159699</v>
      </c>
    </row>
    <row r="1188" spans="1:2" x14ac:dyDescent="0.3">
      <c r="A1188">
        <v>2.1869999999998693</v>
      </c>
      <c r="B1188">
        <v>1.2167502214103703</v>
      </c>
    </row>
    <row r="1189" spans="1:2" x14ac:dyDescent="0.3">
      <c r="A1189">
        <v>2.1879999999998692</v>
      </c>
      <c r="B1189">
        <v>1.2162864166714564</v>
      </c>
    </row>
    <row r="1190" spans="1:2" x14ac:dyDescent="0.3">
      <c r="A1190">
        <v>2.1889999999998691</v>
      </c>
      <c r="B1190">
        <v>1.2158230112460657</v>
      </c>
    </row>
    <row r="1191" spans="1:2" x14ac:dyDescent="0.3">
      <c r="A1191">
        <v>2.1899999999998689</v>
      </c>
      <c r="B1191">
        <v>1.2153600042836366</v>
      </c>
    </row>
    <row r="1192" spans="1:2" x14ac:dyDescent="0.3">
      <c r="A1192">
        <v>2.1909999999998688</v>
      </c>
      <c r="B1192">
        <v>1.2148973949359212</v>
      </c>
    </row>
    <row r="1193" spans="1:2" x14ac:dyDescent="0.3">
      <c r="A1193">
        <v>2.1919999999998687</v>
      </c>
      <c r="B1193">
        <v>1.2144351823574513</v>
      </c>
    </row>
    <row r="1194" spans="1:2" x14ac:dyDescent="0.3">
      <c r="A1194">
        <v>2.1929999999998686</v>
      </c>
      <c r="B1194">
        <v>1.2139733657050469</v>
      </c>
    </row>
    <row r="1195" spans="1:2" x14ac:dyDescent="0.3">
      <c r="A1195">
        <v>2.1939999999998685</v>
      </c>
      <c r="B1195">
        <v>1.2135119441379578</v>
      </c>
    </row>
    <row r="1196" spans="1:2" x14ac:dyDescent="0.3">
      <c r="A1196">
        <v>2.1949999999998684</v>
      </c>
      <c r="B1196">
        <v>1.2130509168181802</v>
      </c>
    </row>
    <row r="1197" spans="1:2" x14ac:dyDescent="0.3">
      <c r="A1197">
        <v>2.1959999999998683</v>
      </c>
      <c r="B1197">
        <v>1.2125902829099209</v>
      </c>
    </row>
    <row r="1198" spans="1:2" x14ac:dyDescent="0.3">
      <c r="A1198">
        <v>2.1969999999998682</v>
      </c>
      <c r="B1198">
        <v>1.2121300415800988</v>
      </c>
    </row>
    <row r="1199" spans="1:2" x14ac:dyDescent="0.3">
      <c r="A1199">
        <v>2.1979999999998681</v>
      </c>
      <c r="B1199">
        <v>1.211670191997946</v>
      </c>
    </row>
    <row r="1200" spans="1:2" x14ac:dyDescent="0.3">
      <c r="A1200">
        <v>2.1989999999998679</v>
      </c>
      <c r="B1200">
        <v>1.211210733335361</v>
      </c>
    </row>
    <row r="1201" spans="1:2" x14ac:dyDescent="0.3">
      <c r="A1201">
        <v>2.1999999999998678</v>
      </c>
      <c r="B1201">
        <v>1.210751664766591</v>
      </c>
    </row>
    <row r="1202" spans="1:2" x14ac:dyDescent="0.3">
      <c r="A1202">
        <v>2.2009999999998677</v>
      </c>
      <c r="B1202">
        <v>1.2102929854684621</v>
      </c>
    </row>
    <row r="1203" spans="1:2" x14ac:dyDescent="0.3">
      <c r="A1203">
        <v>2.2019999999998676</v>
      </c>
      <c r="B1203">
        <v>1.2098346946202285</v>
      </c>
    </row>
    <row r="1204" spans="1:2" x14ac:dyDescent="0.3">
      <c r="A1204">
        <v>2.2029999999998675</v>
      </c>
      <c r="B1204">
        <v>1.2093767914037334</v>
      </c>
    </row>
    <row r="1205" spans="1:2" x14ac:dyDescent="0.3">
      <c r="A1205">
        <v>2.2039999999998674</v>
      </c>
      <c r="B1205">
        <v>1.2089192750031938</v>
      </c>
    </row>
    <row r="1206" spans="1:2" x14ac:dyDescent="0.3">
      <c r="A1206">
        <v>2.2049999999998673</v>
      </c>
      <c r="B1206">
        <v>1.2084621446053385</v>
      </c>
    </row>
    <row r="1207" spans="1:2" x14ac:dyDescent="0.3">
      <c r="A1207">
        <v>2.2059999999998672</v>
      </c>
      <c r="B1207">
        <v>1.2080053993994282</v>
      </c>
    </row>
    <row r="1208" spans="1:2" x14ac:dyDescent="0.3">
      <c r="A1208">
        <v>2.2069999999998671</v>
      </c>
      <c r="B1208">
        <v>1.2075490385772982</v>
      </c>
    </row>
    <row r="1209" spans="1:2" x14ac:dyDescent="0.3">
      <c r="A1209">
        <v>2.207999999999867</v>
      </c>
      <c r="B1209">
        <v>1.2070930613329869</v>
      </c>
    </row>
    <row r="1210" spans="1:2" x14ac:dyDescent="0.3">
      <c r="A1210">
        <v>2.2089999999998668</v>
      </c>
      <c r="B1210">
        <v>1.2066374668633615</v>
      </c>
    </row>
    <row r="1211" spans="1:2" x14ac:dyDescent="0.3">
      <c r="A1211">
        <v>2.2099999999998667</v>
      </c>
      <c r="B1211">
        <v>1.206182254367488</v>
      </c>
    </row>
    <row r="1212" spans="1:2" x14ac:dyDescent="0.3">
      <c r="A1212">
        <v>2.2109999999998666</v>
      </c>
      <c r="B1212">
        <v>1.2057274230471846</v>
      </c>
    </row>
    <row r="1213" spans="1:2" x14ac:dyDescent="0.3">
      <c r="A1213">
        <v>2.2119999999998665</v>
      </c>
      <c r="B1213">
        <v>1.2052729721064595</v>
      </c>
    </row>
    <row r="1214" spans="1:2" x14ac:dyDescent="0.3">
      <c r="A1214">
        <v>2.2129999999998664</v>
      </c>
      <c r="B1214">
        <v>1.204818900752048</v>
      </c>
    </row>
    <row r="1215" spans="1:2" x14ac:dyDescent="0.3">
      <c r="A1215">
        <v>2.2139999999998663</v>
      </c>
      <c r="B1215">
        <v>1.2043652081930358</v>
      </c>
    </row>
    <row r="1216" spans="1:2" x14ac:dyDescent="0.3">
      <c r="A1216">
        <v>2.2149999999998662</v>
      </c>
      <c r="B1216">
        <v>1.2039118936410911</v>
      </c>
    </row>
    <row r="1217" spans="1:2" x14ac:dyDescent="0.3">
      <c r="A1217">
        <v>2.2159999999998661</v>
      </c>
      <c r="B1217">
        <v>1.2034589563102212</v>
      </c>
    </row>
    <row r="1218" spans="1:2" x14ac:dyDescent="0.3">
      <c r="A1218">
        <v>2.216999999999866</v>
      </c>
      <c r="B1218">
        <v>1.2030063954171368</v>
      </c>
    </row>
    <row r="1219" spans="1:2" x14ac:dyDescent="0.3">
      <c r="A1219">
        <v>2.2179999999998659</v>
      </c>
      <c r="B1219">
        <v>1.2025542101807185</v>
      </c>
    </row>
    <row r="1220" spans="1:2" x14ac:dyDescent="0.3">
      <c r="A1220">
        <v>2.2189999999998657</v>
      </c>
      <c r="B1220">
        <v>1.2021023998226128</v>
      </c>
    </row>
    <row r="1221" spans="1:2" x14ac:dyDescent="0.3">
      <c r="A1221">
        <v>2.2199999999998656</v>
      </c>
      <c r="B1221">
        <v>1.2016509635667667</v>
      </c>
    </row>
    <row r="1222" spans="1:2" x14ac:dyDescent="0.3">
      <c r="A1222">
        <v>2.2209999999998655</v>
      </c>
      <c r="B1222">
        <v>1.2011999006396816</v>
      </c>
    </row>
    <row r="1223" spans="1:2" x14ac:dyDescent="0.3">
      <c r="A1223">
        <v>2.2219999999998654</v>
      </c>
      <c r="B1223">
        <v>1.2007492102703121</v>
      </c>
    </row>
    <row r="1224" spans="1:2" x14ac:dyDescent="0.3">
      <c r="A1224">
        <v>2.2229999999998653</v>
      </c>
      <c r="B1224">
        <v>1.200298891690089</v>
      </c>
    </row>
    <row r="1225" spans="1:2" x14ac:dyDescent="0.3">
      <c r="A1225">
        <v>2.2239999999998652</v>
      </c>
      <c r="B1225">
        <v>1.1998489441329927</v>
      </c>
    </row>
    <row r="1226" spans="1:2" x14ac:dyDescent="0.3">
      <c r="A1226">
        <v>2.2249999999998651</v>
      </c>
      <c r="B1226">
        <v>1.1993993668352241</v>
      </c>
    </row>
    <row r="1227" spans="1:2" x14ac:dyDescent="0.3">
      <c r="A1227">
        <v>2.225999999999865</v>
      </c>
      <c r="B1227">
        <v>1.1989501590358556</v>
      </c>
    </row>
    <row r="1228" spans="1:2" x14ac:dyDescent="0.3">
      <c r="A1228">
        <v>2.2269999999998649</v>
      </c>
      <c r="B1228">
        <v>1.1985013199760164</v>
      </c>
    </row>
    <row r="1229" spans="1:2" x14ac:dyDescent="0.3">
      <c r="A1229">
        <v>2.2279999999998648</v>
      </c>
      <c r="B1229">
        <v>1.1980528488995983</v>
      </c>
    </row>
    <row r="1230" spans="1:2" x14ac:dyDescent="0.3">
      <c r="A1230">
        <v>2.2289999999998646</v>
      </c>
      <c r="B1230">
        <v>1.1976047450528298</v>
      </c>
    </row>
    <row r="1231" spans="1:2" x14ac:dyDescent="0.3">
      <c r="A1231">
        <v>2.2299999999998645</v>
      </c>
      <c r="B1231">
        <v>1.1971570076843681</v>
      </c>
    </row>
    <row r="1232" spans="1:2" x14ac:dyDescent="0.3">
      <c r="A1232">
        <v>2.2309999999998644</v>
      </c>
      <c r="B1232">
        <v>1.1967096360455125</v>
      </c>
    </row>
    <row r="1233" spans="1:2" x14ac:dyDescent="0.3">
      <c r="A1233">
        <v>2.2319999999998643</v>
      </c>
      <c r="B1233">
        <v>1.196262629389844</v>
      </c>
    </row>
    <row r="1234" spans="1:2" x14ac:dyDescent="0.3">
      <c r="A1234">
        <v>2.2329999999998642</v>
      </c>
      <c r="B1234">
        <v>1.1958159869734444</v>
      </c>
    </row>
    <row r="1235" spans="1:2" x14ac:dyDescent="0.3">
      <c r="A1235">
        <v>2.2339999999998641</v>
      </c>
      <c r="B1235">
        <v>1.1953697080549031</v>
      </c>
    </row>
    <row r="1236" spans="1:2" x14ac:dyDescent="0.3">
      <c r="A1236">
        <v>2.234999999999864</v>
      </c>
      <c r="B1236">
        <v>1.1949237918952249</v>
      </c>
    </row>
    <row r="1237" spans="1:2" x14ac:dyDescent="0.3">
      <c r="A1237">
        <v>2.2359999999998639</v>
      </c>
      <c r="B1237">
        <v>1.1944782377579821</v>
      </c>
    </row>
    <row r="1238" spans="1:2" x14ac:dyDescent="0.3">
      <c r="A1238">
        <v>2.2369999999998638</v>
      </c>
      <c r="B1238">
        <v>1.1940330449089882</v>
      </c>
    </row>
    <row r="1239" spans="1:2" x14ac:dyDescent="0.3">
      <c r="A1239">
        <v>2.2379999999998637</v>
      </c>
      <c r="B1239">
        <v>1.1935882126167272</v>
      </c>
    </row>
    <row r="1240" spans="1:2" x14ac:dyDescent="0.3">
      <c r="A1240">
        <v>2.2389999999998635</v>
      </c>
      <c r="B1240">
        <v>1.1931437401520437</v>
      </c>
    </row>
    <row r="1241" spans="1:2" x14ac:dyDescent="0.3">
      <c r="A1241">
        <v>2.2399999999998634</v>
      </c>
      <c r="B1241">
        <v>1.1926996267881265</v>
      </c>
    </row>
    <row r="1242" spans="1:2" x14ac:dyDescent="0.3">
      <c r="A1242">
        <v>2.2409999999998633</v>
      </c>
      <c r="B1242">
        <v>1.1922558718008323</v>
      </c>
    </row>
    <row r="1243" spans="1:2" x14ac:dyDescent="0.3">
      <c r="A1243">
        <v>2.2419999999998632</v>
      </c>
      <c r="B1243">
        <v>1.191812474468291</v>
      </c>
    </row>
    <row r="1244" spans="1:2" x14ac:dyDescent="0.3">
      <c r="A1244">
        <v>2.2429999999998631</v>
      </c>
      <c r="B1244">
        <v>1.1913694340711798</v>
      </c>
    </row>
    <row r="1245" spans="1:2" x14ac:dyDescent="0.3">
      <c r="A1245">
        <v>2.243999999999863</v>
      </c>
      <c r="B1245">
        <v>1.1909267498925971</v>
      </c>
    </row>
    <row r="1246" spans="1:2" x14ac:dyDescent="0.3">
      <c r="A1246">
        <v>2.2449999999998629</v>
      </c>
      <c r="B1246">
        <v>1.1904844212180024</v>
      </c>
    </row>
    <row r="1247" spans="1:2" x14ac:dyDescent="0.3">
      <c r="A1247">
        <v>2.2459999999998628</v>
      </c>
      <c r="B1247">
        <v>1.1900424473354052</v>
      </c>
    </row>
    <row r="1248" spans="1:2" x14ac:dyDescent="0.3">
      <c r="A1248">
        <v>2.2469999999998627</v>
      </c>
      <c r="B1248">
        <v>1.189600827535171</v>
      </c>
    </row>
    <row r="1249" spans="1:2" x14ac:dyDescent="0.3">
      <c r="A1249">
        <v>2.2479999999998626</v>
      </c>
      <c r="B1249">
        <v>1.1891595611101389</v>
      </c>
    </row>
    <row r="1250" spans="1:2" x14ac:dyDescent="0.3">
      <c r="A1250">
        <v>2.2489999999998624</v>
      </c>
      <c r="B1250">
        <v>1.188718647355635</v>
      </c>
    </row>
    <row r="1251" spans="1:2" x14ac:dyDescent="0.3">
      <c r="A1251">
        <v>2.2499999999998623</v>
      </c>
      <c r="B1251">
        <v>1.1882780855693467</v>
      </c>
    </row>
    <row r="1252" spans="1:2" x14ac:dyDescent="0.3">
      <c r="A1252">
        <v>2.2509999999998622</v>
      </c>
      <c r="B1252">
        <v>1.1878378750514571</v>
      </c>
    </row>
    <row r="1253" spans="1:2" x14ac:dyDescent="0.3">
      <c r="A1253">
        <v>2.2519999999998621</v>
      </c>
      <c r="B1253">
        <v>1.1873980151044807</v>
      </c>
    </row>
    <row r="1254" spans="1:2" x14ac:dyDescent="0.3">
      <c r="A1254">
        <v>2.252999999999862</v>
      </c>
      <c r="B1254">
        <v>1.1869585050333455</v>
      </c>
    </row>
    <row r="1255" spans="1:2" x14ac:dyDescent="0.3">
      <c r="A1255">
        <v>2.2539999999998619</v>
      </c>
      <c r="B1255">
        <v>1.1865193441456241</v>
      </c>
    </row>
    <row r="1256" spans="1:2" x14ac:dyDescent="0.3">
      <c r="A1256">
        <v>2.2549999999998618</v>
      </c>
      <c r="B1256">
        <v>1.1860805317509722</v>
      </c>
    </row>
    <row r="1257" spans="1:2" x14ac:dyDescent="0.3">
      <c r="A1257">
        <v>2.2559999999998617</v>
      </c>
      <c r="B1257">
        <v>1.1856420671619055</v>
      </c>
    </row>
    <row r="1258" spans="1:2" x14ac:dyDescent="0.3">
      <c r="A1258">
        <v>2.2569999999998616</v>
      </c>
      <c r="B1258">
        <v>1.1852039496928728</v>
      </c>
    </row>
    <row r="1259" spans="1:2" x14ac:dyDescent="0.3">
      <c r="A1259">
        <v>2.2579999999998615</v>
      </c>
      <c r="B1259">
        <v>1.1847661786611234</v>
      </c>
    </row>
    <row r="1260" spans="1:2" x14ac:dyDescent="0.3">
      <c r="A1260">
        <v>2.2589999999998613</v>
      </c>
      <c r="B1260">
        <v>1.1843287533860825</v>
      </c>
    </row>
    <row r="1261" spans="1:2" x14ac:dyDescent="0.3">
      <c r="A1261">
        <v>2.2599999999998612</v>
      </c>
      <c r="B1261">
        <v>1.1838916731896951</v>
      </c>
    </row>
    <row r="1262" spans="1:2" x14ac:dyDescent="0.3">
      <c r="A1262">
        <v>2.2609999999998611</v>
      </c>
      <c r="B1262">
        <v>1.1834549373963879</v>
      </c>
    </row>
    <row r="1263" spans="1:2" x14ac:dyDescent="0.3">
      <c r="A1263">
        <v>2.261999999999861</v>
      </c>
      <c r="B1263">
        <v>1.1830185453328301</v>
      </c>
    </row>
    <row r="1264" spans="1:2" x14ac:dyDescent="0.3">
      <c r="A1264">
        <v>2.2629999999998609</v>
      </c>
      <c r="B1264">
        <v>1.1825824963281291</v>
      </c>
    </row>
    <row r="1265" spans="1:2" x14ac:dyDescent="0.3">
      <c r="A1265">
        <v>2.2639999999998608</v>
      </c>
      <c r="B1265">
        <v>1.1821467897139395</v>
      </c>
    </row>
    <row r="1266" spans="1:2" x14ac:dyDescent="0.3">
      <c r="A1266">
        <v>2.2649999999998607</v>
      </c>
      <c r="B1266">
        <v>1.1817114248241289</v>
      </c>
    </row>
    <row r="1267" spans="1:2" x14ac:dyDescent="0.3">
      <c r="A1267">
        <v>2.2659999999998606</v>
      </c>
      <c r="B1267">
        <v>1.1812764009951864</v>
      </c>
    </row>
    <row r="1268" spans="1:2" x14ac:dyDescent="0.3">
      <c r="A1268">
        <v>2.2669999999998605</v>
      </c>
      <c r="B1268">
        <v>1.1808417175656407</v>
      </c>
    </row>
    <row r="1269" spans="1:2" x14ac:dyDescent="0.3">
      <c r="A1269">
        <v>2.2679999999998603</v>
      </c>
      <c r="B1269">
        <v>1.1804073738769087</v>
      </c>
    </row>
    <row r="1270" spans="1:2" x14ac:dyDescent="0.3">
      <c r="A1270">
        <v>2.2689999999998602</v>
      </c>
      <c r="B1270">
        <v>1.1799733692723673</v>
      </c>
    </row>
    <row r="1271" spans="1:2" x14ac:dyDescent="0.3">
      <c r="A1271">
        <v>2.2699999999998601</v>
      </c>
      <c r="B1271">
        <v>1.1795397030979267</v>
      </c>
    </row>
    <row r="1272" spans="1:2" x14ac:dyDescent="0.3">
      <c r="A1272">
        <v>2.27099999999986</v>
      </c>
      <c r="B1272">
        <v>1.1791063747020096</v>
      </c>
    </row>
    <row r="1273" spans="1:2" x14ac:dyDescent="0.3">
      <c r="A1273">
        <v>2.2719999999998599</v>
      </c>
      <c r="B1273">
        <v>1.1786733834352483</v>
      </c>
    </row>
    <row r="1274" spans="1:2" x14ac:dyDescent="0.3">
      <c r="A1274">
        <v>2.2729999999998598</v>
      </c>
      <c r="B1274">
        <v>1.17824072865063</v>
      </c>
    </row>
    <row r="1275" spans="1:2" x14ac:dyDescent="0.3">
      <c r="A1275">
        <v>2.2739999999998597</v>
      </c>
      <c r="B1275">
        <v>1.1778084097038071</v>
      </c>
    </row>
    <row r="1276" spans="1:2" x14ac:dyDescent="0.3">
      <c r="A1276">
        <v>2.2749999999998596</v>
      </c>
      <c r="B1276">
        <v>1.1773764259525623</v>
      </c>
    </row>
    <row r="1277" spans="1:2" x14ac:dyDescent="0.3">
      <c r="A1277">
        <v>2.2759999999998595</v>
      </c>
      <c r="B1277">
        <v>1.1769447767570169</v>
      </c>
    </row>
    <row r="1278" spans="1:2" x14ac:dyDescent="0.3">
      <c r="A1278">
        <v>2.2769999999998594</v>
      </c>
      <c r="B1278">
        <v>1.1765134614797821</v>
      </c>
    </row>
    <row r="1279" spans="1:2" x14ac:dyDescent="0.3">
      <c r="A1279">
        <v>2.2779999999998592</v>
      </c>
      <c r="B1279">
        <v>1.1760824794859381</v>
      </c>
    </row>
    <row r="1280" spans="1:2" x14ac:dyDescent="0.3">
      <c r="A1280">
        <v>2.2789999999998591</v>
      </c>
      <c r="B1280">
        <v>1.1756518301425776</v>
      </c>
    </row>
    <row r="1281" spans="1:2" x14ac:dyDescent="0.3">
      <c r="A1281">
        <v>2.279999999999859</v>
      </c>
      <c r="B1281">
        <v>1.1752215128195767</v>
      </c>
    </row>
    <row r="1282" spans="1:2" x14ac:dyDescent="0.3">
      <c r="A1282">
        <v>2.2809999999998589</v>
      </c>
      <c r="B1282">
        <v>1.1747915268889599</v>
      </c>
    </row>
    <row r="1283" spans="1:2" x14ac:dyDescent="0.3">
      <c r="A1283">
        <v>2.2819999999998588</v>
      </c>
      <c r="B1283">
        <v>1.174361871725029</v>
      </c>
    </row>
    <row r="1284" spans="1:2" x14ac:dyDescent="0.3">
      <c r="A1284">
        <v>2.2829999999998587</v>
      </c>
      <c r="B1284">
        <v>1.1739325467044803</v>
      </c>
    </row>
    <row r="1285" spans="1:2" x14ac:dyDescent="0.3">
      <c r="A1285">
        <v>2.2839999999998586</v>
      </c>
      <c r="B1285">
        <v>1.1735035512066727</v>
      </c>
    </row>
    <row r="1286" spans="1:2" x14ac:dyDescent="0.3">
      <c r="A1286">
        <v>2.2849999999998585</v>
      </c>
      <c r="B1286">
        <v>1.1730748846128749</v>
      </c>
    </row>
    <row r="1287" spans="1:2" x14ac:dyDescent="0.3">
      <c r="A1287">
        <v>2.2859999999998584</v>
      </c>
      <c r="B1287">
        <v>1.1726465463068885</v>
      </c>
    </row>
    <row r="1288" spans="1:2" x14ac:dyDescent="0.3">
      <c r="A1288">
        <v>2.2869999999998583</v>
      </c>
      <c r="B1288">
        <v>1.172218535674924</v>
      </c>
    </row>
    <row r="1289" spans="1:2" x14ac:dyDescent="0.3">
      <c r="A1289">
        <v>2.2879999999998581</v>
      </c>
      <c r="B1289">
        <v>1.1717908521054881</v>
      </c>
    </row>
    <row r="1290" spans="1:2" x14ac:dyDescent="0.3">
      <c r="A1290">
        <v>2.288999999999858</v>
      </c>
      <c r="B1290">
        <v>1.171363494989375</v>
      </c>
    </row>
    <row r="1291" spans="1:2" x14ac:dyDescent="0.3">
      <c r="A1291">
        <v>2.2899999999998579</v>
      </c>
      <c r="B1291">
        <v>1.1709364637197219</v>
      </c>
    </row>
    <row r="1292" spans="1:2" x14ac:dyDescent="0.3">
      <c r="A1292">
        <v>2.2909999999998578</v>
      </c>
      <c r="B1292">
        <v>1.1705097576920682</v>
      </c>
    </row>
    <row r="1293" spans="1:2" x14ac:dyDescent="0.3">
      <c r="A1293">
        <v>2.2919999999998577</v>
      </c>
      <c r="B1293">
        <v>1.1700833763041969</v>
      </c>
    </row>
    <row r="1294" spans="1:2" x14ac:dyDescent="0.3">
      <c r="A1294">
        <v>2.2929999999998576</v>
      </c>
      <c r="B1294">
        <v>1.169657318956383</v>
      </c>
    </row>
    <row r="1295" spans="1:2" x14ac:dyDescent="0.3">
      <c r="A1295">
        <v>2.2939999999998575</v>
      </c>
      <c r="B1295">
        <v>1.1692315850509489</v>
      </c>
    </row>
    <row r="1296" spans="1:2" x14ac:dyDescent="0.3">
      <c r="A1296">
        <v>2.2949999999998574</v>
      </c>
      <c r="B1296">
        <v>1.1688061739926727</v>
      </c>
    </row>
    <row r="1297" spans="1:2" x14ac:dyDescent="0.3">
      <c r="A1297">
        <v>2.2959999999998573</v>
      </c>
      <c r="B1297">
        <v>1.1683810851888228</v>
      </c>
    </row>
    <row r="1298" spans="1:2" x14ac:dyDescent="0.3">
      <c r="A1298">
        <v>2.2969999999998572</v>
      </c>
      <c r="B1298">
        <v>1.1679563180487191</v>
      </c>
    </row>
    <row r="1299" spans="1:2" x14ac:dyDescent="0.3">
      <c r="A1299">
        <v>2.297999999999857</v>
      </c>
      <c r="B1299">
        <v>1.167531871984163</v>
      </c>
    </row>
    <row r="1300" spans="1:2" x14ac:dyDescent="0.3">
      <c r="A1300">
        <v>2.2989999999998569</v>
      </c>
      <c r="B1300">
        <v>1.1671077464090467</v>
      </c>
    </row>
    <row r="1301" spans="1:2" x14ac:dyDescent="0.3">
      <c r="A1301">
        <v>2.2999999999998568</v>
      </c>
      <c r="B1301">
        <v>1.1666839407399823</v>
      </c>
    </row>
    <row r="1302" spans="1:2" x14ac:dyDescent="0.3">
      <c r="A1302">
        <v>2.3009999999998567</v>
      </c>
      <c r="B1302">
        <v>1.1662604543954043</v>
      </c>
    </row>
    <row r="1303" spans="1:2" x14ac:dyDescent="0.3">
      <c r="A1303">
        <v>2.3019999999998566</v>
      </c>
      <c r="B1303">
        <v>1.1658372867962954</v>
      </c>
    </row>
    <row r="1304" spans="1:2" x14ac:dyDescent="0.3">
      <c r="A1304">
        <v>2.3029999999998565</v>
      </c>
      <c r="B1304">
        <v>1.1654144373659852</v>
      </c>
    </row>
    <row r="1305" spans="1:2" x14ac:dyDescent="0.3">
      <c r="A1305">
        <v>2.3039999999998564</v>
      </c>
      <c r="B1305">
        <v>1.1649919055299702</v>
      </c>
    </row>
    <row r="1306" spans="1:2" x14ac:dyDescent="0.3">
      <c r="A1306">
        <v>2.3049999999998563</v>
      </c>
      <c r="B1306">
        <v>1.1645696907159291</v>
      </c>
    </row>
    <row r="1307" spans="1:2" x14ac:dyDescent="0.3">
      <c r="A1307">
        <v>2.3059999999998562</v>
      </c>
      <c r="B1307">
        <v>1.1641477923542538</v>
      </c>
    </row>
    <row r="1308" spans="1:2" x14ac:dyDescent="0.3">
      <c r="A1308">
        <v>2.3069999999998561</v>
      </c>
      <c r="B1308">
        <v>1.16372620987707</v>
      </c>
    </row>
    <row r="1309" spans="1:2" x14ac:dyDescent="0.3">
      <c r="A1309">
        <v>2.3079999999998559</v>
      </c>
      <c r="B1309">
        <v>1.1633049427192752</v>
      </c>
    </row>
    <row r="1310" spans="1:2" x14ac:dyDescent="0.3">
      <c r="A1310">
        <v>2.3089999999998558</v>
      </c>
      <c r="B1310">
        <v>1.1628839903176402</v>
      </c>
    </row>
    <row r="1311" spans="1:2" x14ac:dyDescent="0.3">
      <c r="A1311">
        <v>2.3099999999998557</v>
      </c>
      <c r="B1311">
        <v>1.1624633521114736</v>
      </c>
    </row>
    <row r="1312" spans="1:2" x14ac:dyDescent="0.3">
      <c r="A1312">
        <v>2.3109999999998556</v>
      </c>
      <c r="B1312">
        <v>1.16204302754222</v>
      </c>
    </row>
    <row r="1313" spans="1:2" x14ac:dyDescent="0.3">
      <c r="A1313">
        <v>2.3119999999998555</v>
      </c>
      <c r="B1313">
        <v>1.1616230160536751</v>
      </c>
    </row>
    <row r="1314" spans="1:2" x14ac:dyDescent="0.3">
      <c r="A1314">
        <v>2.3129999999998554</v>
      </c>
      <c r="B1314">
        <v>1.1612033170917453</v>
      </c>
    </row>
    <row r="1315" spans="1:2" x14ac:dyDescent="0.3">
      <c r="A1315">
        <v>2.3139999999998553</v>
      </c>
      <c r="B1315">
        <v>1.1607839301047904</v>
      </c>
    </row>
    <row r="1316" spans="1:2" x14ac:dyDescent="0.3">
      <c r="A1316">
        <v>2.3149999999998552</v>
      </c>
      <c r="B1316">
        <v>1.1603648545434684</v>
      </c>
    </row>
    <row r="1317" spans="1:2" x14ac:dyDescent="0.3">
      <c r="A1317">
        <v>2.3159999999998551</v>
      </c>
      <c r="B1317">
        <v>1.159946089860203</v>
      </c>
    </row>
    <row r="1318" spans="1:2" x14ac:dyDescent="0.3">
      <c r="A1318">
        <v>2.316999999999855</v>
      </c>
      <c r="B1318">
        <v>1.1595276355103477</v>
      </c>
    </row>
    <row r="1319" spans="1:2" x14ac:dyDescent="0.3">
      <c r="A1319">
        <v>2.3179999999998548</v>
      </c>
      <c r="B1319">
        <v>1.1591094909510218</v>
      </c>
    </row>
    <row r="1320" spans="1:2" x14ac:dyDescent="0.3">
      <c r="A1320">
        <v>2.3189999999998547</v>
      </c>
      <c r="B1320">
        <v>1.1586916556417501</v>
      </c>
    </row>
    <row r="1321" spans="1:2" x14ac:dyDescent="0.3">
      <c r="A1321">
        <v>2.3199999999998546</v>
      </c>
      <c r="B1321">
        <v>1.1582741290442917</v>
      </c>
    </row>
    <row r="1322" spans="1:2" x14ac:dyDescent="0.3">
      <c r="A1322">
        <v>2.3209999999998545</v>
      </c>
      <c r="B1322">
        <v>1.1578569106225594</v>
      </c>
    </row>
    <row r="1323" spans="1:2" x14ac:dyDescent="0.3">
      <c r="A1323">
        <v>2.3219999999998544</v>
      </c>
      <c r="B1323">
        <v>1.1574399998429055</v>
      </c>
    </row>
    <row r="1324" spans="1:2" x14ac:dyDescent="0.3">
      <c r="A1324">
        <v>2.3229999999998543</v>
      </c>
      <c r="B1324">
        <v>1.157023396173702</v>
      </c>
    </row>
    <row r="1325" spans="1:2" x14ac:dyDescent="0.3">
      <c r="A1325">
        <v>2.3239999999998542</v>
      </c>
      <c r="B1325">
        <v>1.1566070990854136</v>
      </c>
    </row>
    <row r="1326" spans="1:2" x14ac:dyDescent="0.3">
      <c r="A1326">
        <v>2.3249999999998541</v>
      </c>
      <c r="B1326">
        <v>1.1561911080511384</v>
      </c>
    </row>
    <row r="1327" spans="1:2" x14ac:dyDescent="0.3">
      <c r="A1327">
        <v>2.325999999999854</v>
      </c>
      <c r="B1327">
        <v>1.1557754225459775</v>
      </c>
    </row>
    <row r="1328" spans="1:2" x14ac:dyDescent="0.3">
      <c r="A1328">
        <v>2.3269999999998539</v>
      </c>
      <c r="B1328">
        <v>1.1553600420471515</v>
      </c>
    </row>
    <row r="1329" spans="1:2" x14ac:dyDescent="0.3">
      <c r="A1329">
        <v>2.3279999999998537</v>
      </c>
      <c r="B1329">
        <v>1.1549449660340843</v>
      </c>
    </row>
    <row r="1330" spans="1:2" x14ac:dyDescent="0.3">
      <c r="A1330">
        <v>2.3289999999998536</v>
      </c>
      <c r="B1330">
        <v>1.1545301939886616</v>
      </c>
    </row>
    <row r="1331" spans="1:2" x14ac:dyDescent="0.3">
      <c r="A1331">
        <v>2.3299999999998535</v>
      </c>
      <c r="B1331">
        <v>1.1541157253946901</v>
      </c>
    </row>
    <row r="1332" spans="1:2" x14ac:dyDescent="0.3">
      <c r="A1332">
        <v>2.3309999999998534</v>
      </c>
      <c r="B1332">
        <v>1.1537015597382556</v>
      </c>
    </row>
    <row r="1333" spans="1:2" x14ac:dyDescent="0.3">
      <c r="A1333">
        <v>2.3319999999998533</v>
      </c>
      <c r="B1333">
        <v>1.1532876965078196</v>
      </c>
    </row>
    <row r="1334" spans="1:2" x14ac:dyDescent="0.3">
      <c r="A1334">
        <v>2.3329999999998532</v>
      </c>
      <c r="B1334">
        <v>1.1528741351936111</v>
      </c>
    </row>
    <row r="1335" spans="1:2" x14ac:dyDescent="0.3">
      <c r="A1335">
        <v>2.3339999999998531</v>
      </c>
      <c r="B1335">
        <v>1.1524608752884733</v>
      </c>
    </row>
    <row r="1336" spans="1:2" x14ac:dyDescent="0.3">
      <c r="A1336">
        <v>2.334999999999853</v>
      </c>
      <c r="B1336">
        <v>1.1520479162872417</v>
      </c>
    </row>
    <row r="1337" spans="1:2" x14ac:dyDescent="0.3">
      <c r="A1337">
        <v>2.3359999999998529</v>
      </c>
      <c r="B1337">
        <v>1.1516352576868853</v>
      </c>
    </row>
    <row r="1338" spans="1:2" x14ac:dyDescent="0.3">
      <c r="A1338">
        <v>2.3369999999998528</v>
      </c>
      <c r="B1338">
        <v>1.1512228989866642</v>
      </c>
    </row>
    <row r="1339" spans="1:2" x14ac:dyDescent="0.3">
      <c r="A1339">
        <v>2.3379999999998526</v>
      </c>
      <c r="B1339">
        <v>1.1508108396880037</v>
      </c>
    </row>
    <row r="1340" spans="1:2" x14ac:dyDescent="0.3">
      <c r="A1340">
        <v>2.3389999999998525</v>
      </c>
      <c r="B1340">
        <v>1.1503990792943424</v>
      </c>
    </row>
    <row r="1341" spans="1:2" x14ac:dyDescent="0.3">
      <c r="A1341">
        <v>2.3399999999998524</v>
      </c>
      <c r="B1341">
        <v>1.149987617311389</v>
      </c>
    </row>
    <row r="1342" spans="1:2" x14ac:dyDescent="0.3">
      <c r="A1342">
        <v>2.3409999999998523</v>
      </c>
      <c r="B1342">
        <v>1.1495764532469366</v>
      </c>
    </row>
    <row r="1343" spans="1:2" x14ac:dyDescent="0.3">
      <c r="A1343">
        <v>2.3419999999998522</v>
      </c>
      <c r="B1343">
        <v>1.1491655866111958</v>
      </c>
    </row>
    <row r="1344" spans="1:2" x14ac:dyDescent="0.3">
      <c r="A1344">
        <v>2.3429999999998521</v>
      </c>
      <c r="B1344">
        <v>1.1487550169160703</v>
      </c>
    </row>
    <row r="1345" spans="1:2" x14ac:dyDescent="0.3">
      <c r="A1345">
        <v>2.343999999999852</v>
      </c>
      <c r="B1345">
        <v>1.1483447436760681</v>
      </c>
    </row>
    <row r="1346" spans="1:2" x14ac:dyDescent="0.3">
      <c r="A1346">
        <v>2.3449999999998519</v>
      </c>
      <c r="B1346">
        <v>1.1479347664075399</v>
      </c>
    </row>
    <row r="1347" spans="1:2" x14ac:dyDescent="0.3">
      <c r="A1347">
        <v>2.3459999999998518</v>
      </c>
      <c r="B1347">
        <v>1.1475250846291003</v>
      </c>
    </row>
    <row r="1348" spans="1:2" x14ac:dyDescent="0.3">
      <c r="A1348">
        <v>2.3469999999998516</v>
      </c>
      <c r="B1348">
        <v>1.1471156978613677</v>
      </c>
    </row>
    <row r="1349" spans="1:2" x14ac:dyDescent="0.3">
      <c r="A1349">
        <v>2.3479999999998515</v>
      </c>
      <c r="B1349">
        <v>1.146706605627172</v>
      </c>
    </row>
    <row r="1350" spans="1:2" x14ac:dyDescent="0.3">
      <c r="A1350">
        <v>2.3489999999998514</v>
      </c>
      <c r="B1350">
        <v>1.146297807451611</v>
      </c>
    </row>
    <row r="1351" spans="1:2" x14ac:dyDescent="0.3">
      <c r="A1351">
        <v>2.3499999999998513</v>
      </c>
      <c r="B1351">
        <v>1.1458893028617121</v>
      </c>
    </row>
    <row r="1352" spans="1:2" x14ac:dyDescent="0.3">
      <c r="A1352">
        <v>2.3509999999998512</v>
      </c>
      <c r="B1352">
        <v>1.1454810913866391</v>
      </c>
    </row>
    <row r="1353" spans="1:2" x14ac:dyDescent="0.3">
      <c r="A1353">
        <v>2.3519999999998511</v>
      </c>
      <c r="B1353">
        <v>1.145073172557816</v>
      </c>
    </row>
    <row r="1354" spans="1:2" x14ac:dyDescent="0.3">
      <c r="A1354">
        <v>2.352999999999851</v>
      </c>
      <c r="B1354">
        <v>1.1446655459084423</v>
      </c>
    </row>
    <row r="1355" spans="1:2" x14ac:dyDescent="0.3">
      <c r="A1355">
        <v>2.3539999999998509</v>
      </c>
      <c r="B1355">
        <v>1.1442582109741617</v>
      </c>
    </row>
    <row r="1356" spans="1:2" x14ac:dyDescent="0.3">
      <c r="A1356">
        <v>2.3549999999998508</v>
      </c>
      <c r="B1356">
        <v>1.1438511672926794</v>
      </c>
    </row>
    <row r="1357" spans="1:2" x14ac:dyDescent="0.3">
      <c r="A1357">
        <v>2.3559999999998507</v>
      </c>
      <c r="B1357">
        <v>1.1434444144036104</v>
      </c>
    </row>
    <row r="1358" spans="1:2" x14ac:dyDescent="0.3">
      <c r="A1358">
        <v>2.3569999999998505</v>
      </c>
      <c r="B1358">
        <v>1.1430379518488019</v>
      </c>
    </row>
    <row r="1359" spans="1:2" x14ac:dyDescent="0.3">
      <c r="A1359">
        <v>2.3579999999998504</v>
      </c>
      <c r="B1359">
        <v>1.1426317791720968</v>
      </c>
    </row>
    <row r="1360" spans="1:2" x14ac:dyDescent="0.3">
      <c r="A1360">
        <v>2.3589999999998503</v>
      </c>
      <c r="B1360">
        <v>1.1422258959195022</v>
      </c>
    </row>
    <row r="1361" spans="1:2" x14ac:dyDescent="0.3">
      <c r="A1361">
        <v>2.3599999999998502</v>
      </c>
      <c r="B1361">
        <v>1.1418203016391328</v>
      </c>
    </row>
    <row r="1362" spans="1:2" x14ac:dyDescent="0.3">
      <c r="A1362">
        <v>2.3609999999998501</v>
      </c>
      <c r="B1362">
        <v>1.1414149958809614</v>
      </c>
    </row>
    <row r="1363" spans="1:2" x14ac:dyDescent="0.3">
      <c r="A1363">
        <v>2.36199999999985</v>
      </c>
      <c r="B1363">
        <v>1.1410099781972811</v>
      </c>
    </row>
    <row r="1364" spans="1:2" x14ac:dyDescent="0.3">
      <c r="A1364">
        <v>2.3629999999998499</v>
      </c>
      <c r="B1364">
        <v>1.1406052481423765</v>
      </c>
    </row>
    <row r="1365" spans="1:2" x14ac:dyDescent="0.3">
      <c r="A1365">
        <v>2.3639999999998498</v>
      </c>
      <c r="B1365">
        <v>1.1402008052725707</v>
      </c>
    </row>
    <row r="1366" spans="1:2" x14ac:dyDescent="0.3">
      <c r="A1366">
        <v>2.3649999999998497</v>
      </c>
      <c r="B1366">
        <v>1.1397966491461988</v>
      </c>
    </row>
    <row r="1367" spans="1:2" x14ac:dyDescent="0.3">
      <c r="A1367">
        <v>2.3659999999998496</v>
      </c>
      <c r="B1367">
        <v>1.1393927793236041</v>
      </c>
    </row>
    <row r="1368" spans="1:2" x14ac:dyDescent="0.3">
      <c r="A1368">
        <v>2.3669999999998494</v>
      </c>
      <c r="B1368">
        <v>1.1389891953674964</v>
      </c>
    </row>
    <row r="1369" spans="1:2" x14ac:dyDescent="0.3">
      <c r="A1369">
        <v>2.3679999999998493</v>
      </c>
      <c r="B1369">
        <v>1.1385858968420979</v>
      </c>
    </row>
    <row r="1370" spans="1:2" x14ac:dyDescent="0.3">
      <c r="A1370">
        <v>2.3689999999998492</v>
      </c>
      <c r="B1370">
        <v>1.1381828833141645</v>
      </c>
    </row>
    <row r="1371" spans="1:2" x14ac:dyDescent="0.3">
      <c r="A1371">
        <v>2.3699999999998491</v>
      </c>
      <c r="B1371">
        <v>1.1377801543522739</v>
      </c>
    </row>
    <row r="1372" spans="1:2" x14ac:dyDescent="0.3">
      <c r="A1372">
        <v>2.370999999999849</v>
      </c>
      <c r="B1372">
        <v>1.1373777095269983</v>
      </c>
    </row>
    <row r="1373" spans="1:2" x14ac:dyDescent="0.3">
      <c r="A1373">
        <v>2.3719999999998489</v>
      </c>
      <c r="B1373">
        <v>1.1369755484109731</v>
      </c>
    </row>
    <row r="1374" spans="1:2" x14ac:dyDescent="0.3">
      <c r="A1374">
        <v>2.3729999999998488</v>
      </c>
      <c r="B1374">
        <v>1.1365736705789475</v>
      </c>
    </row>
    <row r="1375" spans="1:2" x14ac:dyDescent="0.3">
      <c r="A1375">
        <v>2.3739999999998487</v>
      </c>
      <c r="B1375">
        <v>1.1361720756073461</v>
      </c>
    </row>
    <row r="1376" spans="1:2" x14ac:dyDescent="0.3">
      <c r="A1376">
        <v>2.3749999999998486</v>
      </c>
      <c r="B1376">
        <v>1.1357707630752416</v>
      </c>
    </row>
    <row r="1377" spans="1:2" x14ac:dyDescent="0.3">
      <c r="A1377">
        <v>2.3759999999998485</v>
      </c>
      <c r="B1377">
        <v>1.135369732563031</v>
      </c>
    </row>
    <row r="1378" spans="1:2" x14ac:dyDescent="0.3">
      <c r="A1378">
        <v>2.3769999999998483</v>
      </c>
      <c r="B1378">
        <v>1.1349689836536287</v>
      </c>
    </row>
    <row r="1379" spans="1:2" x14ac:dyDescent="0.3">
      <c r="A1379">
        <v>2.3779999999998482</v>
      </c>
      <c r="B1379">
        <v>1.1345685159314551</v>
      </c>
    </row>
    <row r="1380" spans="1:2" x14ac:dyDescent="0.3">
      <c r="A1380">
        <v>2.3789999999998481</v>
      </c>
      <c r="B1380">
        <v>1.1341683289834721</v>
      </c>
    </row>
    <row r="1381" spans="1:2" x14ac:dyDescent="0.3">
      <c r="A1381">
        <v>2.379999999999848</v>
      </c>
      <c r="B1381">
        <v>1.133768422398246</v>
      </c>
    </row>
    <row r="1382" spans="1:2" x14ac:dyDescent="0.3">
      <c r="A1382">
        <v>2.3809999999998479</v>
      </c>
      <c r="B1382">
        <v>1.1333687957664305</v>
      </c>
    </row>
    <row r="1383" spans="1:2" x14ac:dyDescent="0.3">
      <c r="A1383">
        <v>2.3819999999998478</v>
      </c>
      <c r="B1383">
        <v>1.132969448680726</v>
      </c>
    </row>
    <row r="1384" spans="1:2" x14ac:dyDescent="0.3">
      <c r="A1384">
        <v>2.3829999999998477</v>
      </c>
      <c r="B1384">
        <v>1.1325703807356327</v>
      </c>
    </row>
    <row r="1385" spans="1:2" x14ac:dyDescent="0.3">
      <c r="A1385">
        <v>2.3839999999998476</v>
      </c>
      <c r="B1385">
        <v>1.132171591527759</v>
      </c>
    </row>
    <row r="1386" spans="1:2" x14ac:dyDescent="0.3">
      <c r="A1386">
        <v>2.3849999999998475</v>
      </c>
      <c r="B1386">
        <v>1.1317730806558459</v>
      </c>
    </row>
    <row r="1387" spans="1:2" x14ac:dyDescent="0.3">
      <c r="A1387">
        <v>2.3859999999998474</v>
      </c>
      <c r="B1387">
        <v>1.1313748477201324</v>
      </c>
    </row>
    <row r="1388" spans="1:2" x14ac:dyDescent="0.3">
      <c r="A1388">
        <v>2.3869999999998472</v>
      </c>
      <c r="B1388">
        <v>1.1309768923231982</v>
      </c>
    </row>
    <row r="1389" spans="1:2" x14ac:dyDescent="0.3">
      <c r="A1389">
        <v>2.3879999999998471</v>
      </c>
      <c r="B1389">
        <v>1.1305792140695441</v>
      </c>
    </row>
    <row r="1390" spans="1:2" x14ac:dyDescent="0.3">
      <c r="A1390">
        <v>2.388999999999847</v>
      </c>
      <c r="B1390">
        <v>1.1301818125653682</v>
      </c>
    </row>
    <row r="1391" spans="1:2" x14ac:dyDescent="0.3">
      <c r="A1391">
        <v>2.3899999999998469</v>
      </c>
      <c r="B1391">
        <v>1.1297846874190138</v>
      </c>
    </row>
    <row r="1392" spans="1:2" x14ac:dyDescent="0.3">
      <c r="A1392">
        <v>2.3909999999998468</v>
      </c>
      <c r="B1392">
        <v>1.1293878382408959</v>
      </c>
    </row>
    <row r="1393" spans="1:2" x14ac:dyDescent="0.3">
      <c r="A1393">
        <v>2.3919999999998467</v>
      </c>
      <c r="B1393">
        <v>1.1289912646429685</v>
      </c>
    </row>
    <row r="1394" spans="1:2" x14ac:dyDescent="0.3">
      <c r="A1394">
        <v>2.3929999999998466</v>
      </c>
      <c r="B1394">
        <v>1.1285949662394494</v>
      </c>
    </row>
    <row r="1395" spans="1:2" x14ac:dyDescent="0.3">
      <c r="A1395">
        <v>2.3939999999998465</v>
      </c>
      <c r="B1395">
        <v>1.1281989426464039</v>
      </c>
    </row>
    <row r="1396" spans="1:2" x14ac:dyDescent="0.3">
      <c r="A1396">
        <v>2.3949999999998464</v>
      </c>
      <c r="B1396">
        <v>1.1278031934816393</v>
      </c>
    </row>
    <row r="1397" spans="1:2" x14ac:dyDescent="0.3">
      <c r="A1397">
        <v>2.3959999999998463</v>
      </c>
      <c r="B1397">
        <v>1.12740771836495</v>
      </c>
    </row>
    <row r="1398" spans="1:2" x14ac:dyDescent="0.3">
      <c r="A1398">
        <v>2.3969999999998461</v>
      </c>
      <c r="B1398">
        <v>1.1270125169184588</v>
      </c>
    </row>
    <row r="1399" spans="1:2" x14ac:dyDescent="0.3">
      <c r="A1399">
        <v>2.397999999999846</v>
      </c>
      <c r="B1399">
        <v>1.1266175887654186</v>
      </c>
    </row>
    <row r="1400" spans="1:2" x14ac:dyDescent="0.3">
      <c r="A1400">
        <v>2.3989999999998459</v>
      </c>
      <c r="B1400">
        <v>1.1262229335314951</v>
      </c>
    </row>
    <row r="1401" spans="1:2" x14ac:dyDescent="0.3">
      <c r="A1401">
        <v>2.3999999999998458</v>
      </c>
      <c r="B1401">
        <v>1.1258285508442762</v>
      </c>
    </row>
    <row r="1402" spans="1:2" x14ac:dyDescent="0.3">
      <c r="A1402">
        <v>2.4009999999998457</v>
      </c>
      <c r="B1402">
        <v>1.1254344403329957</v>
      </c>
    </row>
    <row r="1403" spans="1:2" x14ac:dyDescent="0.3">
      <c r="A1403">
        <v>2.4019999999998456</v>
      </c>
      <c r="B1403">
        <v>1.1250406016288628</v>
      </c>
    </row>
    <row r="1404" spans="1:2" x14ac:dyDescent="0.3">
      <c r="A1404">
        <v>2.4029999999998455</v>
      </c>
      <c r="B1404">
        <v>1.1246470343650479</v>
      </c>
    </row>
    <row r="1405" spans="1:2" x14ac:dyDescent="0.3">
      <c r="A1405">
        <v>2.4039999999998454</v>
      </c>
      <c r="B1405">
        <v>1.1242537381765589</v>
      </c>
    </row>
    <row r="1406" spans="1:2" x14ac:dyDescent="0.3">
      <c r="A1406">
        <v>2.4049999999998453</v>
      </c>
      <c r="B1406">
        <v>1.1238607127000624</v>
      </c>
    </row>
    <row r="1407" spans="1:2" x14ac:dyDescent="0.3">
      <c r="A1407">
        <v>2.4059999999998452</v>
      </c>
      <c r="B1407">
        <v>1.1234679575745128</v>
      </c>
    </row>
    <row r="1408" spans="1:2" x14ac:dyDescent="0.3">
      <c r="A1408">
        <v>2.406999999999845</v>
      </c>
      <c r="B1408">
        <v>1.1230754724402645</v>
      </c>
    </row>
    <row r="1409" spans="1:2" x14ac:dyDescent="0.3">
      <c r="A1409">
        <v>2.4079999999998449</v>
      </c>
      <c r="B1409">
        <v>1.1226832569398209</v>
      </c>
    </row>
    <row r="1410" spans="1:2" x14ac:dyDescent="0.3">
      <c r="A1410">
        <v>2.4089999999998448</v>
      </c>
      <c r="B1410">
        <v>1.1222913107174266</v>
      </c>
    </row>
    <row r="1411" spans="1:2" x14ac:dyDescent="0.3">
      <c r="A1411">
        <v>2.4099999999998447</v>
      </c>
      <c r="B1411">
        <v>1.1218996334193168</v>
      </c>
    </row>
    <row r="1412" spans="1:2" x14ac:dyDescent="0.3">
      <c r="A1412">
        <v>2.4109999999998446</v>
      </c>
      <c r="B1412">
        <v>1.1215082246933497</v>
      </c>
    </row>
    <row r="1413" spans="1:2" x14ac:dyDescent="0.3">
      <c r="A1413">
        <v>2.4119999999998445</v>
      </c>
      <c r="B1413">
        <v>1.1211170841892268</v>
      </c>
    </row>
    <row r="1414" spans="1:2" x14ac:dyDescent="0.3">
      <c r="A1414">
        <v>2.4129999999998444</v>
      </c>
      <c r="B1414">
        <v>1.1207262115587571</v>
      </c>
    </row>
    <row r="1415" spans="1:2" x14ac:dyDescent="0.3">
      <c r="A1415">
        <v>2.4139999999998443</v>
      </c>
      <c r="B1415">
        <v>1.1203356064551715</v>
      </c>
    </row>
    <row r="1416" spans="1:2" x14ac:dyDescent="0.3">
      <c r="A1416">
        <v>2.4149999999998442</v>
      </c>
      <c r="B1416">
        <v>1.1199452685338573</v>
      </c>
    </row>
    <row r="1417" spans="1:2" x14ac:dyDescent="0.3">
      <c r="A1417">
        <v>2.4159999999998441</v>
      </c>
      <c r="B1417">
        <v>1.1195551974519082</v>
      </c>
    </row>
    <row r="1418" spans="1:2" x14ac:dyDescent="0.3">
      <c r="A1418">
        <v>2.4169999999998439</v>
      </c>
      <c r="B1418">
        <v>1.1191653928681609</v>
      </c>
    </row>
    <row r="1419" spans="1:2" x14ac:dyDescent="0.3">
      <c r="A1419">
        <v>2.4179999999998438</v>
      </c>
      <c r="B1419">
        <v>1.1187758544432533</v>
      </c>
    </row>
    <row r="1420" spans="1:2" x14ac:dyDescent="0.3">
      <c r="A1420">
        <v>2.4189999999998437</v>
      </c>
      <c r="B1420">
        <v>1.1183865818396939</v>
      </c>
    </row>
    <row r="1421" spans="1:2" x14ac:dyDescent="0.3">
      <c r="A1421">
        <v>2.4199999999998436</v>
      </c>
      <c r="B1421">
        <v>1.1179975747218571</v>
      </c>
    </row>
    <row r="1422" spans="1:2" x14ac:dyDescent="0.3">
      <c r="A1422">
        <v>2.4209999999998435</v>
      </c>
      <c r="B1422">
        <v>1.1176088327556273</v>
      </c>
    </row>
    <row r="1423" spans="1:2" x14ac:dyDescent="0.3">
      <c r="A1423">
        <v>2.4219999999998434</v>
      </c>
      <c r="B1423">
        <v>1.1172203556089482</v>
      </c>
    </row>
    <row r="1424" spans="1:2" x14ac:dyDescent="0.3">
      <c r="A1424">
        <v>2.4229999999998433</v>
      </c>
      <c r="B1424">
        <v>1.1168321429514922</v>
      </c>
    </row>
    <row r="1425" spans="1:2" x14ac:dyDescent="0.3">
      <c r="A1425">
        <v>2.4239999999998432</v>
      </c>
      <c r="B1425">
        <v>1.1164441944545329</v>
      </c>
    </row>
    <row r="1426" spans="1:2" x14ac:dyDescent="0.3">
      <c r="A1426">
        <v>2.4249999999998431</v>
      </c>
      <c r="B1426">
        <v>1.1160565097914361</v>
      </c>
    </row>
    <row r="1427" spans="1:2" x14ac:dyDescent="0.3">
      <c r="A1427">
        <v>2.4259999999998429</v>
      </c>
      <c r="B1427">
        <v>1.11566908863693</v>
      </c>
    </row>
    <row r="1428" spans="1:2" x14ac:dyDescent="0.3">
      <c r="A1428">
        <v>2.4269999999998428</v>
      </c>
      <c r="B1428">
        <v>1.1152819306678627</v>
      </c>
    </row>
    <row r="1429" spans="1:2" x14ac:dyDescent="0.3">
      <c r="A1429">
        <v>2.4279999999998427</v>
      </c>
      <c r="B1429">
        <v>1.1148950355624381</v>
      </c>
    </row>
    <row r="1430" spans="1:2" x14ac:dyDescent="0.3">
      <c r="A1430">
        <v>2.4289999999998426</v>
      </c>
      <c r="B1430">
        <v>1.1145084030009909</v>
      </c>
    </row>
    <row r="1431" spans="1:2" x14ac:dyDescent="0.3">
      <c r="A1431">
        <v>2.4299999999998425</v>
      </c>
      <c r="B1431">
        <v>1.1141220326655081</v>
      </c>
    </row>
    <row r="1432" spans="1:2" x14ac:dyDescent="0.3">
      <c r="A1432">
        <v>2.4309999999998424</v>
      </c>
      <c r="B1432">
        <v>1.1137359242396534</v>
      </c>
    </row>
    <row r="1433" spans="1:2" x14ac:dyDescent="0.3">
      <c r="A1433">
        <v>2.4319999999998423</v>
      </c>
      <c r="B1433">
        <v>1.1133500774086968</v>
      </c>
    </row>
    <row r="1434" spans="1:2" x14ac:dyDescent="0.3">
      <c r="A1434">
        <v>2.4329999999998422</v>
      </c>
      <c r="B1434">
        <v>1.1129644918597941</v>
      </c>
    </row>
    <row r="1435" spans="1:2" x14ac:dyDescent="0.3">
      <c r="A1435">
        <v>2.4339999999998421</v>
      </c>
      <c r="B1435">
        <v>1.112579167281835</v>
      </c>
    </row>
    <row r="1436" spans="1:2" x14ac:dyDescent="0.3">
      <c r="A1436">
        <v>2.434999999999842</v>
      </c>
      <c r="B1436">
        <v>1.1121941033654286</v>
      </c>
    </row>
    <row r="1437" spans="1:2" x14ac:dyDescent="0.3">
      <c r="A1437">
        <v>2.4359999999998418</v>
      </c>
      <c r="B1437">
        <v>1.1118092998027236</v>
      </c>
    </row>
    <row r="1438" spans="1:2" x14ac:dyDescent="0.3">
      <c r="A1438">
        <v>2.4369999999998417</v>
      </c>
      <c r="B1438">
        <v>1.1114247562877475</v>
      </c>
    </row>
    <row r="1439" spans="1:2" x14ac:dyDescent="0.3">
      <c r="A1439">
        <v>2.4379999999998416</v>
      </c>
      <c r="B1439">
        <v>1.1110404725161249</v>
      </c>
    </row>
    <row r="1440" spans="1:2" x14ac:dyDescent="0.3">
      <c r="A1440">
        <v>2.4389999999998415</v>
      </c>
      <c r="B1440">
        <v>1.1106564481852303</v>
      </c>
    </row>
    <row r="1441" spans="1:2" x14ac:dyDescent="0.3">
      <c r="A1441">
        <v>2.4399999999998414</v>
      </c>
      <c r="B1441">
        <v>1.110272682994291</v>
      </c>
    </row>
    <row r="1442" spans="1:2" x14ac:dyDescent="0.3">
      <c r="A1442">
        <v>2.4409999999998413</v>
      </c>
      <c r="B1442">
        <v>1.1098891766438226</v>
      </c>
    </row>
    <row r="1443" spans="1:2" x14ac:dyDescent="0.3">
      <c r="A1443">
        <v>2.4419999999998412</v>
      </c>
      <c r="B1443">
        <v>1.1095059288364761</v>
      </c>
    </row>
    <row r="1444" spans="1:2" x14ac:dyDescent="0.3">
      <c r="A1444">
        <v>2.4429999999998411</v>
      </c>
      <c r="B1444">
        <v>1.1091229392760749</v>
      </c>
    </row>
    <row r="1445" spans="1:2" x14ac:dyDescent="0.3">
      <c r="A1445">
        <v>2.443999999999841</v>
      </c>
      <c r="B1445">
        <v>1.1087402076686335</v>
      </c>
    </row>
    <row r="1446" spans="1:2" x14ac:dyDescent="0.3">
      <c r="A1446">
        <v>2.4449999999998409</v>
      </c>
      <c r="B1446">
        <v>1.108357733721441</v>
      </c>
    </row>
    <row r="1447" spans="1:2" x14ac:dyDescent="0.3">
      <c r="A1447">
        <v>2.4459999999998407</v>
      </c>
      <c r="B1447">
        <v>1.1079755171435597</v>
      </c>
    </row>
    <row r="1448" spans="1:2" x14ac:dyDescent="0.3">
      <c r="A1448">
        <v>2.4469999999998406</v>
      </c>
      <c r="B1448">
        <v>1.107593557645852</v>
      </c>
    </row>
    <row r="1449" spans="1:2" x14ac:dyDescent="0.3">
      <c r="A1449">
        <v>2.4479999999998405</v>
      </c>
      <c r="B1449">
        <v>1.1072118549407077</v>
      </c>
    </row>
    <row r="1450" spans="1:2" x14ac:dyDescent="0.3">
      <c r="A1450">
        <v>2.4489999999998404</v>
      </c>
      <c r="B1450">
        <v>1.1068304087420537</v>
      </c>
    </row>
    <row r="1451" spans="1:2" x14ac:dyDescent="0.3">
      <c r="A1451">
        <v>2.4499999999998403</v>
      </c>
      <c r="B1451">
        <v>1.1064492187654669</v>
      </c>
    </row>
    <row r="1452" spans="1:2" x14ac:dyDescent="0.3">
      <c r="A1452">
        <v>2.4509999999998402</v>
      </c>
      <c r="B1452">
        <v>1.1060682847284529</v>
      </c>
    </row>
    <row r="1453" spans="1:2" x14ac:dyDescent="0.3">
      <c r="A1453">
        <v>2.4519999999998401</v>
      </c>
      <c r="B1453">
        <v>1.1056876063497822</v>
      </c>
    </row>
    <row r="1454" spans="1:2" x14ac:dyDescent="0.3">
      <c r="A1454">
        <v>2.45299999999984</v>
      </c>
      <c r="B1454">
        <v>1.1053071833500412</v>
      </c>
    </row>
    <row r="1455" spans="1:2" x14ac:dyDescent="0.3">
      <c r="A1455">
        <v>2.4539999999998399</v>
      </c>
      <c r="B1455">
        <v>1.1049270154514974</v>
      </c>
    </row>
    <row r="1456" spans="1:2" x14ac:dyDescent="0.3">
      <c r="A1456">
        <v>2.4549999999998398</v>
      </c>
      <c r="B1456">
        <v>1.1045471023776952</v>
      </c>
    </row>
    <row r="1457" spans="1:2" x14ac:dyDescent="0.3">
      <c r="A1457">
        <v>2.4559999999998396</v>
      </c>
      <c r="B1457">
        <v>1.104167443854162</v>
      </c>
    </row>
    <row r="1458" spans="1:2" x14ac:dyDescent="0.3">
      <c r="A1458">
        <v>2.4569999999998395</v>
      </c>
      <c r="B1458">
        <v>1.1037880396078408</v>
      </c>
    </row>
    <row r="1459" spans="1:2" x14ac:dyDescent="0.3">
      <c r="A1459">
        <v>2.4579999999998394</v>
      </c>
      <c r="B1459">
        <v>1.1034088893673268</v>
      </c>
    </row>
    <row r="1460" spans="1:2" x14ac:dyDescent="0.3">
      <c r="A1460">
        <v>2.4589999999998393</v>
      </c>
      <c r="B1460">
        <v>1.1030299928625689</v>
      </c>
    </row>
    <row r="1461" spans="1:2" x14ac:dyDescent="0.3">
      <c r="A1461">
        <v>2.4599999999998392</v>
      </c>
      <c r="B1461">
        <v>1.1026513498255635</v>
      </c>
    </row>
    <row r="1462" spans="1:2" x14ac:dyDescent="0.3">
      <c r="A1462">
        <v>2.4609999999998391</v>
      </c>
      <c r="B1462">
        <v>1.1022729599894854</v>
      </c>
    </row>
    <row r="1463" spans="1:2" x14ac:dyDescent="0.3">
      <c r="A1463">
        <v>2.461999999999839</v>
      </c>
      <c r="B1463">
        <v>1.1018948230893064</v>
      </c>
    </row>
    <row r="1464" spans="1:2" x14ac:dyDescent="0.3">
      <c r="A1464">
        <v>2.4629999999998389</v>
      </c>
      <c r="B1464">
        <v>1.1015169388612995</v>
      </c>
    </row>
    <row r="1465" spans="1:2" x14ac:dyDescent="0.3">
      <c r="A1465">
        <v>2.4639999999998388</v>
      </c>
      <c r="B1465">
        <v>1.1011393070435882</v>
      </c>
    </row>
    <row r="1466" spans="1:2" x14ac:dyDescent="0.3">
      <c r="A1466">
        <v>2.4649999999998387</v>
      </c>
      <c r="B1466">
        <v>1.100761927375753</v>
      </c>
    </row>
    <row r="1467" spans="1:2" x14ac:dyDescent="0.3">
      <c r="A1467">
        <v>2.4659999999998385</v>
      </c>
      <c r="B1467">
        <v>1.1003847995990226</v>
      </c>
    </row>
    <row r="1468" spans="1:2" x14ac:dyDescent="0.3">
      <c r="A1468">
        <v>2.4669999999998384</v>
      </c>
      <c r="B1468">
        <v>1.1000079234557085</v>
      </c>
    </row>
    <row r="1469" spans="1:2" x14ac:dyDescent="0.3">
      <c r="A1469">
        <v>2.4679999999998383</v>
      </c>
      <c r="B1469">
        <v>1.0996312986902987</v>
      </c>
    </row>
    <row r="1470" spans="1:2" x14ac:dyDescent="0.3">
      <c r="A1470">
        <v>2.4689999999998382</v>
      </c>
      <c r="B1470">
        <v>1.099254925048514</v>
      </c>
    </row>
    <row r="1471" spans="1:2" x14ac:dyDescent="0.3">
      <c r="A1471">
        <v>2.4699999999998381</v>
      </c>
      <c r="B1471">
        <v>1.0988788022773224</v>
      </c>
    </row>
    <row r="1472" spans="1:2" x14ac:dyDescent="0.3">
      <c r="A1472">
        <v>2.470999999999838</v>
      </c>
      <c r="B1472">
        <v>1.0985029301259881</v>
      </c>
    </row>
    <row r="1473" spans="1:2" x14ac:dyDescent="0.3">
      <c r="A1473">
        <v>2.4719999999998379</v>
      </c>
      <c r="B1473">
        <v>1.0981273083444276</v>
      </c>
    </row>
    <row r="1474" spans="1:2" x14ac:dyDescent="0.3">
      <c r="A1474">
        <v>2.4729999999998378</v>
      </c>
      <c r="B1474">
        <v>1.0977519366845978</v>
      </c>
    </row>
    <row r="1475" spans="1:2" x14ac:dyDescent="0.3">
      <c r="A1475">
        <v>2.4739999999998377</v>
      </c>
      <c r="B1475">
        <v>1.0973768148996603</v>
      </c>
    </row>
    <row r="1476" spans="1:2" x14ac:dyDescent="0.3">
      <c r="A1476">
        <v>2.4749999999998376</v>
      </c>
      <c r="B1476">
        <v>1.0970019427446673</v>
      </c>
    </row>
    <row r="1477" spans="1:2" x14ac:dyDescent="0.3">
      <c r="A1477">
        <v>2.4759999999998374</v>
      </c>
      <c r="B1477">
        <v>1.0966273199758383</v>
      </c>
    </row>
    <row r="1478" spans="1:2" x14ac:dyDescent="0.3">
      <c r="A1478">
        <v>2.4769999999998373</v>
      </c>
      <c r="B1478">
        <v>1.0962529463509996</v>
      </c>
    </row>
    <row r="1479" spans="1:2" x14ac:dyDescent="0.3">
      <c r="A1479">
        <v>2.4779999999998372</v>
      </c>
      <c r="B1479">
        <v>1.0958788216292668</v>
      </c>
    </row>
    <row r="1480" spans="1:2" x14ac:dyDescent="0.3">
      <c r="A1480">
        <v>2.4789999999998371</v>
      </c>
      <c r="B1480">
        <v>1.095504945571649</v>
      </c>
    </row>
    <row r="1481" spans="1:2" x14ac:dyDescent="0.3">
      <c r="A1481">
        <v>2.479999999999837</v>
      </c>
      <c r="B1481">
        <v>1.0951313179402509</v>
      </c>
    </row>
    <row r="1482" spans="1:2" x14ac:dyDescent="0.3">
      <c r="A1482">
        <v>2.4809999999998369</v>
      </c>
      <c r="B1482">
        <v>1.0947579384988568</v>
      </c>
    </row>
    <row r="1483" spans="1:2" x14ac:dyDescent="0.3">
      <c r="A1483">
        <v>2.4819999999998368</v>
      </c>
      <c r="B1483">
        <v>1.0943848070125743</v>
      </c>
    </row>
    <row r="1484" spans="1:2" x14ac:dyDescent="0.3">
      <c r="A1484">
        <v>2.4829999999998367</v>
      </c>
      <c r="B1484">
        <v>1.0940119232479149</v>
      </c>
    </row>
    <row r="1485" spans="1:2" x14ac:dyDescent="0.3">
      <c r="A1485">
        <v>2.4839999999998366</v>
      </c>
      <c r="B1485">
        <v>1.0936392869732501</v>
      </c>
    </row>
    <row r="1486" spans="1:2" x14ac:dyDescent="0.3">
      <c r="A1486">
        <v>2.4849999999998365</v>
      </c>
      <c r="B1486">
        <v>1.0932668979577889</v>
      </c>
    </row>
    <row r="1487" spans="1:2" x14ac:dyDescent="0.3">
      <c r="A1487">
        <v>2.4859999999998363</v>
      </c>
      <c r="B1487">
        <v>1.0928947559727324</v>
      </c>
    </row>
    <row r="1488" spans="1:2" x14ac:dyDescent="0.3">
      <c r="A1488">
        <v>2.4869999999998362</v>
      </c>
      <c r="B1488">
        <v>1.0925228607903337</v>
      </c>
    </row>
    <row r="1489" spans="1:2" x14ac:dyDescent="0.3">
      <c r="A1489">
        <v>2.4879999999998361</v>
      </c>
      <c r="B1489">
        <v>1.0921512121844823</v>
      </c>
    </row>
    <row r="1490" spans="1:2" x14ac:dyDescent="0.3">
      <c r="A1490">
        <v>2.488999999999836</v>
      </c>
      <c r="B1490">
        <v>1.0917798099303406</v>
      </c>
    </row>
    <row r="1491" spans="1:2" x14ac:dyDescent="0.3">
      <c r="A1491">
        <v>2.4899999999998359</v>
      </c>
      <c r="B1491">
        <v>1.0914086538046779</v>
      </c>
    </row>
    <row r="1492" spans="1:2" x14ac:dyDescent="0.3">
      <c r="A1492">
        <v>2.4909999999998358</v>
      </c>
      <c r="B1492">
        <v>1.0910377435855168</v>
      </c>
    </row>
    <row r="1493" spans="1:2" x14ac:dyDescent="0.3">
      <c r="A1493">
        <v>2.4919999999998357</v>
      </c>
      <c r="B1493">
        <v>1.0906670790524038</v>
      </c>
    </row>
    <row r="1494" spans="1:2" x14ac:dyDescent="0.3">
      <c r="A1494">
        <v>2.4929999999998356</v>
      </c>
      <c r="B1494">
        <v>1.090296659986179</v>
      </c>
    </row>
    <row r="1495" spans="1:2" x14ac:dyDescent="0.3">
      <c r="A1495">
        <v>2.4939999999998355</v>
      </c>
      <c r="B1495">
        <v>1.0899264861691118</v>
      </c>
    </row>
    <row r="1496" spans="1:2" x14ac:dyDescent="0.3">
      <c r="A1496">
        <v>2.4949999999998353</v>
      </c>
      <c r="B1496">
        <v>1.0895565573848491</v>
      </c>
    </row>
    <row r="1497" spans="1:2" x14ac:dyDescent="0.3">
      <c r="A1497">
        <v>2.4959999999998352</v>
      </c>
      <c r="B1497">
        <v>1.0891868734185186</v>
      </c>
    </row>
    <row r="1498" spans="1:2" x14ac:dyDescent="0.3">
      <c r="A1498">
        <v>2.4969999999998351</v>
      </c>
      <c r="B1498">
        <v>1.0888174340565753</v>
      </c>
    </row>
    <row r="1499" spans="1:2" x14ac:dyDescent="0.3">
      <c r="A1499">
        <v>2.497999999999835</v>
      </c>
      <c r="B1499">
        <v>1.0884482390867087</v>
      </c>
    </row>
    <row r="1500" spans="1:2" x14ac:dyDescent="0.3">
      <c r="A1500">
        <v>2.4989999999998349</v>
      </c>
      <c r="B1500">
        <v>1.0880792882981569</v>
      </c>
    </row>
    <row r="1501" spans="1:2" x14ac:dyDescent="0.3">
      <c r="A1501">
        <v>2.4999999999998348</v>
      </c>
      <c r="B1501">
        <v>1.0877105814814587</v>
      </c>
    </row>
    <row r="1502" spans="1:2" x14ac:dyDescent="0.3">
      <c r="A1502">
        <v>2.5009999999998347</v>
      </c>
      <c r="B1502">
        <v>1.0873421184284779</v>
      </c>
    </row>
    <row r="1503" spans="1:2" x14ac:dyDescent="0.3">
      <c r="A1503">
        <v>2.5019999999998346</v>
      </c>
      <c r="B1503">
        <v>1.0869738989324804</v>
      </c>
    </row>
    <row r="1504" spans="1:2" x14ac:dyDescent="0.3">
      <c r="A1504">
        <v>2.5029999999998345</v>
      </c>
      <c r="B1504">
        <v>1.0866059227881357</v>
      </c>
    </row>
    <row r="1505" spans="1:2" x14ac:dyDescent="0.3">
      <c r="A1505">
        <v>2.5039999999998344</v>
      </c>
      <c r="B1505">
        <v>1.0862381897911411</v>
      </c>
    </row>
    <row r="1506" spans="1:2" x14ac:dyDescent="0.3">
      <c r="A1506">
        <v>2.5049999999998342</v>
      </c>
      <c r="B1506">
        <v>1.0858706997390768</v>
      </c>
    </row>
    <row r="1507" spans="1:2" x14ac:dyDescent="0.3">
      <c r="A1507">
        <v>2.5059999999998341</v>
      </c>
      <c r="B1507">
        <v>1.0855034524302942</v>
      </c>
    </row>
    <row r="1508" spans="1:2" x14ac:dyDescent="0.3">
      <c r="A1508">
        <v>2.506999999999834</v>
      </c>
      <c r="B1508">
        <v>1.0851364476648708</v>
      </c>
    </row>
    <row r="1509" spans="1:2" x14ac:dyDescent="0.3">
      <c r="A1509">
        <v>2.5079999999998339</v>
      </c>
      <c r="B1509">
        <v>1.0847696852438571</v>
      </c>
    </row>
    <row r="1510" spans="1:2" x14ac:dyDescent="0.3">
      <c r="A1510">
        <v>2.5089999999998338</v>
      </c>
      <c r="B1510">
        <v>1.0844031649698602</v>
      </c>
    </row>
    <row r="1511" spans="1:2" x14ac:dyDescent="0.3">
      <c r="A1511">
        <v>2.5099999999998337</v>
      </c>
      <c r="B1511">
        <v>1.0840368866468246</v>
      </c>
    </row>
    <row r="1512" spans="1:2" x14ac:dyDescent="0.3">
      <c r="A1512">
        <v>2.5109999999998336</v>
      </c>
      <c r="B1512">
        <v>1.0836708500797823</v>
      </c>
    </row>
    <row r="1513" spans="1:2" x14ac:dyDescent="0.3">
      <c r="A1513">
        <v>2.5119999999998335</v>
      </c>
      <c r="B1513">
        <v>1.0833050550751899</v>
      </c>
    </row>
    <row r="1514" spans="1:2" x14ac:dyDescent="0.3">
      <c r="A1514">
        <v>2.5129999999998334</v>
      </c>
      <c r="B1514">
        <v>1.0829395014408856</v>
      </c>
    </row>
    <row r="1515" spans="1:2" x14ac:dyDescent="0.3">
      <c r="A1515">
        <v>2.5139999999998333</v>
      </c>
      <c r="B1515">
        <v>1.0825741889857416</v>
      </c>
    </row>
    <row r="1516" spans="1:2" x14ac:dyDescent="0.3">
      <c r="A1516">
        <v>2.5149999999998331</v>
      </c>
      <c r="B1516">
        <v>1.082209117520204</v>
      </c>
    </row>
    <row r="1517" spans="1:2" x14ac:dyDescent="0.3">
      <c r="A1517">
        <v>2.515999999999833</v>
      </c>
      <c r="B1517">
        <v>1.0818442868556337</v>
      </c>
    </row>
    <row r="1518" spans="1:2" x14ac:dyDescent="0.3">
      <c r="A1518">
        <v>2.5169999999998329</v>
      </c>
      <c r="B1518">
        <v>1.0814796968051597</v>
      </c>
    </row>
    <row r="1519" spans="1:2" x14ac:dyDescent="0.3">
      <c r="A1519">
        <v>2.5179999999998328</v>
      </c>
      <c r="B1519">
        <v>1.0811153471826231</v>
      </c>
    </row>
    <row r="1520" spans="1:2" x14ac:dyDescent="0.3">
      <c r="A1520">
        <v>2.5189999999998327</v>
      </c>
      <c r="B1520">
        <v>1.080751237803308</v>
      </c>
    </row>
    <row r="1521" spans="1:2" x14ac:dyDescent="0.3">
      <c r="A1521">
        <v>2.5199999999998326</v>
      </c>
      <c r="B1521">
        <v>1.0803873684840637</v>
      </c>
    </row>
    <row r="1522" spans="1:2" x14ac:dyDescent="0.3">
      <c r="A1522">
        <v>2.5209999999998325</v>
      </c>
      <c r="B1522">
        <v>1.0800237390426706</v>
      </c>
    </row>
    <row r="1523" spans="1:2" x14ac:dyDescent="0.3">
      <c r="A1523">
        <v>2.5219999999998324</v>
      </c>
      <c r="B1523">
        <v>1.0796603492979726</v>
      </c>
    </row>
    <row r="1524" spans="1:2" x14ac:dyDescent="0.3">
      <c r="A1524">
        <v>2.5229999999998323</v>
      </c>
      <c r="B1524">
        <v>1.0792971990706506</v>
      </c>
    </row>
    <row r="1525" spans="1:2" x14ac:dyDescent="0.3">
      <c r="A1525">
        <v>2.5239999999998322</v>
      </c>
      <c r="B1525">
        <v>1.0789342881820745</v>
      </c>
    </row>
    <row r="1526" spans="1:2" x14ac:dyDescent="0.3">
      <c r="A1526">
        <v>2.524999999999832</v>
      </c>
      <c r="B1526">
        <v>1.0785716164548935</v>
      </c>
    </row>
    <row r="1527" spans="1:2" x14ac:dyDescent="0.3">
      <c r="A1527">
        <v>2.5259999999998319</v>
      </c>
      <c r="B1527">
        <v>1.0782091837131396</v>
      </c>
    </row>
    <row r="1528" spans="1:2" x14ac:dyDescent="0.3">
      <c r="A1528">
        <v>2.5269999999998318</v>
      </c>
      <c r="B1528">
        <v>1.0778469897821643</v>
      </c>
    </row>
    <row r="1529" spans="1:2" x14ac:dyDescent="0.3">
      <c r="A1529">
        <v>2.5279999999998317</v>
      </c>
      <c r="B1529">
        <v>1.0774850344881277</v>
      </c>
    </row>
    <row r="1530" spans="1:2" x14ac:dyDescent="0.3">
      <c r="A1530">
        <v>2.5289999999998316</v>
      </c>
      <c r="B1530">
        <v>1.0771233176587165</v>
      </c>
    </row>
    <row r="1531" spans="1:2" x14ac:dyDescent="0.3">
      <c r="A1531">
        <v>2.5299999999998315</v>
      </c>
      <c r="B1531">
        <v>1.0767618391229012</v>
      </c>
    </row>
    <row r="1532" spans="1:2" x14ac:dyDescent="0.3">
      <c r="A1532">
        <v>2.5309999999998314</v>
      </c>
      <c r="B1532">
        <v>1.0764005987102518</v>
      </c>
    </row>
    <row r="1533" spans="1:2" x14ac:dyDescent="0.3">
      <c r="A1533">
        <v>2.5319999999998313</v>
      </c>
      <c r="B1533">
        <v>1.0760395962523819</v>
      </c>
    </row>
    <row r="1534" spans="1:2" x14ac:dyDescent="0.3">
      <c r="A1534">
        <v>2.5329999999998312</v>
      </c>
      <c r="B1534">
        <v>1.0756788315811925</v>
      </c>
    </row>
    <row r="1535" spans="1:2" x14ac:dyDescent="0.3">
      <c r="A1535">
        <v>2.5339999999998311</v>
      </c>
      <c r="B1535">
        <v>1.0753183045302943</v>
      </c>
    </row>
    <row r="1536" spans="1:2" x14ac:dyDescent="0.3">
      <c r="A1536">
        <v>2.5349999999998309</v>
      </c>
      <c r="B1536">
        <v>1.0749580149347608</v>
      </c>
    </row>
    <row r="1537" spans="1:2" x14ac:dyDescent="0.3">
      <c r="A1537">
        <v>2.5359999999998308</v>
      </c>
      <c r="B1537">
        <v>1.0745979626298885</v>
      </c>
    </row>
    <row r="1538" spans="1:2" x14ac:dyDescent="0.3">
      <c r="A1538">
        <v>2.5369999999998307</v>
      </c>
      <c r="B1538">
        <v>1.0742381474528564</v>
      </c>
    </row>
    <row r="1539" spans="1:2" x14ac:dyDescent="0.3">
      <c r="A1539">
        <v>2.5379999999998306</v>
      </c>
      <c r="B1539">
        <v>1.0738785692418795</v>
      </c>
    </row>
    <row r="1540" spans="1:2" x14ac:dyDescent="0.3">
      <c r="A1540">
        <v>2.5389999999998305</v>
      </c>
      <c r="B1540">
        <v>1.0735192278361878</v>
      </c>
    </row>
    <row r="1541" spans="1:2" x14ac:dyDescent="0.3">
      <c r="A1541">
        <v>2.5399999999998304</v>
      </c>
      <c r="B1541">
        <v>1.0731601230760157</v>
      </c>
    </row>
    <row r="1542" spans="1:2" x14ac:dyDescent="0.3">
      <c r="A1542">
        <v>2.5409999999998303</v>
      </c>
      <c r="B1542">
        <v>1.0728012548031636</v>
      </c>
    </row>
    <row r="1543" spans="1:2" x14ac:dyDescent="0.3">
      <c r="A1543">
        <v>2.5419999999998302</v>
      </c>
      <c r="B1543">
        <v>1.0724426228599593</v>
      </c>
    </row>
    <row r="1544" spans="1:2" x14ac:dyDescent="0.3">
      <c r="A1544">
        <v>2.5429999999998301</v>
      </c>
      <c r="B1544">
        <v>1.0720842270906217</v>
      </c>
    </row>
    <row r="1545" spans="1:2" x14ac:dyDescent="0.3">
      <c r="A1545">
        <v>2.54399999999983</v>
      </c>
      <c r="B1545">
        <v>1.0717260673396463</v>
      </c>
    </row>
    <row r="1546" spans="1:2" x14ac:dyDescent="0.3">
      <c r="A1546">
        <v>2.5449999999998298</v>
      </c>
      <c r="B1546">
        <v>1.0713681434532585</v>
      </c>
    </row>
    <row r="1547" spans="1:2" x14ac:dyDescent="0.3">
      <c r="A1547">
        <v>2.5459999999998297</v>
      </c>
      <c r="B1547">
        <v>1.0710104552785871</v>
      </c>
    </row>
    <row r="1548" spans="1:2" x14ac:dyDescent="0.3">
      <c r="A1548">
        <v>2.5469999999998296</v>
      </c>
      <c r="B1548">
        <v>1.0706530026638323</v>
      </c>
    </row>
    <row r="1549" spans="1:2" x14ac:dyDescent="0.3">
      <c r="A1549">
        <v>2.5479999999998295</v>
      </c>
      <c r="B1549">
        <v>1.0702957854579187</v>
      </c>
    </row>
    <row r="1550" spans="1:2" x14ac:dyDescent="0.3">
      <c r="A1550">
        <v>2.5489999999998294</v>
      </c>
      <c r="B1550">
        <v>1.069938803511828</v>
      </c>
    </row>
    <row r="1551" spans="1:2" x14ac:dyDescent="0.3">
      <c r="A1551">
        <v>2.5499999999998293</v>
      </c>
      <c r="B1551">
        <v>1.0695820566766372</v>
      </c>
    </row>
    <row r="1552" spans="1:2" x14ac:dyDescent="0.3">
      <c r="A1552">
        <v>2.5509999999998292</v>
      </c>
      <c r="B1552">
        <v>1.0692255448051617</v>
      </c>
    </row>
    <row r="1553" spans="1:2" x14ac:dyDescent="0.3">
      <c r="A1553">
        <v>2.5519999999998291</v>
      </c>
      <c r="B1553">
        <v>1.0688692677505398</v>
      </c>
    </row>
    <row r="1554" spans="1:2" x14ac:dyDescent="0.3">
      <c r="A1554">
        <v>2.552999999999829</v>
      </c>
      <c r="B1554">
        <v>1.0685132253679519</v>
      </c>
    </row>
    <row r="1555" spans="1:2" x14ac:dyDescent="0.3">
      <c r="A1555">
        <v>2.5539999999998289</v>
      </c>
      <c r="B1555">
        <v>1.06815741751292</v>
      </c>
    </row>
    <row r="1556" spans="1:2" x14ac:dyDescent="0.3">
      <c r="A1556">
        <v>2.5549999999998287</v>
      </c>
      <c r="B1556">
        <v>1.0678018440421577</v>
      </c>
    </row>
    <row r="1557" spans="1:2" x14ac:dyDescent="0.3">
      <c r="A1557">
        <v>2.5559999999998286</v>
      </c>
      <c r="B1557">
        <v>1.0674465048136232</v>
      </c>
    </row>
    <row r="1558" spans="1:2" x14ac:dyDescent="0.3">
      <c r="A1558">
        <v>2.5569999999998285</v>
      </c>
      <c r="B1558">
        <v>1.0670913996861353</v>
      </c>
    </row>
    <row r="1559" spans="1:2" x14ac:dyDescent="0.3">
      <c r="A1559">
        <v>2.5579999999998284</v>
      </c>
      <c r="B1559">
        <v>1.0667365285195429</v>
      </c>
    </row>
    <row r="1560" spans="1:2" x14ac:dyDescent="0.3">
      <c r="A1560">
        <v>2.5589999999998283</v>
      </c>
      <c r="B1560">
        <v>1.0663818911749616</v>
      </c>
    </row>
    <row r="1561" spans="1:2" x14ac:dyDescent="0.3">
      <c r="A1561">
        <v>2.5599999999998282</v>
      </c>
      <c r="B1561">
        <v>1.066027487514186</v>
      </c>
    </row>
    <row r="1562" spans="1:2" x14ac:dyDescent="0.3">
      <c r="A1562">
        <v>2.5609999999998281</v>
      </c>
      <c r="B1562">
        <v>1.065673317400134</v>
      </c>
    </row>
    <row r="1563" spans="1:2" x14ac:dyDescent="0.3">
      <c r="A1563">
        <v>2.561999999999828</v>
      </c>
      <c r="B1563">
        <v>1.0653193806968719</v>
      </c>
    </row>
    <row r="1564" spans="1:2" x14ac:dyDescent="0.3">
      <c r="A1564">
        <v>2.5629999999998279</v>
      </c>
      <c r="B1564">
        <v>1.0649656772696816</v>
      </c>
    </row>
    <row r="1565" spans="1:2" x14ac:dyDescent="0.3">
      <c r="A1565">
        <v>2.5639999999998278</v>
      </c>
      <c r="B1565">
        <v>1.0646122069841213</v>
      </c>
    </row>
    <row r="1566" spans="1:2" x14ac:dyDescent="0.3">
      <c r="A1566">
        <v>2.5649999999998276</v>
      </c>
      <c r="B1566">
        <v>1.064258969707456</v>
      </c>
    </row>
    <row r="1567" spans="1:2" x14ac:dyDescent="0.3">
      <c r="A1567">
        <v>2.5659999999998275</v>
      </c>
      <c r="B1567">
        <v>1.0639059653075829</v>
      </c>
    </row>
    <row r="1568" spans="1:2" x14ac:dyDescent="0.3">
      <c r="A1568">
        <v>2.5669999999998274</v>
      </c>
      <c r="B1568">
        <v>1.0635531936534561</v>
      </c>
    </row>
    <row r="1569" spans="1:2" x14ac:dyDescent="0.3">
      <c r="A1569">
        <v>2.5679999999998273</v>
      </c>
      <c r="B1569">
        <v>1.0632006546152764</v>
      </c>
    </row>
    <row r="1570" spans="1:2" x14ac:dyDescent="0.3">
      <c r="A1570">
        <v>2.5689999999998272</v>
      </c>
      <c r="B1570">
        <v>1.062848348063639</v>
      </c>
    </row>
    <row r="1571" spans="1:2" x14ac:dyDescent="0.3">
      <c r="A1571">
        <v>2.5699999999998271</v>
      </c>
      <c r="B1571">
        <v>1.0624962738705901</v>
      </c>
    </row>
    <row r="1572" spans="1:2" x14ac:dyDescent="0.3">
      <c r="A1572">
        <v>2.570999999999827</v>
      </c>
      <c r="B1572">
        <v>1.0621444319088582</v>
      </c>
    </row>
    <row r="1573" spans="1:2" x14ac:dyDescent="0.3">
      <c r="A1573">
        <v>2.5719999999998269</v>
      </c>
      <c r="B1573">
        <v>1.0617928220525716</v>
      </c>
    </row>
    <row r="1574" spans="1:2" x14ac:dyDescent="0.3">
      <c r="A1574">
        <v>2.5729999999998268</v>
      </c>
      <c r="B1574">
        <v>1.0614414441761073</v>
      </c>
    </row>
    <row r="1575" spans="1:2" x14ac:dyDescent="0.3">
      <c r="A1575">
        <v>2.5739999999998266</v>
      </c>
      <c r="B1575">
        <v>1.0610902981554839</v>
      </c>
    </row>
    <row r="1576" spans="1:2" x14ac:dyDescent="0.3">
      <c r="A1576">
        <v>2.5749999999998265</v>
      </c>
      <c r="B1576">
        <v>1.0607393838672494</v>
      </c>
    </row>
    <row r="1577" spans="1:2" x14ac:dyDescent="0.3">
      <c r="A1577">
        <v>2.5759999999998264</v>
      </c>
      <c r="B1577">
        <v>1.0603887011889417</v>
      </c>
    </row>
    <row r="1578" spans="1:2" x14ac:dyDescent="0.3">
      <c r="A1578">
        <v>2.5769999999998263</v>
      </c>
      <c r="B1578">
        <v>1.0600382499992045</v>
      </c>
    </row>
    <row r="1579" spans="1:2" x14ac:dyDescent="0.3">
      <c r="A1579">
        <v>2.5779999999998262</v>
      </c>
      <c r="B1579">
        <v>1.0596880301772229</v>
      </c>
    </row>
    <row r="1580" spans="1:2" x14ac:dyDescent="0.3">
      <c r="A1580">
        <v>2.5789999999998261</v>
      </c>
      <c r="B1580">
        <v>1.0593380416036504</v>
      </c>
    </row>
    <row r="1581" spans="1:2" x14ac:dyDescent="0.3">
      <c r="A1581">
        <v>2.579999999999826</v>
      </c>
      <c r="B1581">
        <v>1.0589882841596869</v>
      </c>
    </row>
    <row r="1582" spans="1:2" x14ac:dyDescent="0.3">
      <c r="A1582">
        <v>2.5809999999998259</v>
      </c>
      <c r="B1582">
        <v>1.0586387577274499</v>
      </c>
    </row>
    <row r="1583" spans="1:2" x14ac:dyDescent="0.3">
      <c r="A1583">
        <v>2.5819999999998258</v>
      </c>
      <c r="B1583">
        <v>1.0582894621900694</v>
      </c>
    </row>
    <row r="1584" spans="1:2" x14ac:dyDescent="0.3">
      <c r="A1584">
        <v>2.5829999999998257</v>
      </c>
      <c r="B1584">
        <v>1.057940397431405</v>
      </c>
    </row>
    <row r="1585" spans="1:2" x14ac:dyDescent="0.3">
      <c r="A1585">
        <v>2.5839999999998255</v>
      </c>
      <c r="B1585">
        <v>1.0575915633364421</v>
      </c>
    </row>
    <row r="1586" spans="1:2" x14ac:dyDescent="0.3">
      <c r="A1586">
        <v>2.5849999999998254</v>
      </c>
      <c r="B1586">
        <v>1.0572429597907913</v>
      </c>
    </row>
    <row r="1587" spans="1:2" x14ac:dyDescent="0.3">
      <c r="A1587">
        <v>2.5859999999998253</v>
      </c>
      <c r="B1587">
        <v>1.0568945866813046</v>
      </c>
    </row>
    <row r="1588" spans="1:2" x14ac:dyDescent="0.3">
      <c r="A1588">
        <v>2.5869999999998252</v>
      </c>
      <c r="B1588">
        <v>1.0565464438954042</v>
      </c>
    </row>
    <row r="1589" spans="1:2" x14ac:dyDescent="0.3">
      <c r="A1589">
        <v>2.5879999999998251</v>
      </c>
      <c r="B1589">
        <v>1.0561985313212601</v>
      </c>
    </row>
    <row r="1590" spans="1:2" x14ac:dyDescent="0.3">
      <c r="A1590">
        <v>2.588999999999825</v>
      </c>
      <c r="B1590">
        <v>1.0558508488484724</v>
      </c>
    </row>
    <row r="1591" spans="1:2" x14ac:dyDescent="0.3">
      <c r="A1591">
        <v>2.5899999999998249</v>
      </c>
      <c r="B1591">
        <v>1.055503396366845</v>
      </c>
    </row>
    <row r="1592" spans="1:2" x14ac:dyDescent="0.3">
      <c r="A1592">
        <v>2.5909999999998248</v>
      </c>
      <c r="B1592">
        <v>1.0551561737673547</v>
      </c>
    </row>
    <row r="1593" spans="1:2" x14ac:dyDescent="0.3">
      <c r="A1593">
        <v>2.5919999999998247</v>
      </c>
      <c r="B1593">
        <v>1.0548091809420939</v>
      </c>
    </row>
    <row r="1594" spans="1:2" x14ac:dyDescent="0.3">
      <c r="A1594">
        <v>2.5929999999998246</v>
      </c>
      <c r="B1594">
        <v>1.0544624177832005</v>
      </c>
    </row>
    <row r="1595" spans="1:2" x14ac:dyDescent="0.3">
      <c r="A1595">
        <v>2.5939999999998244</v>
      </c>
      <c r="B1595">
        <v>1.054115884184504</v>
      </c>
    </row>
    <row r="1596" spans="1:2" x14ac:dyDescent="0.3">
      <c r="A1596">
        <v>2.5949999999998243</v>
      </c>
      <c r="B1596">
        <v>1.0537695800402163</v>
      </c>
    </row>
    <row r="1597" spans="1:2" x14ac:dyDescent="0.3">
      <c r="A1597">
        <v>2.5959999999998242</v>
      </c>
      <c r="B1597">
        <v>1.0534235052453633</v>
      </c>
    </row>
    <row r="1598" spans="1:2" x14ac:dyDescent="0.3">
      <c r="A1598">
        <v>2.5969999999998241</v>
      </c>
      <c r="B1598">
        <v>1.0530776596958955</v>
      </c>
    </row>
    <row r="1599" spans="1:2" x14ac:dyDescent="0.3">
      <c r="A1599">
        <v>2.597999999999824</v>
      </c>
      <c r="B1599">
        <v>1.0527320432887874</v>
      </c>
    </row>
    <row r="1600" spans="1:2" x14ac:dyDescent="0.3">
      <c r="A1600">
        <v>2.5989999999998239</v>
      </c>
      <c r="B1600">
        <v>1.0523866559212314</v>
      </c>
    </row>
    <row r="1601" spans="1:2" x14ac:dyDescent="0.3">
      <c r="A1601">
        <v>2.5999999999998238</v>
      </c>
      <c r="B1601">
        <v>1.0520414974919876</v>
      </c>
    </row>
    <row r="1602" spans="1:2" x14ac:dyDescent="0.3">
      <c r="A1602">
        <v>2.6009999999998237</v>
      </c>
      <c r="B1602">
        <v>1.0516965678998345</v>
      </c>
    </row>
    <row r="1603" spans="1:2" x14ac:dyDescent="0.3">
      <c r="A1603">
        <v>2.6019999999998236</v>
      </c>
      <c r="B1603">
        <v>1.0513518670451321</v>
      </c>
    </row>
    <row r="1604" spans="1:2" x14ac:dyDescent="0.3">
      <c r="A1604">
        <v>2.6029999999998235</v>
      </c>
      <c r="B1604">
        <v>1.0510073948280911</v>
      </c>
    </row>
    <row r="1605" spans="1:2" x14ac:dyDescent="0.3">
      <c r="A1605">
        <v>2.6039999999998233</v>
      </c>
      <c r="B1605">
        <v>1.0506631511505411</v>
      </c>
    </row>
    <row r="1606" spans="1:2" x14ac:dyDescent="0.3">
      <c r="A1606">
        <v>2.6049999999998232</v>
      </c>
      <c r="B1606">
        <v>1.0503191359147475</v>
      </c>
    </row>
    <row r="1607" spans="1:2" x14ac:dyDescent="0.3">
      <c r="A1607">
        <v>2.6059999999998231</v>
      </c>
      <c r="B1607">
        <v>1.0499753490239125</v>
      </c>
    </row>
    <row r="1608" spans="1:2" x14ac:dyDescent="0.3">
      <c r="A1608">
        <v>2.606999999999823</v>
      </c>
      <c r="B1608">
        <v>1.049631790381665</v>
      </c>
    </row>
    <row r="1609" spans="1:2" x14ac:dyDescent="0.3">
      <c r="A1609">
        <v>2.6079999999998229</v>
      </c>
      <c r="B1609">
        <v>1.0492884598925687</v>
      </c>
    </row>
    <row r="1610" spans="1:2" x14ac:dyDescent="0.3">
      <c r="A1610">
        <v>2.6089999999998228</v>
      </c>
      <c r="B1610">
        <v>1.0489453574619834</v>
      </c>
    </row>
    <row r="1611" spans="1:2" x14ac:dyDescent="0.3">
      <c r="A1611">
        <v>2.6099999999998227</v>
      </c>
      <c r="B1611">
        <v>1.0486024829959923</v>
      </c>
    </row>
    <row r="1612" spans="1:2" x14ac:dyDescent="0.3">
      <c r="A1612">
        <v>2.6109999999998226</v>
      </c>
      <c r="B1612">
        <v>1.0482598364016316</v>
      </c>
    </row>
    <row r="1613" spans="1:2" x14ac:dyDescent="0.3">
      <c r="A1613">
        <v>2.6119999999998225</v>
      </c>
      <c r="B1613">
        <v>1.0479174175861496</v>
      </c>
    </row>
    <row r="1614" spans="1:2" x14ac:dyDescent="0.3">
      <c r="A1614">
        <v>2.6129999999998224</v>
      </c>
      <c r="B1614">
        <v>1.0475752264577767</v>
      </c>
    </row>
    <row r="1615" spans="1:2" x14ac:dyDescent="0.3">
      <c r="A1615">
        <v>2.6139999999998222</v>
      </c>
      <c r="B1615">
        <v>1.0472332629259937</v>
      </c>
    </row>
    <row r="1616" spans="1:2" x14ac:dyDescent="0.3">
      <c r="A1616">
        <v>2.6149999999998221</v>
      </c>
      <c r="B1616">
        <v>1.0468915269002164</v>
      </c>
    </row>
    <row r="1617" spans="1:2" x14ac:dyDescent="0.3">
      <c r="A1617">
        <v>2.615999999999822</v>
      </c>
      <c r="B1617">
        <v>1.0465500182908007</v>
      </c>
    </row>
    <row r="1618" spans="1:2" x14ac:dyDescent="0.3">
      <c r="A1618">
        <v>2.6169999999998219</v>
      </c>
      <c r="B1618">
        <v>1.0462087370090192</v>
      </c>
    </row>
    <row r="1619" spans="1:2" x14ac:dyDescent="0.3">
      <c r="A1619">
        <v>2.6179999999998218</v>
      </c>
      <c r="B1619">
        <v>1.0458676829668621</v>
      </c>
    </row>
    <row r="1620" spans="1:2" x14ac:dyDescent="0.3">
      <c r="A1620">
        <v>2.6189999999998217</v>
      </c>
      <c r="B1620">
        <v>1.0455268560769455</v>
      </c>
    </row>
    <row r="1621" spans="1:2" x14ac:dyDescent="0.3">
      <c r="A1621">
        <v>2.6199999999998216</v>
      </c>
      <c r="B1621">
        <v>1.0451862562520617</v>
      </c>
    </row>
    <row r="1622" spans="1:2" x14ac:dyDescent="0.3">
      <c r="A1622">
        <v>2.6209999999998215</v>
      </c>
      <c r="B1622">
        <v>1.0448458834066721</v>
      </c>
    </row>
    <row r="1623" spans="1:2" x14ac:dyDescent="0.3">
      <c r="A1623">
        <v>2.6219999999998214</v>
      </c>
      <c r="B1623">
        <v>1.0445057374550455</v>
      </c>
    </row>
    <row r="1624" spans="1:2" x14ac:dyDescent="0.3">
      <c r="A1624">
        <v>2.6229999999998213</v>
      </c>
      <c r="B1624">
        <v>1.0441658183128386</v>
      </c>
    </row>
    <row r="1625" spans="1:2" x14ac:dyDescent="0.3">
      <c r="A1625">
        <v>2.6239999999998211</v>
      </c>
      <c r="B1625">
        <v>1.0438261258956207</v>
      </c>
    </row>
    <row r="1626" spans="1:2" x14ac:dyDescent="0.3">
      <c r="A1626">
        <v>2.624999999999821</v>
      </c>
      <c r="B1626">
        <v>1.0434866601202408</v>
      </c>
    </row>
    <row r="1627" spans="1:2" x14ac:dyDescent="0.3">
      <c r="A1627">
        <v>2.6259999999998209</v>
      </c>
      <c r="B1627">
        <v>1.0431474209042566</v>
      </c>
    </row>
    <row r="1628" spans="1:2" x14ac:dyDescent="0.3">
      <c r="A1628">
        <v>2.6269999999998208</v>
      </c>
      <c r="B1628">
        <v>1.0428084081651894</v>
      </c>
    </row>
    <row r="1629" spans="1:2" x14ac:dyDescent="0.3">
      <c r="A1629">
        <v>2.6279999999998207</v>
      </c>
      <c r="B1629">
        <v>1.0424696218217036</v>
      </c>
    </row>
    <row r="1630" spans="1:2" x14ac:dyDescent="0.3">
      <c r="A1630">
        <v>2.6289999999998206</v>
      </c>
      <c r="B1630">
        <v>1.0421310617935582</v>
      </c>
    </row>
    <row r="1631" spans="1:2" x14ac:dyDescent="0.3">
      <c r="A1631">
        <v>2.6299999999998205</v>
      </c>
      <c r="B1631">
        <v>1.0417927279999901</v>
      </c>
    </row>
    <row r="1632" spans="1:2" x14ac:dyDescent="0.3">
      <c r="A1632">
        <v>2.6309999999998204</v>
      </c>
      <c r="B1632">
        <v>1.0414546203619612</v>
      </c>
    </row>
    <row r="1633" spans="1:2" x14ac:dyDescent="0.3">
      <c r="A1633">
        <v>2.6319999999998203</v>
      </c>
      <c r="B1633">
        <v>1.0411167388006224</v>
      </c>
    </row>
    <row r="1634" spans="1:2" x14ac:dyDescent="0.3">
      <c r="A1634">
        <v>2.6329999999998202</v>
      </c>
      <c r="B1634">
        <v>1.0407790832374206</v>
      </c>
    </row>
    <row r="1635" spans="1:2" x14ac:dyDescent="0.3">
      <c r="A1635">
        <v>2.63399999999982</v>
      </c>
      <c r="B1635">
        <v>1.0404416535950936</v>
      </c>
    </row>
    <row r="1636" spans="1:2" x14ac:dyDescent="0.3">
      <c r="A1636">
        <v>2.6349999999998199</v>
      </c>
      <c r="B1636">
        <v>1.0401044497964915</v>
      </c>
    </row>
    <row r="1637" spans="1:2" x14ac:dyDescent="0.3">
      <c r="A1637">
        <v>2.6359999999998198</v>
      </c>
      <c r="B1637">
        <v>1.039767471765356</v>
      </c>
    </row>
    <row r="1638" spans="1:2" x14ac:dyDescent="0.3">
      <c r="A1638">
        <v>2.6369999999998197</v>
      </c>
      <c r="B1638">
        <v>1.0394307194257806</v>
      </c>
    </row>
    <row r="1639" spans="1:2" x14ac:dyDescent="0.3">
      <c r="A1639">
        <v>2.6379999999998196</v>
      </c>
      <c r="B1639">
        <v>1.039094192702728</v>
      </c>
    </row>
    <row r="1640" spans="1:2" x14ac:dyDescent="0.3">
      <c r="A1640">
        <v>2.6389999999998195</v>
      </c>
      <c r="B1640">
        <v>1.0387578915215268</v>
      </c>
    </row>
    <row r="1641" spans="1:2" x14ac:dyDescent="0.3">
      <c r="A1641">
        <v>2.6399999999998194</v>
      </c>
      <c r="B1641">
        <v>1.0384218158082659</v>
      </c>
    </row>
    <row r="1642" spans="1:2" x14ac:dyDescent="0.3">
      <c r="A1642">
        <v>2.6409999999998193</v>
      </c>
      <c r="B1642">
        <v>1.038085965489373</v>
      </c>
    </row>
    <row r="1643" spans="1:2" x14ac:dyDescent="0.3">
      <c r="A1643">
        <v>2.6419999999998192</v>
      </c>
      <c r="B1643">
        <v>1.0377503404920714</v>
      </c>
    </row>
    <row r="1644" spans="1:2" x14ac:dyDescent="0.3">
      <c r="A1644">
        <v>2.642999999999819</v>
      </c>
      <c r="B1644">
        <v>1.0374149407443409</v>
      </c>
    </row>
    <row r="1645" spans="1:2" x14ac:dyDescent="0.3">
      <c r="A1645">
        <v>2.6439999999998189</v>
      </c>
      <c r="B1645">
        <v>1.0370797661742936</v>
      </c>
    </row>
    <row r="1646" spans="1:2" x14ac:dyDescent="0.3">
      <c r="A1646">
        <v>2.6449999999998188</v>
      </c>
      <c r="B1646">
        <v>1.0367448167105997</v>
      </c>
    </row>
    <row r="1647" spans="1:2" x14ac:dyDescent="0.3">
      <c r="A1647">
        <v>2.6459999999998187</v>
      </c>
      <c r="B1647">
        <v>1.0364100922827066</v>
      </c>
    </row>
    <row r="1648" spans="1:2" x14ac:dyDescent="0.3">
      <c r="A1648">
        <v>2.6469999999998186</v>
      </c>
      <c r="B1648">
        <v>1.0360755928210796</v>
      </c>
    </row>
    <row r="1649" spans="1:2" x14ac:dyDescent="0.3">
      <c r="A1649">
        <v>2.6479999999998185</v>
      </c>
      <c r="B1649">
        <v>1.0357413182557496</v>
      </c>
    </row>
    <row r="1650" spans="1:2" x14ac:dyDescent="0.3">
      <c r="A1650">
        <v>2.6489999999998184</v>
      </c>
      <c r="B1650">
        <v>1.0354072685179125</v>
      </c>
    </row>
    <row r="1651" spans="1:2" x14ac:dyDescent="0.3">
      <c r="A1651">
        <v>2.6499999999998183</v>
      </c>
      <c r="B1651">
        <v>1.0350734435395013</v>
      </c>
    </row>
    <row r="1652" spans="1:2" x14ac:dyDescent="0.3">
      <c r="A1652">
        <v>2.6509999999998182</v>
      </c>
      <c r="B1652">
        <v>1.0347398432518051</v>
      </c>
    </row>
    <row r="1653" spans="1:2" x14ac:dyDescent="0.3">
      <c r="A1653">
        <v>2.6519999999998181</v>
      </c>
      <c r="B1653">
        <v>1.0344064675881981</v>
      </c>
    </row>
    <row r="1654" spans="1:2" x14ac:dyDescent="0.3">
      <c r="A1654">
        <v>2.6529999999998179</v>
      </c>
      <c r="B1654">
        <v>1.0340733164815883</v>
      </c>
    </row>
    <row r="1655" spans="1:2" x14ac:dyDescent="0.3">
      <c r="A1655">
        <v>2.6539999999998178</v>
      </c>
      <c r="B1655">
        <v>1.0337403898657862</v>
      </c>
    </row>
    <row r="1656" spans="1:2" x14ac:dyDescent="0.3">
      <c r="A1656">
        <v>2.6549999999998177</v>
      </c>
      <c r="B1656">
        <v>1.0334076876746998</v>
      </c>
    </row>
    <row r="1657" spans="1:2" x14ac:dyDescent="0.3">
      <c r="A1657">
        <v>2.6559999999998176</v>
      </c>
      <c r="B1657">
        <v>1.0330752098433253</v>
      </c>
    </row>
    <row r="1658" spans="1:2" x14ac:dyDescent="0.3">
      <c r="A1658">
        <v>2.6569999999998175</v>
      </c>
      <c r="B1658">
        <v>1.0327429563065766</v>
      </c>
    </row>
    <row r="1659" spans="1:2" x14ac:dyDescent="0.3">
      <c r="A1659">
        <v>2.6579999999998174</v>
      </c>
      <c r="B1659">
        <v>1.0324109270004764</v>
      </c>
    </row>
    <row r="1660" spans="1:2" x14ac:dyDescent="0.3">
      <c r="A1660">
        <v>2.6589999999998173</v>
      </c>
      <c r="B1660">
        <v>1.0320791218607916</v>
      </c>
    </row>
    <row r="1661" spans="1:2" x14ac:dyDescent="0.3">
      <c r="A1661">
        <v>2.6599999999998172</v>
      </c>
      <c r="B1661">
        <v>1.0317475408244403</v>
      </c>
    </row>
    <row r="1662" spans="1:2" x14ac:dyDescent="0.3">
      <c r="A1662">
        <v>2.6609999999998171</v>
      </c>
      <c r="B1662">
        <v>1.0314161838287204</v>
      </c>
    </row>
    <row r="1663" spans="1:2" x14ac:dyDescent="0.3">
      <c r="A1663">
        <v>2.661999999999817</v>
      </c>
      <c r="B1663">
        <v>1.0310850508109888</v>
      </c>
    </row>
    <row r="1664" spans="1:2" x14ac:dyDescent="0.3">
      <c r="A1664">
        <v>2.6629999999998168</v>
      </c>
      <c r="B1664">
        <v>1.030754141709155</v>
      </c>
    </row>
    <row r="1665" spans="1:2" x14ac:dyDescent="0.3">
      <c r="A1665">
        <v>2.6639999999998167</v>
      </c>
      <c r="B1665">
        <v>1.0304234564621937</v>
      </c>
    </row>
    <row r="1666" spans="1:2" x14ac:dyDescent="0.3">
      <c r="A1666">
        <v>2.6649999999998166</v>
      </c>
      <c r="B1666">
        <v>1.030092995008786</v>
      </c>
    </row>
    <row r="1667" spans="1:2" x14ac:dyDescent="0.3">
      <c r="A1667">
        <v>2.6659999999998165</v>
      </c>
      <c r="B1667">
        <v>1.0297627572886507</v>
      </c>
    </row>
    <row r="1668" spans="1:2" x14ac:dyDescent="0.3">
      <c r="A1668">
        <v>2.6669999999998164</v>
      </c>
      <c r="B1668">
        <v>1.0294327432414374</v>
      </c>
    </row>
    <row r="1669" spans="1:2" x14ac:dyDescent="0.3">
      <c r="A1669">
        <v>2.6679999999998163</v>
      </c>
      <c r="B1669">
        <v>1.0291029528075066</v>
      </c>
    </row>
    <row r="1670" spans="1:2" x14ac:dyDescent="0.3">
      <c r="A1670">
        <v>2.6689999999998162</v>
      </c>
      <c r="B1670">
        <v>1.0287733859278312</v>
      </c>
    </row>
    <row r="1671" spans="1:2" x14ac:dyDescent="0.3">
      <c r="A1671">
        <v>2.6699999999998161</v>
      </c>
      <c r="B1671">
        <v>1.0284440425433767</v>
      </c>
    </row>
    <row r="1672" spans="1:2" x14ac:dyDescent="0.3">
      <c r="A1672">
        <v>2.670999999999816</v>
      </c>
      <c r="B1672">
        <v>1.0281149225962074</v>
      </c>
    </row>
    <row r="1673" spans="1:2" x14ac:dyDescent="0.3">
      <c r="A1673">
        <v>2.6719999999998159</v>
      </c>
      <c r="B1673">
        <v>1.0277860260278082</v>
      </c>
    </row>
    <row r="1674" spans="1:2" x14ac:dyDescent="0.3">
      <c r="A1674">
        <v>2.6729999999998157</v>
      </c>
      <c r="B1674">
        <v>1.02745735278131</v>
      </c>
    </row>
    <row r="1675" spans="1:2" x14ac:dyDescent="0.3">
      <c r="A1675">
        <v>2.6739999999998156</v>
      </c>
      <c r="B1675">
        <v>1.027128902799114</v>
      </c>
    </row>
    <row r="1676" spans="1:2" x14ac:dyDescent="0.3">
      <c r="A1676">
        <v>2.6749999999998155</v>
      </c>
      <c r="B1676">
        <v>1.0268006760245927</v>
      </c>
    </row>
    <row r="1677" spans="1:2" x14ac:dyDescent="0.3">
      <c r="A1677">
        <v>2.6759999999998154</v>
      </c>
      <c r="B1677">
        <v>1.0264726724015341</v>
      </c>
    </row>
    <row r="1678" spans="1:2" x14ac:dyDescent="0.3">
      <c r="A1678">
        <v>2.6769999999998153</v>
      </c>
      <c r="B1678">
        <v>1.0261448918744644</v>
      </c>
    </row>
    <row r="1679" spans="1:2" x14ac:dyDescent="0.3">
      <c r="A1679">
        <v>2.6779999999998152</v>
      </c>
      <c r="B1679">
        <v>1.0258173343869379</v>
      </c>
    </row>
    <row r="1680" spans="1:2" x14ac:dyDescent="0.3">
      <c r="A1680">
        <v>2.6789999999998151</v>
      </c>
      <c r="B1680">
        <v>1.0254899998849643</v>
      </c>
    </row>
    <row r="1681" spans="1:2" x14ac:dyDescent="0.3">
      <c r="A1681">
        <v>2.679999999999815</v>
      </c>
      <c r="B1681">
        <v>1.025162888312853</v>
      </c>
    </row>
    <row r="1682" spans="1:2" x14ac:dyDescent="0.3">
      <c r="A1682">
        <v>2.6809999999998149</v>
      </c>
      <c r="B1682">
        <v>1.024835999616702</v>
      </c>
    </row>
    <row r="1683" spans="1:2" x14ac:dyDescent="0.3">
      <c r="A1683">
        <v>2.6819999999998148</v>
      </c>
      <c r="B1683">
        <v>1.0245093337427151</v>
      </c>
    </row>
    <row r="1684" spans="1:2" x14ac:dyDescent="0.3">
      <c r="A1684">
        <v>2.6829999999998146</v>
      </c>
      <c r="B1684">
        <v>1.0241828906368136</v>
      </c>
    </row>
    <row r="1685" spans="1:2" x14ac:dyDescent="0.3">
      <c r="A1685">
        <v>2.6839999999998145</v>
      </c>
      <c r="B1685">
        <v>1.0238566702460399</v>
      </c>
    </row>
    <row r="1686" spans="1:2" x14ac:dyDescent="0.3">
      <c r="A1686">
        <v>2.6849999999998144</v>
      </c>
      <c r="B1686">
        <v>1.0235306725177122</v>
      </c>
    </row>
    <row r="1687" spans="1:2" x14ac:dyDescent="0.3">
      <c r="A1687">
        <v>2.6859999999998143</v>
      </c>
      <c r="B1687">
        <v>1.0232048973987022</v>
      </c>
    </row>
    <row r="1688" spans="1:2" x14ac:dyDescent="0.3">
      <c r="A1688">
        <v>2.6869999999998142</v>
      </c>
      <c r="B1688">
        <v>1.0228793448375435</v>
      </c>
    </row>
    <row r="1689" spans="1:2" x14ac:dyDescent="0.3">
      <c r="A1689">
        <v>2.6879999999998141</v>
      </c>
      <c r="B1689">
        <v>1.0225540147819392</v>
      </c>
    </row>
    <row r="1690" spans="1:2" x14ac:dyDescent="0.3">
      <c r="A1690">
        <v>2.688999999999814</v>
      </c>
      <c r="B1690">
        <v>1.0222289071806729</v>
      </c>
    </row>
    <row r="1691" spans="1:2" x14ac:dyDescent="0.3">
      <c r="A1691">
        <v>2.6899999999998139</v>
      </c>
      <c r="B1691">
        <v>1.0219040219821711</v>
      </c>
    </row>
    <row r="1692" spans="1:2" x14ac:dyDescent="0.3">
      <c r="A1692">
        <v>2.6909999999998138</v>
      </c>
      <c r="B1692">
        <v>1.0215793591359259</v>
      </c>
    </row>
    <row r="1693" spans="1:2" x14ac:dyDescent="0.3">
      <c r="A1693">
        <v>2.6919999999998137</v>
      </c>
      <c r="B1693">
        <v>1.0212549185915583</v>
      </c>
    </row>
    <row r="1694" spans="1:2" x14ac:dyDescent="0.3">
      <c r="A1694">
        <v>2.6929999999998135</v>
      </c>
      <c r="B1694">
        <v>1.0209307002985155</v>
      </c>
    </row>
    <row r="1695" spans="1:2" x14ac:dyDescent="0.3">
      <c r="A1695">
        <v>2.6939999999998134</v>
      </c>
      <c r="B1695">
        <v>1.0206067042073084</v>
      </c>
    </row>
    <row r="1696" spans="1:2" x14ac:dyDescent="0.3">
      <c r="A1696">
        <v>2.6949999999998133</v>
      </c>
      <c r="B1696">
        <v>1.0202829302679408</v>
      </c>
    </row>
    <row r="1697" spans="1:2" x14ac:dyDescent="0.3">
      <c r="A1697">
        <v>2.6959999999998132</v>
      </c>
      <c r="B1697">
        <v>1.0199593784316012</v>
      </c>
    </row>
    <row r="1698" spans="1:2" x14ac:dyDescent="0.3">
      <c r="A1698">
        <v>2.6969999999998131</v>
      </c>
      <c r="B1698">
        <v>1.019636048649057</v>
      </c>
    </row>
    <row r="1699" spans="1:2" x14ac:dyDescent="0.3">
      <c r="A1699">
        <v>2.697999999999813</v>
      </c>
      <c r="B1699">
        <v>1.0193129408718238</v>
      </c>
    </row>
    <row r="1700" spans="1:2" x14ac:dyDescent="0.3">
      <c r="A1700">
        <v>2.6989999999998129</v>
      </c>
      <c r="B1700">
        <v>1.0189900550513744</v>
      </c>
    </row>
    <row r="1701" spans="1:2" x14ac:dyDescent="0.3">
      <c r="A1701">
        <v>2.6999999999998128</v>
      </c>
      <c r="B1701">
        <v>1.0186673911398456</v>
      </c>
    </row>
    <row r="1702" spans="1:2" x14ac:dyDescent="0.3">
      <c r="A1702">
        <v>2.7009999999998127</v>
      </c>
      <c r="B1702">
        <v>1.0183449490891956</v>
      </c>
    </row>
    <row r="1703" spans="1:2" x14ac:dyDescent="0.3">
      <c r="A1703">
        <v>2.7019999999998126</v>
      </c>
      <c r="B1703">
        <v>1.0180227288521997</v>
      </c>
    </row>
    <row r="1704" spans="1:2" x14ac:dyDescent="0.3">
      <c r="A1704">
        <v>2.7029999999998124</v>
      </c>
      <c r="B1704">
        <v>1.0177007303810357</v>
      </c>
    </row>
    <row r="1705" spans="1:2" x14ac:dyDescent="0.3">
      <c r="A1705">
        <v>2.7039999999998123</v>
      </c>
      <c r="B1705">
        <v>1.0173789536296081</v>
      </c>
    </row>
    <row r="1706" spans="1:2" x14ac:dyDescent="0.3">
      <c r="A1706">
        <v>2.7049999999998122</v>
      </c>
      <c r="B1706">
        <v>1.0170573985503808</v>
      </c>
    </row>
    <row r="1707" spans="1:2" x14ac:dyDescent="0.3">
      <c r="A1707">
        <v>2.7059999999998121</v>
      </c>
      <c r="B1707">
        <v>1.0167360650975685</v>
      </c>
    </row>
    <row r="1708" spans="1:2" x14ac:dyDescent="0.3">
      <c r="A1708">
        <v>2.706999999999812</v>
      </c>
      <c r="B1708">
        <v>1.0164149532244964</v>
      </c>
    </row>
    <row r="1709" spans="1:2" x14ac:dyDescent="0.3">
      <c r="A1709">
        <v>2.7079999999998119</v>
      </c>
      <c r="B1709">
        <v>1.0160940628853479</v>
      </c>
    </row>
    <row r="1710" spans="1:2" x14ac:dyDescent="0.3">
      <c r="A1710">
        <v>2.7089999999998118</v>
      </c>
      <c r="B1710">
        <v>1.0157733940344351</v>
      </c>
    </row>
    <row r="1711" spans="1:2" x14ac:dyDescent="0.3">
      <c r="A1711">
        <v>2.7099999999998117</v>
      </c>
      <c r="B1711">
        <v>1.0154529466264208</v>
      </c>
    </row>
    <row r="1712" spans="1:2" x14ac:dyDescent="0.3">
      <c r="A1712">
        <v>2.7109999999998116</v>
      </c>
      <c r="B1712">
        <v>1.0151327206159757</v>
      </c>
    </row>
    <row r="1713" spans="1:2" x14ac:dyDescent="0.3">
      <c r="A1713">
        <v>2.7119999999998115</v>
      </c>
      <c r="B1713">
        <v>1.0148127159580711</v>
      </c>
    </row>
    <row r="1714" spans="1:2" x14ac:dyDescent="0.3">
      <c r="A1714">
        <v>2.7129999999998113</v>
      </c>
      <c r="B1714">
        <v>1.0144929326077274</v>
      </c>
    </row>
    <row r="1715" spans="1:2" x14ac:dyDescent="0.3">
      <c r="A1715">
        <v>2.7139999999998112</v>
      </c>
      <c r="B1715">
        <v>1.0141733705208076</v>
      </c>
    </row>
    <row r="1716" spans="1:2" x14ac:dyDescent="0.3">
      <c r="A1716">
        <v>2.7149999999998111</v>
      </c>
      <c r="B1716">
        <v>1.013854029652804</v>
      </c>
    </row>
    <row r="1717" spans="1:2" x14ac:dyDescent="0.3">
      <c r="A1717">
        <v>2.715999999999811</v>
      </c>
      <c r="B1717">
        <v>1.0135349099597608</v>
      </c>
    </row>
    <row r="1718" spans="1:2" x14ac:dyDescent="0.3">
      <c r="A1718">
        <v>2.7169999999998109</v>
      </c>
      <c r="B1718">
        <v>1.0132160113972006</v>
      </c>
    </row>
    <row r="1719" spans="1:2" x14ac:dyDescent="0.3">
      <c r="A1719">
        <v>2.7179999999998108</v>
      </c>
      <c r="B1719">
        <v>1.0128973339220857</v>
      </c>
    </row>
    <row r="1720" spans="1:2" x14ac:dyDescent="0.3">
      <c r="A1720">
        <v>2.7189999999998107</v>
      </c>
      <c r="B1720">
        <v>1.0125788774905213</v>
      </c>
    </row>
    <row r="1721" spans="1:2" x14ac:dyDescent="0.3">
      <c r="A1721">
        <v>2.7199999999998106</v>
      </c>
      <c r="B1721">
        <v>1.0122606420592293</v>
      </c>
    </row>
    <row r="1722" spans="1:2" x14ac:dyDescent="0.3">
      <c r="A1722">
        <v>2.7209999999998105</v>
      </c>
      <c r="B1722">
        <v>1.0119426275853529</v>
      </c>
    </row>
    <row r="1723" spans="1:2" x14ac:dyDescent="0.3">
      <c r="A1723">
        <v>2.7219999999998103</v>
      </c>
      <c r="B1723">
        <v>1.011624834025473</v>
      </c>
    </row>
    <row r="1724" spans="1:2" x14ac:dyDescent="0.3">
      <c r="A1724">
        <v>2.7229999999998102</v>
      </c>
      <c r="B1724">
        <v>1.0113072613373668</v>
      </c>
    </row>
    <row r="1725" spans="1:2" x14ac:dyDescent="0.3">
      <c r="A1725">
        <v>2.7239999999998101</v>
      </c>
      <c r="B1725">
        <v>1.0109899094780643</v>
      </c>
    </row>
    <row r="1726" spans="1:2" x14ac:dyDescent="0.3">
      <c r="A1726">
        <v>2.72499999999981</v>
      </c>
      <c r="B1726">
        <v>1.0106727784051543</v>
      </c>
    </row>
    <row r="1727" spans="1:2" x14ac:dyDescent="0.3">
      <c r="A1727">
        <v>2.7259999999998099</v>
      </c>
      <c r="B1727">
        <v>1.010355868076938</v>
      </c>
    </row>
    <row r="1728" spans="1:2" x14ac:dyDescent="0.3">
      <c r="A1728">
        <v>2.7269999999998098</v>
      </c>
      <c r="B1728">
        <v>1.0100391784504597</v>
      </c>
    </row>
    <row r="1729" spans="1:2" x14ac:dyDescent="0.3">
      <c r="A1729">
        <v>2.7279999999998097</v>
      </c>
      <c r="B1729">
        <v>1.0097227094844636</v>
      </c>
    </row>
    <row r="1730" spans="1:2" x14ac:dyDescent="0.3">
      <c r="A1730">
        <v>2.7289999999998096</v>
      </c>
      <c r="B1730">
        <v>1.0094064611369684</v>
      </c>
    </row>
    <row r="1731" spans="1:2" x14ac:dyDescent="0.3">
      <c r="A1731">
        <v>2.7299999999998095</v>
      </c>
      <c r="B1731">
        <v>1.0090904333662987</v>
      </c>
    </row>
    <row r="1732" spans="1:2" x14ac:dyDescent="0.3">
      <c r="A1732">
        <v>2.7309999999998094</v>
      </c>
      <c r="B1732">
        <v>1.008774626131034</v>
      </c>
    </row>
    <row r="1733" spans="1:2" x14ac:dyDescent="0.3">
      <c r="A1733">
        <v>2.7319999999998092</v>
      </c>
      <c r="B1733">
        <v>1.0084590393899446</v>
      </c>
    </row>
    <row r="1734" spans="1:2" x14ac:dyDescent="0.3">
      <c r="A1734">
        <v>2.7329999999998091</v>
      </c>
      <c r="B1734">
        <v>1.0081436731017721</v>
      </c>
    </row>
    <row r="1735" spans="1:2" x14ac:dyDescent="0.3">
      <c r="A1735">
        <v>2.733999999999809</v>
      </c>
      <c r="B1735">
        <v>1.0078285272252883</v>
      </c>
    </row>
    <row r="1736" spans="1:2" x14ac:dyDescent="0.3">
      <c r="A1736">
        <v>2.7349999999998089</v>
      </c>
      <c r="B1736">
        <v>1.0075136017195923</v>
      </c>
    </row>
    <row r="1737" spans="1:2" x14ac:dyDescent="0.3">
      <c r="A1737">
        <v>2.7359999999998088</v>
      </c>
      <c r="B1737">
        <v>1.0071988965440328</v>
      </c>
    </row>
    <row r="1738" spans="1:2" x14ac:dyDescent="0.3">
      <c r="A1738">
        <v>2.7369999999998087</v>
      </c>
      <c r="B1738">
        <v>1.0068844116579121</v>
      </c>
    </row>
    <row r="1739" spans="1:2" x14ac:dyDescent="0.3">
      <c r="A1739">
        <v>2.7379999999998086</v>
      </c>
      <c r="B1739">
        <v>1.0065701470205899</v>
      </c>
    </row>
    <row r="1740" spans="1:2" x14ac:dyDescent="0.3">
      <c r="A1740">
        <v>2.7389999999998085</v>
      </c>
      <c r="B1740">
        <v>1.0062561025915819</v>
      </c>
    </row>
    <row r="1741" spans="1:2" x14ac:dyDescent="0.3">
      <c r="A1741">
        <v>2.7399999999998084</v>
      </c>
      <c r="B1741">
        <v>1.0059422783305445</v>
      </c>
    </row>
    <row r="1742" spans="1:2" x14ac:dyDescent="0.3">
      <c r="A1742">
        <v>2.7409999999998083</v>
      </c>
      <c r="B1742">
        <v>1.0056286741971421</v>
      </c>
    </row>
    <row r="1743" spans="1:2" x14ac:dyDescent="0.3">
      <c r="A1743">
        <v>2.7419999999998081</v>
      </c>
      <c r="B1743">
        <v>1.005315290151398</v>
      </c>
    </row>
    <row r="1744" spans="1:2" x14ac:dyDescent="0.3">
      <c r="A1744">
        <v>2.742999999999808</v>
      </c>
      <c r="B1744">
        <v>1.0050021261528441</v>
      </c>
    </row>
    <row r="1745" spans="1:2" x14ac:dyDescent="0.3">
      <c r="A1745">
        <v>2.7439999999998079</v>
      </c>
      <c r="B1745">
        <v>1.0046891821622004</v>
      </c>
    </row>
    <row r="1746" spans="1:2" x14ac:dyDescent="0.3">
      <c r="A1746">
        <v>2.7449999999998078</v>
      </c>
      <c r="B1746">
        <v>1.0043764581388621</v>
      </c>
    </row>
    <row r="1747" spans="1:2" x14ac:dyDescent="0.3">
      <c r="A1747">
        <v>2.7459999999998077</v>
      </c>
      <c r="B1747">
        <v>1.0040639540433711</v>
      </c>
    </row>
    <row r="1748" spans="1:2" x14ac:dyDescent="0.3">
      <c r="A1748">
        <v>2.7469999999998076</v>
      </c>
      <c r="B1748">
        <v>1.0037516698358484</v>
      </c>
    </row>
    <row r="1749" spans="1:2" x14ac:dyDescent="0.3">
      <c r="A1749">
        <v>2.7479999999998075</v>
      </c>
      <c r="B1749">
        <v>1.0034396054768289</v>
      </c>
    </row>
    <row r="1750" spans="1:2" x14ac:dyDescent="0.3">
      <c r="A1750">
        <v>2.7489999999998074</v>
      </c>
      <c r="B1750">
        <v>1.0031277609264224</v>
      </c>
    </row>
    <row r="1751" spans="1:2" x14ac:dyDescent="0.3">
      <c r="A1751">
        <v>2.7499999999998073</v>
      </c>
      <c r="B1751">
        <v>1.0028161361453525</v>
      </c>
    </row>
    <row r="1752" spans="1:2" x14ac:dyDescent="0.3">
      <c r="A1752">
        <v>2.7509999999998072</v>
      </c>
      <c r="B1752">
        <v>1.0025047310939097</v>
      </c>
    </row>
    <row r="1753" spans="1:2" x14ac:dyDescent="0.3">
      <c r="A1753">
        <v>2.751999999999807</v>
      </c>
      <c r="B1753">
        <v>1.0021935457330229</v>
      </c>
    </row>
    <row r="1754" spans="1:2" x14ac:dyDescent="0.3">
      <c r="A1754">
        <v>2.7529999999998069</v>
      </c>
      <c r="B1754">
        <v>1.0018825800228393</v>
      </c>
    </row>
    <row r="1755" spans="1:2" x14ac:dyDescent="0.3">
      <c r="A1755">
        <v>2.7539999999998068</v>
      </c>
      <c r="B1755">
        <v>1.0015718339244639</v>
      </c>
    </row>
    <row r="1756" spans="1:2" x14ac:dyDescent="0.3">
      <c r="A1756">
        <v>2.7549999999998067</v>
      </c>
      <c r="B1756">
        <v>1.0012613073984684</v>
      </c>
    </row>
    <row r="1757" spans="1:2" x14ac:dyDescent="0.3">
      <c r="A1757">
        <v>2.7559999999998066</v>
      </c>
      <c r="B1757">
        <v>1.0009510004055289</v>
      </c>
    </row>
    <row r="1758" spans="1:2" x14ac:dyDescent="0.3">
      <c r="A1758">
        <v>2.7569999999998065</v>
      </c>
      <c r="B1758">
        <v>1.0006409129066469</v>
      </c>
    </row>
    <row r="1759" spans="1:2" x14ac:dyDescent="0.3">
      <c r="A1759">
        <v>2.7579999999998064</v>
      </c>
      <c r="B1759">
        <v>1.0003310448622427</v>
      </c>
    </row>
    <row r="1760" spans="1:2" x14ac:dyDescent="0.3">
      <c r="A1760">
        <v>2.7589999999998063</v>
      </c>
      <c r="B1760">
        <v>1.0000213962335227</v>
      </c>
    </row>
    <row r="1761" spans="1:2" x14ac:dyDescent="0.3">
      <c r="A1761">
        <v>2.7599999999998062</v>
      </c>
      <c r="B1761">
        <v>0.99971196698131892</v>
      </c>
    </row>
    <row r="1762" spans="1:2" x14ac:dyDescent="0.3">
      <c r="A1762">
        <v>2.7609999999998061</v>
      </c>
      <c r="B1762">
        <v>0.9994027570663957</v>
      </c>
    </row>
    <row r="1763" spans="1:2" x14ac:dyDescent="0.3">
      <c r="A1763">
        <v>2.7619999999998059</v>
      </c>
      <c r="B1763">
        <v>0.99909376644987935</v>
      </c>
    </row>
    <row r="1764" spans="1:2" x14ac:dyDescent="0.3">
      <c r="A1764">
        <v>2.7629999999998058</v>
      </c>
      <c r="B1764">
        <v>0.99878499509251129</v>
      </c>
    </row>
    <row r="1765" spans="1:2" x14ac:dyDescent="0.3">
      <c r="A1765">
        <v>2.7639999999998057</v>
      </c>
      <c r="B1765">
        <v>0.99847644295511728</v>
      </c>
    </row>
    <row r="1766" spans="1:2" x14ac:dyDescent="0.3">
      <c r="A1766">
        <v>2.7649999999998056</v>
      </c>
      <c r="B1766">
        <v>0.99816810999888639</v>
      </c>
    </row>
    <row r="1767" spans="1:2" x14ac:dyDescent="0.3">
      <c r="A1767">
        <v>2.7659999999998055</v>
      </c>
      <c r="B1767">
        <v>0.99785999618452492</v>
      </c>
    </row>
    <row r="1768" spans="1:2" x14ac:dyDescent="0.3">
      <c r="A1768">
        <v>2.7669999999998054</v>
      </c>
      <c r="B1768">
        <v>0.9975521014729698</v>
      </c>
    </row>
    <row r="1769" spans="1:2" x14ac:dyDescent="0.3">
      <c r="A1769">
        <v>2.7679999999998053</v>
      </c>
      <c r="B1769">
        <v>0.99724442582531692</v>
      </c>
    </row>
    <row r="1770" spans="1:2" x14ac:dyDescent="0.3">
      <c r="A1770">
        <v>2.7689999999998052</v>
      </c>
      <c r="B1770">
        <v>0.99693696920235553</v>
      </c>
    </row>
    <row r="1771" spans="1:2" x14ac:dyDescent="0.3">
      <c r="A1771">
        <v>2.7699999999998051</v>
      </c>
      <c r="B1771">
        <v>0.9966297315648569</v>
      </c>
    </row>
    <row r="1772" spans="1:2" x14ac:dyDescent="0.3">
      <c r="A1772">
        <v>2.770999999999805</v>
      </c>
      <c r="B1772">
        <v>0.99632271287370222</v>
      </c>
    </row>
    <row r="1773" spans="1:2" x14ac:dyDescent="0.3">
      <c r="A1773">
        <v>2.7719999999998048</v>
      </c>
      <c r="B1773">
        <v>0.99601591308998305</v>
      </c>
    </row>
    <row r="1774" spans="1:2" x14ac:dyDescent="0.3">
      <c r="A1774">
        <v>2.7729999999998047</v>
      </c>
      <c r="B1774">
        <v>0.99570933217399638</v>
      </c>
    </row>
    <row r="1775" spans="1:2" x14ac:dyDescent="0.3">
      <c r="A1775">
        <v>2.7739999999998046</v>
      </c>
      <c r="B1775">
        <v>0.99540297008699896</v>
      </c>
    </row>
    <row r="1776" spans="1:2" x14ac:dyDescent="0.3">
      <c r="A1776">
        <v>2.7749999999998045</v>
      </c>
      <c r="B1776">
        <v>0.99509682678969857</v>
      </c>
    </row>
    <row r="1777" spans="1:2" x14ac:dyDescent="0.3">
      <c r="A1777">
        <v>2.7759999999998044</v>
      </c>
      <c r="B1777">
        <v>0.99479090224233169</v>
      </c>
    </row>
    <row r="1778" spans="1:2" x14ac:dyDescent="0.3">
      <c r="A1778">
        <v>2.7769999999998043</v>
      </c>
      <c r="B1778">
        <v>0.99448519640601696</v>
      </c>
    </row>
    <row r="1779" spans="1:2" x14ac:dyDescent="0.3">
      <c r="A1779">
        <v>2.7779999999998042</v>
      </c>
      <c r="B1779">
        <v>0.99417970924094978</v>
      </c>
    </row>
    <row r="1780" spans="1:2" x14ac:dyDescent="0.3">
      <c r="A1780">
        <v>2.7789999999998041</v>
      </c>
      <c r="B1780">
        <v>0.99387444070808928</v>
      </c>
    </row>
    <row r="1781" spans="1:2" x14ac:dyDescent="0.3">
      <c r="A1781">
        <v>2.779999999999804</v>
      </c>
      <c r="B1781">
        <v>0.99356939076760331</v>
      </c>
    </row>
    <row r="1782" spans="1:2" x14ac:dyDescent="0.3">
      <c r="A1782">
        <v>2.7809999999998039</v>
      </c>
      <c r="B1782">
        <v>0.99326455938011415</v>
      </c>
    </row>
    <row r="1783" spans="1:2" x14ac:dyDescent="0.3">
      <c r="A1783">
        <v>2.7819999999998037</v>
      </c>
      <c r="B1783">
        <v>0.99295994650592856</v>
      </c>
    </row>
    <row r="1784" spans="1:2" x14ac:dyDescent="0.3">
      <c r="A1784">
        <v>2.7829999999998036</v>
      </c>
      <c r="B1784">
        <v>0.99265555210543155</v>
      </c>
    </row>
    <row r="1785" spans="1:2" x14ac:dyDescent="0.3">
      <c r="A1785">
        <v>2.7839999999998035</v>
      </c>
      <c r="B1785">
        <v>0.99235137613838453</v>
      </c>
    </row>
    <row r="1786" spans="1:2" x14ac:dyDescent="0.3">
      <c r="A1786">
        <v>2.7849999999998034</v>
      </c>
      <c r="B1786">
        <v>0.99204741856554624</v>
      </c>
    </row>
    <row r="1787" spans="1:2" x14ac:dyDescent="0.3">
      <c r="A1787">
        <v>2.7859999999998033</v>
      </c>
      <c r="B1787">
        <v>0.99174367934670415</v>
      </c>
    </row>
    <row r="1788" spans="1:2" x14ac:dyDescent="0.3">
      <c r="A1788">
        <v>2.7869999999998032</v>
      </c>
      <c r="B1788">
        <v>0.99144015844188105</v>
      </c>
    </row>
    <row r="1789" spans="1:2" x14ac:dyDescent="0.3">
      <c r="A1789">
        <v>2.7879999999998031</v>
      </c>
      <c r="B1789">
        <v>0.99113685581127753</v>
      </c>
    </row>
    <row r="1790" spans="1:2" x14ac:dyDescent="0.3">
      <c r="A1790">
        <v>2.788999999999803</v>
      </c>
      <c r="B1790">
        <v>0.99083377141392026</v>
      </c>
    </row>
    <row r="1791" spans="1:2" x14ac:dyDescent="0.3">
      <c r="A1791">
        <v>2.7899999999998029</v>
      </c>
      <c r="B1791">
        <v>0.99053090521029419</v>
      </c>
    </row>
    <row r="1792" spans="1:2" x14ac:dyDescent="0.3">
      <c r="A1792">
        <v>2.7909999999998027</v>
      </c>
      <c r="B1792">
        <v>0.99022825715950558</v>
      </c>
    </row>
    <row r="1793" spans="1:2" x14ac:dyDescent="0.3">
      <c r="A1793">
        <v>2.7919999999998026</v>
      </c>
      <c r="B1793">
        <v>0.98992582722156575</v>
      </c>
    </row>
    <row r="1794" spans="1:2" x14ac:dyDescent="0.3">
      <c r="A1794">
        <v>2.7929999999998025</v>
      </c>
      <c r="B1794">
        <v>0.98962361535548116</v>
      </c>
    </row>
    <row r="1795" spans="1:2" x14ac:dyDescent="0.3">
      <c r="A1795">
        <v>2.7939999999998024</v>
      </c>
      <c r="B1795">
        <v>0.98932162152070735</v>
      </c>
    </row>
    <row r="1796" spans="1:2" x14ac:dyDescent="0.3">
      <c r="A1796">
        <v>2.7949999999998023</v>
      </c>
      <c r="B1796">
        <v>0.98901984567648848</v>
      </c>
    </row>
    <row r="1797" spans="1:2" x14ac:dyDescent="0.3">
      <c r="A1797">
        <v>2.7959999999998022</v>
      </c>
      <c r="B1797">
        <v>0.98871828778183724</v>
      </c>
    </row>
    <row r="1798" spans="1:2" x14ac:dyDescent="0.3">
      <c r="A1798">
        <v>2.7969999999998021</v>
      </c>
      <c r="B1798">
        <v>0.98841694779560885</v>
      </c>
    </row>
    <row r="1799" spans="1:2" x14ac:dyDescent="0.3">
      <c r="A1799">
        <v>2.797999999999802</v>
      </c>
      <c r="B1799">
        <v>0.98811582567688705</v>
      </c>
    </row>
    <row r="1800" spans="1:2" x14ac:dyDescent="0.3">
      <c r="A1800">
        <v>2.7989999999998019</v>
      </c>
      <c r="B1800">
        <v>0.98781492138427096</v>
      </c>
    </row>
    <row r="1801" spans="1:2" x14ac:dyDescent="0.3">
      <c r="A1801">
        <v>2.7999999999998018</v>
      </c>
      <c r="B1801">
        <v>0.98751423487616086</v>
      </c>
    </row>
    <row r="1802" spans="1:2" x14ac:dyDescent="0.3">
      <c r="A1802">
        <v>2.8009999999998016</v>
      </c>
      <c r="B1802">
        <v>0.98721376611141809</v>
      </c>
    </row>
    <row r="1803" spans="1:2" x14ac:dyDescent="0.3">
      <c r="A1803">
        <v>2.8019999999998015</v>
      </c>
      <c r="B1803">
        <v>0.98691351504800651</v>
      </c>
    </row>
    <row r="1804" spans="1:2" x14ac:dyDescent="0.3">
      <c r="A1804">
        <v>2.8029999999998014</v>
      </c>
      <c r="B1804">
        <v>0.98661348164421692</v>
      </c>
    </row>
    <row r="1805" spans="1:2" x14ac:dyDescent="0.3">
      <c r="A1805">
        <v>2.8039999999998013</v>
      </c>
      <c r="B1805">
        <v>0.98631366585800662</v>
      </c>
    </row>
    <row r="1806" spans="1:2" x14ac:dyDescent="0.3">
      <c r="A1806">
        <v>2.8049999999998012</v>
      </c>
      <c r="B1806">
        <v>0.98601406764718103</v>
      </c>
    </row>
    <row r="1807" spans="1:2" x14ac:dyDescent="0.3">
      <c r="A1807">
        <v>2.8059999999998011</v>
      </c>
      <c r="B1807">
        <v>0.9857146869696759</v>
      </c>
    </row>
    <row r="1808" spans="1:2" x14ac:dyDescent="0.3">
      <c r="A1808">
        <v>2.806999999999801</v>
      </c>
      <c r="B1808">
        <v>0.98541552378292452</v>
      </c>
    </row>
    <row r="1809" spans="1:2" x14ac:dyDescent="0.3">
      <c r="A1809">
        <v>2.8079999999998009</v>
      </c>
      <c r="B1809">
        <v>0.98511657804461206</v>
      </c>
    </row>
    <row r="1810" spans="1:2" x14ac:dyDescent="0.3">
      <c r="A1810">
        <v>2.8089999999998008</v>
      </c>
      <c r="B1810">
        <v>0.98481784971143516</v>
      </c>
    </row>
    <row r="1811" spans="1:2" x14ac:dyDescent="0.3">
      <c r="A1811">
        <v>2.8099999999998007</v>
      </c>
      <c r="B1811">
        <v>0.98451933874109654</v>
      </c>
    </row>
    <row r="1812" spans="1:2" x14ac:dyDescent="0.3">
      <c r="A1812">
        <v>2.8109999999998005</v>
      </c>
      <c r="B1812">
        <v>0.98422104509006314</v>
      </c>
    </row>
    <row r="1813" spans="1:2" x14ac:dyDescent="0.3">
      <c r="A1813">
        <v>2.8119999999998004</v>
      </c>
      <c r="B1813">
        <v>0.98392296871547014</v>
      </c>
    </row>
    <row r="1814" spans="1:2" x14ac:dyDescent="0.3">
      <c r="A1814">
        <v>2.8129999999998003</v>
      </c>
      <c r="B1814">
        <v>0.98362510957341598</v>
      </c>
    </row>
    <row r="1815" spans="1:2" x14ac:dyDescent="0.3">
      <c r="A1815">
        <v>2.8139999999998002</v>
      </c>
      <c r="B1815">
        <v>0.98332746762073275</v>
      </c>
    </row>
    <row r="1816" spans="1:2" x14ac:dyDescent="0.3">
      <c r="A1816">
        <v>2.8149999999998001</v>
      </c>
      <c r="B1816">
        <v>0.98303004281339512</v>
      </c>
    </row>
    <row r="1817" spans="1:2" x14ac:dyDescent="0.3">
      <c r="A1817">
        <v>2.8159999999998</v>
      </c>
      <c r="B1817">
        <v>0.98273283510759735</v>
      </c>
    </row>
    <row r="1818" spans="1:2" x14ac:dyDescent="0.3">
      <c r="A1818">
        <v>2.8169999999997999</v>
      </c>
      <c r="B1818">
        <v>0.98243584445898369</v>
      </c>
    </row>
    <row r="1819" spans="1:2" x14ac:dyDescent="0.3">
      <c r="A1819">
        <v>2.8179999999997998</v>
      </c>
      <c r="B1819">
        <v>0.98213907082331031</v>
      </c>
    </row>
    <row r="1820" spans="1:2" x14ac:dyDescent="0.3">
      <c r="A1820">
        <v>2.8189999999997997</v>
      </c>
      <c r="B1820">
        <v>0.98184251415599577</v>
      </c>
    </row>
    <row r="1821" spans="1:2" x14ac:dyDescent="0.3">
      <c r="A1821">
        <v>2.8199999999997996</v>
      </c>
      <c r="B1821">
        <v>0.98154617441231418</v>
      </c>
    </row>
    <row r="1822" spans="1:2" x14ac:dyDescent="0.3">
      <c r="A1822">
        <v>2.8209999999997994</v>
      </c>
      <c r="B1822">
        <v>0.9812500515473892</v>
      </c>
    </row>
    <row r="1823" spans="1:2" x14ac:dyDescent="0.3">
      <c r="A1823">
        <v>2.8219999999997993</v>
      </c>
      <c r="B1823">
        <v>0.98095414551617011</v>
      </c>
    </row>
    <row r="1824" spans="1:2" x14ac:dyDescent="0.3">
      <c r="A1824">
        <v>2.8229999999997992</v>
      </c>
      <c r="B1824">
        <v>0.98065845627287496</v>
      </c>
    </row>
    <row r="1825" spans="1:2" x14ac:dyDescent="0.3">
      <c r="A1825">
        <v>2.8239999999997991</v>
      </c>
      <c r="B1825">
        <v>0.9803629837723522</v>
      </c>
    </row>
    <row r="1826" spans="1:2" x14ac:dyDescent="0.3">
      <c r="A1826">
        <v>2.824999999999799</v>
      </c>
      <c r="B1826">
        <v>0.98006772796864561</v>
      </c>
    </row>
    <row r="1827" spans="1:2" x14ac:dyDescent="0.3">
      <c r="A1827">
        <v>2.8259999999997989</v>
      </c>
      <c r="B1827">
        <v>0.97977268881569834</v>
      </c>
    </row>
    <row r="1828" spans="1:2" x14ac:dyDescent="0.3">
      <c r="A1828">
        <v>2.8269999999997988</v>
      </c>
      <c r="B1828">
        <v>0.97947786626756572</v>
      </c>
    </row>
    <row r="1829" spans="1:2" x14ac:dyDescent="0.3">
      <c r="A1829">
        <v>2.8279999999997987</v>
      </c>
      <c r="B1829">
        <v>0.97918326027748059</v>
      </c>
    </row>
    <row r="1830" spans="1:2" x14ac:dyDescent="0.3">
      <c r="A1830">
        <v>2.8289999999997986</v>
      </c>
      <c r="B1830">
        <v>0.97888887079888764</v>
      </c>
    </row>
    <row r="1831" spans="1:2" x14ac:dyDescent="0.3">
      <c r="A1831">
        <v>2.8299999999997985</v>
      </c>
      <c r="B1831">
        <v>0.97859469778489361</v>
      </c>
    </row>
    <row r="1832" spans="1:2" x14ac:dyDescent="0.3">
      <c r="A1832">
        <v>2.8309999999997983</v>
      </c>
      <c r="B1832">
        <v>0.9783007411882978</v>
      </c>
    </row>
    <row r="1833" spans="1:2" x14ac:dyDescent="0.3">
      <c r="A1833">
        <v>2.8319999999997982</v>
      </c>
      <c r="B1833">
        <v>0.97800700096169169</v>
      </c>
    </row>
    <row r="1834" spans="1:2" x14ac:dyDescent="0.3">
      <c r="A1834">
        <v>2.8329999999997981</v>
      </c>
      <c r="B1834">
        <v>0.97771347705779887</v>
      </c>
    </row>
    <row r="1835" spans="1:2" x14ac:dyDescent="0.3">
      <c r="A1835">
        <v>2.833999999999798</v>
      </c>
      <c r="B1835">
        <v>0.97742016942852217</v>
      </c>
    </row>
    <row r="1836" spans="1:2" x14ac:dyDescent="0.3">
      <c r="A1836">
        <v>2.8349999999997979</v>
      </c>
      <c r="B1836">
        <v>0.97712707802576348</v>
      </c>
    </row>
    <row r="1837" spans="1:2" x14ac:dyDescent="0.3">
      <c r="A1837">
        <v>2.8359999999997978</v>
      </c>
      <c r="B1837">
        <v>0.9768342028007605</v>
      </c>
    </row>
    <row r="1838" spans="1:2" x14ac:dyDescent="0.3">
      <c r="A1838">
        <v>2.8369999999997977</v>
      </c>
      <c r="B1838">
        <v>0.97654154370571256</v>
      </c>
    </row>
    <row r="1839" spans="1:2" x14ac:dyDescent="0.3">
      <c r="A1839">
        <v>2.8379999999997976</v>
      </c>
      <c r="B1839">
        <v>0.97624910069137494</v>
      </c>
    </row>
    <row r="1840" spans="1:2" x14ac:dyDescent="0.3">
      <c r="A1840">
        <v>2.8389999999997975</v>
      </c>
      <c r="B1840">
        <v>0.97595687370844342</v>
      </c>
    </row>
    <row r="1841" spans="1:2" x14ac:dyDescent="0.3">
      <c r="A1841">
        <v>2.8399999999997974</v>
      </c>
      <c r="B1841">
        <v>0.9756648627079193</v>
      </c>
    </row>
    <row r="1842" spans="1:2" x14ac:dyDescent="0.3">
      <c r="A1842">
        <v>2.8409999999997972</v>
      </c>
      <c r="B1842">
        <v>0.97537306763993514</v>
      </c>
    </row>
    <row r="1843" spans="1:2" x14ac:dyDescent="0.3">
      <c r="A1843">
        <v>2.8419999999997971</v>
      </c>
      <c r="B1843">
        <v>0.97508148845450549</v>
      </c>
    </row>
    <row r="1844" spans="1:2" x14ac:dyDescent="0.3">
      <c r="A1844">
        <v>2.842999999999797</v>
      </c>
      <c r="B1844">
        <v>0.97479012510145979</v>
      </c>
    </row>
    <row r="1845" spans="1:2" x14ac:dyDescent="0.3">
      <c r="A1845">
        <v>2.8439999999997969</v>
      </c>
      <c r="B1845">
        <v>0.97449897753047232</v>
      </c>
    </row>
    <row r="1846" spans="1:2" x14ac:dyDescent="0.3">
      <c r="A1846">
        <v>2.8449999999997968</v>
      </c>
      <c r="B1846">
        <v>0.97420804569088593</v>
      </c>
    </row>
    <row r="1847" spans="1:2" x14ac:dyDescent="0.3">
      <c r="A1847">
        <v>2.8459999999997967</v>
      </c>
      <c r="B1847">
        <v>0.97391732953180599</v>
      </c>
    </row>
    <row r="1848" spans="1:2" x14ac:dyDescent="0.3">
      <c r="A1848">
        <v>2.8469999999997966</v>
      </c>
      <c r="B1848">
        <v>0.9736268290014457</v>
      </c>
    </row>
    <row r="1849" spans="1:2" x14ac:dyDescent="0.3">
      <c r="A1849">
        <v>2.8479999999997965</v>
      </c>
      <c r="B1849">
        <v>0.97333654404857384</v>
      </c>
    </row>
    <row r="1850" spans="1:2" x14ac:dyDescent="0.3">
      <c r="A1850">
        <v>2.8489999999997964</v>
      </c>
      <c r="B1850">
        <v>0.97304647462134852</v>
      </c>
    </row>
    <row r="1851" spans="1:2" x14ac:dyDescent="0.3">
      <c r="A1851">
        <v>2.8499999999997963</v>
      </c>
      <c r="B1851">
        <v>0.9727566206675049</v>
      </c>
    </row>
    <row r="1852" spans="1:2" x14ac:dyDescent="0.3">
      <c r="A1852">
        <v>2.8509999999997961</v>
      </c>
      <c r="B1852">
        <v>0.97246698213437588</v>
      </c>
    </row>
    <row r="1853" spans="1:2" x14ac:dyDescent="0.3">
      <c r="A1853">
        <v>2.851999999999796</v>
      </c>
      <c r="B1853">
        <v>0.97217755896992952</v>
      </c>
    </row>
    <row r="1854" spans="1:2" x14ac:dyDescent="0.3">
      <c r="A1854">
        <v>2.8529999999997959</v>
      </c>
      <c r="B1854">
        <v>0.97188835112061978</v>
      </c>
    </row>
    <row r="1855" spans="1:2" x14ac:dyDescent="0.3">
      <c r="A1855">
        <v>2.8539999999997958</v>
      </c>
      <c r="B1855">
        <v>0.97159935853322166</v>
      </c>
    </row>
    <row r="1856" spans="1:2" x14ac:dyDescent="0.3">
      <c r="A1856">
        <v>2.8549999999997957</v>
      </c>
      <c r="B1856">
        <v>0.97131058115379709</v>
      </c>
    </row>
    <row r="1857" spans="1:2" x14ac:dyDescent="0.3">
      <c r="A1857">
        <v>2.8559999999997956</v>
      </c>
      <c r="B1857">
        <v>0.97102201892877027</v>
      </c>
    </row>
    <row r="1858" spans="1:2" x14ac:dyDescent="0.3">
      <c r="A1858">
        <v>2.8569999999997955</v>
      </c>
      <c r="B1858">
        <v>0.97073367180383985</v>
      </c>
    </row>
    <row r="1859" spans="1:2" x14ac:dyDescent="0.3">
      <c r="A1859">
        <v>2.8579999999997954</v>
      </c>
      <c r="B1859">
        <v>0.97044553972428782</v>
      </c>
    </row>
    <row r="1860" spans="1:2" x14ac:dyDescent="0.3">
      <c r="A1860">
        <v>2.8589999999997953</v>
      </c>
      <c r="B1860">
        <v>0.97015762263504013</v>
      </c>
    </row>
    <row r="1861" spans="1:2" x14ac:dyDescent="0.3">
      <c r="A1861">
        <v>2.8599999999997952</v>
      </c>
      <c r="B1861">
        <v>0.96986992048160736</v>
      </c>
    </row>
    <row r="1862" spans="1:2" x14ac:dyDescent="0.3">
      <c r="A1862">
        <v>2.860999999999795</v>
      </c>
      <c r="B1862">
        <v>0.9695824332076729</v>
      </c>
    </row>
    <row r="1863" spans="1:2" x14ac:dyDescent="0.3">
      <c r="A1863">
        <v>2.8619999999997949</v>
      </c>
      <c r="B1863">
        <v>0.96929516075775946</v>
      </c>
    </row>
    <row r="1864" spans="1:2" x14ac:dyDescent="0.3">
      <c r="A1864">
        <v>2.8629999999997948</v>
      </c>
      <c r="B1864">
        <v>0.96900810307557284</v>
      </c>
    </row>
    <row r="1865" spans="1:2" x14ac:dyDescent="0.3">
      <c r="A1865">
        <v>2.8639999999997947</v>
      </c>
      <c r="B1865">
        <v>0.9687212601047962</v>
      </c>
    </row>
    <row r="1866" spans="1:2" x14ac:dyDescent="0.3">
      <c r="A1866">
        <v>2.8649999999997946</v>
      </c>
      <c r="B1866">
        <v>0.96843463178836697</v>
      </c>
    </row>
    <row r="1867" spans="1:2" x14ac:dyDescent="0.3">
      <c r="A1867">
        <v>2.8659999999997945</v>
      </c>
      <c r="B1867">
        <v>0.96814821806930851</v>
      </c>
    </row>
    <row r="1868" spans="1:2" x14ac:dyDescent="0.3">
      <c r="A1868">
        <v>2.8669999999997944</v>
      </c>
      <c r="B1868">
        <v>0.96786201889001156</v>
      </c>
    </row>
    <row r="1869" spans="1:2" x14ac:dyDescent="0.3">
      <c r="A1869">
        <v>2.8679999999997943</v>
      </c>
      <c r="B1869">
        <v>0.96757603419246252</v>
      </c>
    </row>
    <row r="1870" spans="1:2" x14ac:dyDescent="0.3">
      <c r="A1870">
        <v>2.8689999999997942</v>
      </c>
      <c r="B1870">
        <v>0.96729026391852446</v>
      </c>
    </row>
    <row r="1871" spans="1:2" x14ac:dyDescent="0.3">
      <c r="A1871">
        <v>2.869999999999794</v>
      </c>
      <c r="B1871">
        <v>0.96700470801019689</v>
      </c>
    </row>
    <row r="1872" spans="1:2" x14ac:dyDescent="0.3">
      <c r="A1872">
        <v>2.8709999999997939</v>
      </c>
      <c r="B1872">
        <v>0.96671936640754308</v>
      </c>
    </row>
    <row r="1873" spans="1:2" x14ac:dyDescent="0.3">
      <c r="A1873">
        <v>2.8719999999997938</v>
      </c>
      <c r="B1873">
        <v>0.96643423905235104</v>
      </c>
    </row>
    <row r="1874" spans="1:2" x14ac:dyDescent="0.3">
      <c r="A1874">
        <v>2.8729999999997937</v>
      </c>
      <c r="B1874">
        <v>0.96614932588419011</v>
      </c>
    </row>
    <row r="1875" spans="1:2" x14ac:dyDescent="0.3">
      <c r="A1875">
        <v>2.8739999999997936</v>
      </c>
      <c r="B1875">
        <v>0.96586462684396313</v>
      </c>
    </row>
    <row r="1876" spans="1:2" x14ac:dyDescent="0.3">
      <c r="A1876">
        <v>2.8749999999997935</v>
      </c>
      <c r="B1876">
        <v>0.96558014187085661</v>
      </c>
    </row>
    <row r="1877" spans="1:2" x14ac:dyDescent="0.3">
      <c r="A1877">
        <v>2.8759999999997934</v>
      </c>
      <c r="B1877">
        <v>0.9652958709043038</v>
      </c>
    </row>
    <row r="1878" spans="1:2" x14ac:dyDescent="0.3">
      <c r="A1878">
        <v>2.8769999999997933</v>
      </c>
      <c r="B1878">
        <v>0.96501181388324919</v>
      </c>
    </row>
    <row r="1879" spans="1:2" x14ac:dyDescent="0.3">
      <c r="A1879">
        <v>2.8779999999997932</v>
      </c>
      <c r="B1879">
        <v>0.96472797074634176</v>
      </c>
    </row>
    <row r="1880" spans="1:2" x14ac:dyDescent="0.3">
      <c r="A1880">
        <v>2.8789999999997931</v>
      </c>
      <c r="B1880">
        <v>0.96444434143191549</v>
      </c>
    </row>
    <row r="1881" spans="1:2" x14ac:dyDescent="0.3">
      <c r="A1881">
        <v>2.8799999999997929</v>
      </c>
      <c r="B1881">
        <v>0.96416092587744107</v>
      </c>
    </row>
    <row r="1882" spans="1:2" x14ac:dyDescent="0.3">
      <c r="A1882">
        <v>2.8809999999997928</v>
      </c>
      <c r="B1882">
        <v>0.96387772402102512</v>
      </c>
    </row>
    <row r="1883" spans="1:2" x14ac:dyDescent="0.3">
      <c r="A1883">
        <v>2.8819999999997927</v>
      </c>
      <c r="B1883">
        <v>0.96359473579941834</v>
      </c>
    </row>
    <row r="1884" spans="1:2" x14ac:dyDescent="0.3">
      <c r="A1884">
        <v>2.8829999999997926</v>
      </c>
      <c r="B1884">
        <v>0.96331196114951079</v>
      </c>
    </row>
    <row r="1885" spans="1:2" x14ac:dyDescent="0.3">
      <c r="A1885">
        <v>2.8839999999997925</v>
      </c>
      <c r="B1885">
        <v>0.96302940000756132</v>
      </c>
    </row>
    <row r="1886" spans="1:2" x14ac:dyDescent="0.3">
      <c r="A1886">
        <v>2.8849999999997924</v>
      </c>
      <c r="B1886">
        <v>0.9627470523097168</v>
      </c>
    </row>
    <row r="1887" spans="1:2" x14ac:dyDescent="0.3">
      <c r="A1887">
        <v>2.8859999999997923</v>
      </c>
      <c r="B1887">
        <v>0.9624649179914978</v>
      </c>
    </row>
    <row r="1888" spans="1:2" x14ac:dyDescent="0.3">
      <c r="A1888">
        <v>2.8869999999997922</v>
      </c>
      <c r="B1888">
        <v>0.96218299698795562</v>
      </c>
    </row>
    <row r="1889" spans="1:2" x14ac:dyDescent="0.3">
      <c r="A1889">
        <v>2.8879999999997921</v>
      </c>
      <c r="B1889">
        <v>0.9619012892342873</v>
      </c>
    </row>
    <row r="1890" spans="1:2" x14ac:dyDescent="0.3">
      <c r="A1890">
        <v>2.888999999999792</v>
      </c>
      <c r="B1890">
        <v>0.9616197946645626</v>
      </c>
    </row>
    <row r="1891" spans="1:2" x14ac:dyDescent="0.3">
      <c r="A1891">
        <v>2.8899999999997918</v>
      </c>
      <c r="B1891">
        <v>0.96133851321319042</v>
      </c>
    </row>
    <row r="1892" spans="1:2" x14ac:dyDescent="0.3">
      <c r="A1892">
        <v>2.8909999999997917</v>
      </c>
      <c r="B1892">
        <v>0.96105744481328681</v>
      </c>
    </row>
    <row r="1893" spans="1:2" x14ac:dyDescent="0.3">
      <c r="A1893">
        <v>2.8919999999997916</v>
      </c>
      <c r="B1893">
        <v>0.9607765893986816</v>
      </c>
    </row>
    <row r="1894" spans="1:2" x14ac:dyDescent="0.3">
      <c r="A1894">
        <v>2.8929999999997915</v>
      </c>
      <c r="B1894">
        <v>0.960495946902029</v>
      </c>
    </row>
    <row r="1895" spans="1:2" x14ac:dyDescent="0.3">
      <c r="A1895">
        <v>2.8939999999997914</v>
      </c>
      <c r="B1895">
        <v>0.96021551725574494</v>
      </c>
    </row>
    <row r="1896" spans="1:2" x14ac:dyDescent="0.3">
      <c r="A1896">
        <v>2.8949999999997913</v>
      </c>
      <c r="B1896">
        <v>0.95993530039160824</v>
      </c>
    </row>
    <row r="1897" spans="1:2" x14ac:dyDescent="0.3">
      <c r="A1897">
        <v>2.8959999999997912</v>
      </c>
      <c r="B1897">
        <v>0.95965529624176527</v>
      </c>
    </row>
    <row r="1898" spans="1:2" x14ac:dyDescent="0.3">
      <c r="A1898">
        <v>2.8969999999997911</v>
      </c>
      <c r="B1898">
        <v>0.95937550473736799</v>
      </c>
    </row>
    <row r="1899" spans="1:2" x14ac:dyDescent="0.3">
      <c r="A1899">
        <v>2.897999999999791</v>
      </c>
      <c r="B1899">
        <v>0.95909592580877523</v>
      </c>
    </row>
    <row r="1900" spans="1:2" x14ac:dyDescent="0.3">
      <c r="A1900">
        <v>2.8989999999997909</v>
      </c>
      <c r="B1900">
        <v>0.9588165593866711</v>
      </c>
    </row>
    <row r="1901" spans="1:2" x14ac:dyDescent="0.3">
      <c r="A1901">
        <v>2.8999999999997907</v>
      </c>
      <c r="B1901">
        <v>0.95853740540121701</v>
      </c>
    </row>
    <row r="1902" spans="1:2" x14ac:dyDescent="0.3">
      <c r="A1902">
        <v>2.9009999999997906</v>
      </c>
      <c r="B1902">
        <v>0.95825846378159185</v>
      </c>
    </row>
    <row r="1903" spans="1:2" x14ac:dyDescent="0.3">
      <c r="A1903">
        <v>2.9019999999997905</v>
      </c>
      <c r="B1903">
        <v>0.95797973445757179</v>
      </c>
    </row>
    <row r="1904" spans="1:2" x14ac:dyDescent="0.3">
      <c r="A1904">
        <v>2.9029999999997904</v>
      </c>
      <c r="B1904">
        <v>0.95770121735713321</v>
      </c>
    </row>
    <row r="1905" spans="1:2" x14ac:dyDescent="0.3">
      <c r="A1905">
        <v>2.9039999999997903</v>
      </c>
      <c r="B1905">
        <v>0.95742291240910793</v>
      </c>
    </row>
    <row r="1906" spans="1:2" x14ac:dyDescent="0.3">
      <c r="A1906">
        <v>2.9049999999997902</v>
      </c>
      <c r="B1906">
        <v>0.95714481954130504</v>
      </c>
    </row>
    <row r="1907" spans="1:2" x14ac:dyDescent="0.3">
      <c r="A1907">
        <v>2.9059999999997901</v>
      </c>
      <c r="B1907">
        <v>0.95686693868075523</v>
      </c>
    </row>
    <row r="1908" spans="1:2" x14ac:dyDescent="0.3">
      <c r="A1908">
        <v>2.90699999999979</v>
      </c>
      <c r="B1908">
        <v>0.95658926975513425</v>
      </c>
    </row>
    <row r="1909" spans="1:2" x14ac:dyDescent="0.3">
      <c r="A1909">
        <v>2.9079999999997899</v>
      </c>
      <c r="B1909">
        <v>0.95631181269058385</v>
      </c>
    </row>
    <row r="1910" spans="1:2" x14ac:dyDescent="0.3">
      <c r="A1910">
        <v>2.9089999999997898</v>
      </c>
      <c r="B1910">
        <v>0.95603456741350656</v>
      </c>
    </row>
    <row r="1911" spans="1:2" x14ac:dyDescent="0.3">
      <c r="A1911">
        <v>2.9099999999997896</v>
      </c>
      <c r="B1911">
        <v>0.95575753384927364</v>
      </c>
    </row>
    <row r="1912" spans="1:2" x14ac:dyDescent="0.3">
      <c r="A1912">
        <v>2.9109999999997895</v>
      </c>
      <c r="B1912">
        <v>0.95548071192344231</v>
      </c>
    </row>
    <row r="1913" spans="1:2" x14ac:dyDescent="0.3">
      <c r="A1913">
        <v>2.9119999999997894</v>
      </c>
      <c r="B1913">
        <v>0.95520410156105184</v>
      </c>
    </row>
    <row r="1914" spans="1:2" x14ac:dyDescent="0.3">
      <c r="A1914">
        <v>2.9129999999997893</v>
      </c>
      <c r="B1914">
        <v>0.95492770268591931</v>
      </c>
    </row>
    <row r="1915" spans="1:2" x14ac:dyDescent="0.3">
      <c r="A1915">
        <v>2.9139999999997892</v>
      </c>
      <c r="B1915">
        <v>0.95465151522266956</v>
      </c>
    </row>
    <row r="1916" spans="1:2" x14ac:dyDescent="0.3">
      <c r="A1916">
        <v>2.9149999999997891</v>
      </c>
      <c r="B1916">
        <v>0.95437553909465811</v>
      </c>
    </row>
    <row r="1917" spans="1:2" x14ac:dyDescent="0.3">
      <c r="A1917">
        <v>2.915999999999789</v>
      </c>
      <c r="B1917">
        <v>0.9540997742240287</v>
      </c>
    </row>
    <row r="1918" spans="1:2" x14ac:dyDescent="0.3">
      <c r="A1918">
        <v>2.9169999999997889</v>
      </c>
      <c r="B1918">
        <v>0.95382422053467819</v>
      </c>
    </row>
    <row r="1919" spans="1:2" x14ac:dyDescent="0.3">
      <c r="A1919">
        <v>2.9179999999997888</v>
      </c>
      <c r="B1919">
        <v>0.95354887794801291</v>
      </c>
    </row>
    <row r="1920" spans="1:2" x14ac:dyDescent="0.3">
      <c r="A1920">
        <v>2.9189999999997887</v>
      </c>
      <c r="B1920">
        <v>0.95327374638592888</v>
      </c>
    </row>
    <row r="1921" spans="1:2" x14ac:dyDescent="0.3">
      <c r="A1921">
        <v>2.9199999999997885</v>
      </c>
      <c r="B1921">
        <v>0.95299882576976158</v>
      </c>
    </row>
    <row r="1922" spans="1:2" x14ac:dyDescent="0.3">
      <c r="A1922">
        <v>2.9209999999997884</v>
      </c>
      <c r="B1922">
        <v>0.95272411602012608</v>
      </c>
    </row>
    <row r="1923" spans="1:2" x14ac:dyDescent="0.3">
      <c r="A1923">
        <v>2.9219999999997883</v>
      </c>
      <c r="B1923">
        <v>0.95244961705742881</v>
      </c>
    </row>
    <row r="1924" spans="1:2" x14ac:dyDescent="0.3">
      <c r="A1924">
        <v>2.9229999999997882</v>
      </c>
      <c r="B1924">
        <v>0.95217532880179179</v>
      </c>
    </row>
    <row r="1925" spans="1:2" x14ac:dyDescent="0.3">
      <c r="A1925">
        <v>2.9239999999997881</v>
      </c>
      <c r="B1925">
        <v>0.95190125117223889</v>
      </c>
    </row>
    <row r="1926" spans="1:2" x14ac:dyDescent="0.3">
      <c r="A1926">
        <v>2.924999999999788</v>
      </c>
      <c r="B1926">
        <v>0.95162738408769842</v>
      </c>
    </row>
    <row r="1927" spans="1:2" x14ac:dyDescent="0.3">
      <c r="A1927">
        <v>2.9259999999997879</v>
      </c>
      <c r="B1927">
        <v>0.95135372746734259</v>
      </c>
    </row>
    <row r="1928" spans="1:2" x14ac:dyDescent="0.3">
      <c r="A1928">
        <v>2.9269999999997878</v>
      </c>
      <c r="B1928">
        <v>0.95108028122843624</v>
      </c>
    </row>
    <row r="1929" spans="1:2" x14ac:dyDescent="0.3">
      <c r="A1929">
        <v>2.9279999999997877</v>
      </c>
      <c r="B1929">
        <v>0.9508070452886116</v>
      </c>
    </row>
    <row r="1930" spans="1:2" x14ac:dyDescent="0.3">
      <c r="A1930">
        <v>2.9289999999997876</v>
      </c>
      <c r="B1930">
        <v>0.95053401956488037</v>
      </c>
    </row>
    <row r="1931" spans="1:2" x14ac:dyDescent="0.3">
      <c r="A1931">
        <v>2.9299999999997874</v>
      </c>
      <c r="B1931">
        <v>0.95026120397463365</v>
      </c>
    </row>
    <row r="1932" spans="1:2" x14ac:dyDescent="0.3">
      <c r="A1932">
        <v>2.9309999999997873</v>
      </c>
      <c r="B1932">
        <v>0.94998859843296235</v>
      </c>
    </row>
    <row r="1933" spans="1:2" x14ac:dyDescent="0.3">
      <c r="A1933">
        <v>2.9319999999997872</v>
      </c>
      <c r="B1933">
        <v>0.94971620285593816</v>
      </c>
    </row>
    <row r="1934" spans="1:2" x14ac:dyDescent="0.3">
      <c r="A1934">
        <v>2.9329999999997871</v>
      </c>
      <c r="B1934">
        <v>0.94944401715897098</v>
      </c>
    </row>
    <row r="1935" spans="1:2" x14ac:dyDescent="0.3">
      <c r="A1935">
        <v>2.933999999999787</v>
      </c>
      <c r="B1935">
        <v>0.9491720412565543</v>
      </c>
    </row>
    <row r="1936" spans="1:2" x14ac:dyDescent="0.3">
      <c r="A1936">
        <v>2.9349999999997869</v>
      </c>
      <c r="B1936">
        <v>0.94890027506252428</v>
      </c>
    </row>
    <row r="1937" spans="1:2" x14ac:dyDescent="0.3">
      <c r="A1937">
        <v>2.9359999999997868</v>
      </c>
      <c r="B1937">
        <v>0.94862871849135777</v>
      </c>
    </row>
    <row r="1938" spans="1:2" x14ac:dyDescent="0.3">
      <c r="A1938">
        <v>2.9369999999997867</v>
      </c>
      <c r="B1938">
        <v>0.94835737145545673</v>
      </c>
    </row>
    <row r="1939" spans="1:2" x14ac:dyDescent="0.3">
      <c r="A1939">
        <v>2.9379999999997866</v>
      </c>
      <c r="B1939">
        <v>0.94808623386823165</v>
      </c>
    </row>
    <row r="1940" spans="1:2" x14ac:dyDescent="0.3">
      <c r="A1940">
        <v>2.9389999999997864</v>
      </c>
      <c r="B1940">
        <v>0.94781530564150629</v>
      </c>
    </row>
    <row r="1941" spans="1:2" x14ac:dyDescent="0.3">
      <c r="A1941">
        <v>2.9399999999997863</v>
      </c>
      <c r="B1941">
        <v>0.94754458668729691</v>
      </c>
    </row>
    <row r="1942" spans="1:2" x14ac:dyDescent="0.3">
      <c r="A1942">
        <v>2.9409999999997862</v>
      </c>
      <c r="B1942">
        <v>0.94727407691698806</v>
      </c>
    </row>
    <row r="1943" spans="1:2" x14ac:dyDescent="0.3">
      <c r="A1943">
        <v>2.9419999999997861</v>
      </c>
      <c r="B1943">
        <v>0.94700377624113041</v>
      </c>
    </row>
    <row r="1944" spans="1:2" x14ac:dyDescent="0.3">
      <c r="A1944">
        <v>2.942999999999786</v>
      </c>
      <c r="B1944">
        <v>0.94673368456997409</v>
      </c>
    </row>
    <row r="1945" spans="1:2" x14ac:dyDescent="0.3">
      <c r="A1945">
        <v>2.9439999999997859</v>
      </c>
      <c r="B1945">
        <v>0.94646380181363488</v>
      </c>
    </row>
    <row r="1946" spans="1:2" x14ac:dyDescent="0.3">
      <c r="A1946">
        <v>2.9449999999997858</v>
      </c>
      <c r="B1946">
        <v>0.94619412788132617</v>
      </c>
    </row>
    <row r="1947" spans="1:2" x14ac:dyDescent="0.3">
      <c r="A1947">
        <v>2.9459999999997857</v>
      </c>
      <c r="B1947">
        <v>0.94592466268127307</v>
      </c>
    </row>
    <row r="1948" spans="1:2" x14ac:dyDescent="0.3">
      <c r="A1948">
        <v>2.9469999999997856</v>
      </c>
      <c r="B1948">
        <v>0.94565540612268817</v>
      </c>
    </row>
    <row r="1949" spans="1:2" x14ac:dyDescent="0.3">
      <c r="A1949">
        <v>2.9479999999997855</v>
      </c>
      <c r="B1949">
        <v>0.94538635811267735</v>
      </c>
    </row>
    <row r="1950" spans="1:2" x14ac:dyDescent="0.3">
      <c r="A1950">
        <v>2.9489999999997853</v>
      </c>
      <c r="B1950">
        <v>0.94511751855889292</v>
      </c>
    </row>
    <row r="1951" spans="1:2" x14ac:dyDescent="0.3">
      <c r="A1951">
        <v>2.9499999999997852</v>
      </c>
      <c r="B1951">
        <v>0.94484888736811701</v>
      </c>
    </row>
    <row r="1952" spans="1:2" x14ac:dyDescent="0.3">
      <c r="A1952">
        <v>2.9509999999997851</v>
      </c>
      <c r="B1952">
        <v>0.9445804644464646</v>
      </c>
    </row>
    <row r="1953" spans="1:2" x14ac:dyDescent="0.3">
      <c r="A1953">
        <v>2.951999999999785</v>
      </c>
      <c r="B1953">
        <v>0.94431224970005534</v>
      </c>
    </row>
    <row r="1954" spans="1:2" x14ac:dyDescent="0.3">
      <c r="A1954">
        <v>2.9529999999997849</v>
      </c>
      <c r="B1954">
        <v>0.9440442430334629</v>
      </c>
    </row>
    <row r="1955" spans="1:2" x14ac:dyDescent="0.3">
      <c r="A1955">
        <v>2.9539999999997848</v>
      </c>
      <c r="B1955">
        <v>0.94377644435226937</v>
      </c>
    </row>
    <row r="1956" spans="1:2" x14ac:dyDescent="0.3">
      <c r="A1956">
        <v>2.9549999999997847</v>
      </c>
      <c r="B1956">
        <v>0.9435088535602405</v>
      </c>
    </row>
    <row r="1957" spans="1:2" x14ac:dyDescent="0.3">
      <c r="A1957">
        <v>2.9559999999997846</v>
      </c>
      <c r="B1957">
        <v>0.94324147056121821</v>
      </c>
    </row>
    <row r="1958" spans="1:2" x14ac:dyDescent="0.3">
      <c r="A1958">
        <v>2.9569999999997845</v>
      </c>
      <c r="B1958">
        <v>0.94297429525842669</v>
      </c>
    </row>
    <row r="1959" spans="1:2" x14ac:dyDescent="0.3">
      <c r="A1959">
        <v>2.9579999999997844</v>
      </c>
      <c r="B1959">
        <v>0.9427073275547988</v>
      </c>
    </row>
    <row r="1960" spans="1:2" x14ac:dyDescent="0.3">
      <c r="A1960">
        <v>2.9589999999997842</v>
      </c>
      <c r="B1960">
        <v>0.94244056735215609</v>
      </c>
    </row>
    <row r="1961" spans="1:2" x14ac:dyDescent="0.3">
      <c r="A1961">
        <v>2.9599999999997841</v>
      </c>
      <c r="B1961">
        <v>0.94217401455245786</v>
      </c>
    </row>
    <row r="1962" spans="1:2" x14ac:dyDescent="0.3">
      <c r="A1962">
        <v>2.960999999999784</v>
      </c>
      <c r="B1962">
        <v>0.94190766905671419</v>
      </c>
    </row>
    <row r="1963" spans="1:2" x14ac:dyDescent="0.3">
      <c r="A1963">
        <v>2.9619999999997839</v>
      </c>
      <c r="B1963">
        <v>0.94164153076573454</v>
      </c>
    </row>
    <row r="1964" spans="1:2" x14ac:dyDescent="0.3">
      <c r="A1964">
        <v>2.9629999999997838</v>
      </c>
      <c r="B1964">
        <v>0.94137559957912464</v>
      </c>
    </row>
    <row r="1965" spans="1:2" x14ac:dyDescent="0.3">
      <c r="A1965">
        <v>2.9639999999997837</v>
      </c>
      <c r="B1965">
        <v>0.9411098753970758</v>
      </c>
    </row>
    <row r="1966" spans="1:2" x14ac:dyDescent="0.3">
      <c r="A1966">
        <v>2.9649999999997836</v>
      </c>
      <c r="B1966">
        <v>0.94084435811808587</v>
      </c>
    </row>
    <row r="1967" spans="1:2" x14ac:dyDescent="0.3">
      <c r="A1967">
        <v>2.9659999999997835</v>
      </c>
      <c r="B1967">
        <v>0.94057904764143496</v>
      </c>
    </row>
    <row r="1968" spans="1:2" x14ac:dyDescent="0.3">
      <c r="A1968">
        <v>2.9669999999997834</v>
      </c>
      <c r="B1968">
        <v>0.94031394386460765</v>
      </c>
    </row>
    <row r="1969" spans="1:2" x14ac:dyDescent="0.3">
      <c r="A1969">
        <v>2.9679999999997833</v>
      </c>
      <c r="B1969">
        <v>0.94004904668527767</v>
      </c>
    </row>
    <row r="1970" spans="1:2" x14ac:dyDescent="0.3">
      <c r="A1970">
        <v>2.9689999999997831</v>
      </c>
      <c r="B1970">
        <v>0.93978435600052346</v>
      </c>
    </row>
    <row r="1971" spans="1:2" x14ac:dyDescent="0.3">
      <c r="A1971">
        <v>2.969999999999783</v>
      </c>
      <c r="B1971">
        <v>0.93951987170621443</v>
      </c>
    </row>
    <row r="1972" spans="1:2" x14ac:dyDescent="0.3">
      <c r="A1972">
        <v>2.9709999999997829</v>
      </c>
      <c r="B1972">
        <v>0.93925559369888245</v>
      </c>
    </row>
    <row r="1973" spans="1:2" x14ac:dyDescent="0.3">
      <c r="A1973">
        <v>2.9719999999997828</v>
      </c>
      <c r="B1973">
        <v>0.93899152187394619</v>
      </c>
    </row>
    <row r="1974" spans="1:2" x14ac:dyDescent="0.3">
      <c r="A1974">
        <v>2.9729999999997827</v>
      </c>
      <c r="B1974">
        <v>0.93872765612527309</v>
      </c>
    </row>
    <row r="1975" spans="1:2" x14ac:dyDescent="0.3">
      <c r="A1975">
        <v>2.9739999999997826</v>
      </c>
      <c r="B1975">
        <v>0.93846399634831845</v>
      </c>
    </row>
    <row r="1976" spans="1:2" x14ac:dyDescent="0.3">
      <c r="A1976">
        <v>2.9749999999997825</v>
      </c>
      <c r="B1976">
        <v>0.93820054243617501</v>
      </c>
    </row>
    <row r="1977" spans="1:2" x14ac:dyDescent="0.3">
      <c r="A1977">
        <v>2.9759999999997824</v>
      </c>
      <c r="B1977">
        <v>0.93793729428214101</v>
      </c>
    </row>
    <row r="1978" spans="1:2" x14ac:dyDescent="0.3">
      <c r="A1978">
        <v>2.9769999999997823</v>
      </c>
      <c r="B1978">
        <v>0.93767425177905095</v>
      </c>
    </row>
    <row r="1979" spans="1:2" x14ac:dyDescent="0.3">
      <c r="A1979">
        <v>2.9779999999997822</v>
      </c>
      <c r="B1979">
        <v>0.9374114148195557</v>
      </c>
    </row>
    <row r="1980" spans="1:2" x14ac:dyDescent="0.3">
      <c r="A1980">
        <v>2.978999999999782</v>
      </c>
      <c r="B1980">
        <v>0.93714878329442464</v>
      </c>
    </row>
    <row r="1981" spans="1:2" x14ac:dyDescent="0.3">
      <c r="A1981">
        <v>2.9799999999997819</v>
      </c>
      <c r="B1981">
        <v>0.93688635709482149</v>
      </c>
    </row>
    <row r="1982" spans="1:2" x14ac:dyDescent="0.3">
      <c r="A1982">
        <v>2.9809999999997818</v>
      </c>
      <c r="B1982">
        <v>0.9366241361116987</v>
      </c>
    </row>
    <row r="1983" spans="1:2" x14ac:dyDescent="0.3">
      <c r="A1983">
        <v>2.9819999999997817</v>
      </c>
      <c r="B1983">
        <v>0.93636212023456722</v>
      </c>
    </row>
    <row r="1984" spans="1:2" x14ac:dyDescent="0.3">
      <c r="A1984">
        <v>2.9829999999997816</v>
      </c>
      <c r="B1984">
        <v>0.93610030935361421</v>
      </c>
    </row>
    <row r="1985" spans="1:2" x14ac:dyDescent="0.3">
      <c r="A1985">
        <v>2.9839999999997815</v>
      </c>
      <c r="B1985">
        <v>0.93583870335738162</v>
      </c>
    </row>
    <row r="1986" spans="1:2" x14ac:dyDescent="0.3">
      <c r="A1986">
        <v>2.9849999999997814</v>
      </c>
      <c r="B1986">
        <v>0.93557730213352019</v>
      </c>
    </row>
    <row r="1987" spans="1:2" x14ac:dyDescent="0.3">
      <c r="A1987">
        <v>2.9859999999997813</v>
      </c>
      <c r="B1987">
        <v>0.93531610557095246</v>
      </c>
    </row>
    <row r="1988" spans="1:2" x14ac:dyDescent="0.3">
      <c r="A1988">
        <v>2.9869999999997812</v>
      </c>
      <c r="B1988">
        <v>0.93505511355624937</v>
      </c>
    </row>
    <row r="1989" spans="1:2" x14ac:dyDescent="0.3">
      <c r="A1989">
        <v>2.9879999999997811</v>
      </c>
      <c r="B1989">
        <v>0.93479432597652046</v>
      </c>
    </row>
    <row r="1990" spans="1:2" x14ac:dyDescent="0.3">
      <c r="A1990">
        <v>2.9889999999997809</v>
      </c>
      <c r="B1990">
        <v>0.93453374271762213</v>
      </c>
    </row>
    <row r="1991" spans="1:2" x14ac:dyDescent="0.3">
      <c r="A1991">
        <v>2.9899999999997808</v>
      </c>
      <c r="B1991">
        <v>0.93427336366497693</v>
      </c>
    </row>
    <row r="1992" spans="1:2" x14ac:dyDescent="0.3">
      <c r="A1992">
        <v>2.9909999999997807</v>
      </c>
      <c r="B1992">
        <v>0.93401318870430194</v>
      </c>
    </row>
    <row r="1993" spans="1:2" x14ac:dyDescent="0.3">
      <c r="A1993">
        <v>2.9919999999997806</v>
      </c>
      <c r="B1993">
        <v>0.93375321771982078</v>
      </c>
    </row>
    <row r="1994" spans="1:2" x14ac:dyDescent="0.3">
      <c r="A1994">
        <v>2.9929999999997805</v>
      </c>
      <c r="B1994">
        <v>0.93349345059525113</v>
      </c>
    </row>
    <row r="1995" spans="1:2" x14ac:dyDescent="0.3">
      <c r="A1995">
        <v>2.9939999999997804</v>
      </c>
      <c r="B1995">
        <v>0.93323388721460687</v>
      </c>
    </row>
    <row r="1996" spans="1:2" x14ac:dyDescent="0.3">
      <c r="A1996">
        <v>2.9949999999997803</v>
      </c>
      <c r="B1996">
        <v>0.93297452745991216</v>
      </c>
    </row>
    <row r="1997" spans="1:2" x14ac:dyDescent="0.3">
      <c r="A1997">
        <v>2.9959999999997802</v>
      </c>
      <c r="B1997">
        <v>0.93271537121427228</v>
      </c>
    </row>
    <row r="1998" spans="1:2" x14ac:dyDescent="0.3">
      <c r="A1998">
        <v>2.9969999999997801</v>
      </c>
      <c r="B1998">
        <v>0.9324564183585593</v>
      </c>
    </row>
    <row r="1999" spans="1:2" x14ac:dyDescent="0.3">
      <c r="A1999">
        <v>2.99799999999978</v>
      </c>
      <c r="B1999">
        <v>0.93219766877460708</v>
      </c>
    </row>
    <row r="2000" spans="1:2" x14ac:dyDescent="0.3">
      <c r="A2000">
        <v>2.9989999999997798</v>
      </c>
      <c r="B2000">
        <v>0.93193912234317411</v>
      </c>
    </row>
    <row r="2001" spans="1:2" x14ac:dyDescent="0.3">
      <c r="A2001">
        <v>2.9999999999997797</v>
      </c>
      <c r="B2001">
        <v>0.93168077894428813</v>
      </c>
    </row>
    <row r="2002" spans="1:2" x14ac:dyDescent="0.3">
      <c r="A2002">
        <v>3.0009999999997796</v>
      </c>
      <c r="B2002">
        <v>0.93142263845697515</v>
      </c>
    </row>
    <row r="2003" spans="1:2" x14ac:dyDescent="0.3">
      <c r="A2003">
        <v>3.0019999999997795</v>
      </c>
      <c r="B2003">
        <v>0.93116470076042401</v>
      </c>
    </row>
    <row r="2004" spans="1:2" x14ac:dyDescent="0.3">
      <c r="A2004">
        <v>3.0029999999997794</v>
      </c>
      <c r="B2004">
        <v>0.93090696573332588</v>
      </c>
    </row>
    <row r="2005" spans="1:2" x14ac:dyDescent="0.3">
      <c r="A2005">
        <v>3.0039999999997793</v>
      </c>
      <c r="B2005">
        <v>0.9306494332532802</v>
      </c>
    </row>
    <row r="2006" spans="1:2" x14ac:dyDescent="0.3">
      <c r="A2006">
        <v>3.0049999999997792</v>
      </c>
      <c r="B2006">
        <v>0.93039210319740218</v>
      </c>
    </row>
    <row r="2007" spans="1:2" x14ac:dyDescent="0.3">
      <c r="A2007">
        <v>3.0059999999997791</v>
      </c>
      <c r="B2007">
        <v>0.93013497544336032</v>
      </c>
    </row>
    <row r="2008" spans="1:2" x14ac:dyDescent="0.3">
      <c r="A2008">
        <v>3.006999999999779</v>
      </c>
      <c r="B2008">
        <v>0.92987804986556422</v>
      </c>
    </row>
    <row r="2009" spans="1:2" x14ac:dyDescent="0.3">
      <c r="A2009">
        <v>3.0079999999997789</v>
      </c>
      <c r="B2009">
        <v>0.92962132634124417</v>
      </c>
    </row>
    <row r="2010" spans="1:2" x14ac:dyDescent="0.3">
      <c r="A2010">
        <v>3.0089999999997787</v>
      </c>
      <c r="B2010">
        <v>0.92936480474462901</v>
      </c>
    </row>
    <row r="2011" spans="1:2" x14ac:dyDescent="0.3">
      <c r="A2011">
        <v>3.0099999999997786</v>
      </c>
      <c r="B2011">
        <v>0.92910848495031917</v>
      </c>
    </row>
    <row r="2012" spans="1:2" x14ac:dyDescent="0.3">
      <c r="A2012">
        <v>3.0109999999997785</v>
      </c>
      <c r="B2012">
        <v>0.92885236683253658</v>
      </c>
    </row>
    <row r="2013" spans="1:2" x14ac:dyDescent="0.3">
      <c r="A2013">
        <v>3.0119999999997784</v>
      </c>
      <c r="B2013">
        <v>0.92859645026425763</v>
      </c>
    </row>
    <row r="2014" spans="1:2" x14ac:dyDescent="0.3">
      <c r="A2014">
        <v>3.0129999999997783</v>
      </c>
      <c r="B2014">
        <v>0.92834073511828075</v>
      </c>
    </row>
    <row r="2015" spans="1:2" x14ac:dyDescent="0.3">
      <c r="A2015">
        <v>3.0139999999997782</v>
      </c>
      <c r="B2015">
        <v>0.92808522126727611</v>
      </c>
    </row>
    <row r="2016" spans="1:2" x14ac:dyDescent="0.3">
      <c r="A2016">
        <v>3.0149999999997781</v>
      </c>
      <c r="B2016">
        <v>0.92782990858215086</v>
      </c>
    </row>
    <row r="2017" spans="1:2" x14ac:dyDescent="0.3">
      <c r="A2017">
        <v>3.015999999999778</v>
      </c>
      <c r="B2017">
        <v>0.92757479693429445</v>
      </c>
    </row>
    <row r="2018" spans="1:2" x14ac:dyDescent="0.3">
      <c r="A2018">
        <v>3.0169999999997779</v>
      </c>
      <c r="B2018">
        <v>0.92731988619504346</v>
      </c>
    </row>
    <row r="2019" spans="1:2" x14ac:dyDescent="0.3">
      <c r="A2019">
        <v>3.0179999999997777</v>
      </c>
      <c r="B2019">
        <v>0.92706517623291429</v>
      </c>
    </row>
    <row r="2020" spans="1:2" x14ac:dyDescent="0.3">
      <c r="A2020">
        <v>3.0189999999997776</v>
      </c>
      <c r="B2020">
        <v>0.92681066691787783</v>
      </c>
    </row>
    <row r="2021" spans="1:2" x14ac:dyDescent="0.3">
      <c r="A2021">
        <v>3.0199999999997775</v>
      </c>
      <c r="B2021">
        <v>0.926556358119491</v>
      </c>
    </row>
    <row r="2022" spans="1:2" x14ac:dyDescent="0.3">
      <c r="A2022">
        <v>3.0209999999997774</v>
      </c>
      <c r="B2022">
        <v>0.92630224970496311</v>
      </c>
    </row>
    <row r="2023" spans="1:2" x14ac:dyDescent="0.3">
      <c r="A2023">
        <v>3.0219999999997773</v>
      </c>
      <c r="B2023">
        <v>0.92604834154239157</v>
      </c>
    </row>
    <row r="2024" spans="1:2" x14ac:dyDescent="0.3">
      <c r="A2024">
        <v>3.0229999999997772</v>
      </c>
      <c r="B2024">
        <v>0.92579463349902258</v>
      </c>
    </row>
    <row r="2025" spans="1:2" x14ac:dyDescent="0.3">
      <c r="A2025">
        <v>3.0239999999997771</v>
      </c>
      <c r="B2025">
        <v>0.9255411254407504</v>
      </c>
    </row>
    <row r="2026" spans="1:2" x14ac:dyDescent="0.3">
      <c r="A2026">
        <v>3.024999999999777</v>
      </c>
      <c r="B2026">
        <v>0.92528781723457731</v>
      </c>
    </row>
    <row r="2027" spans="1:2" x14ac:dyDescent="0.3">
      <c r="A2027">
        <v>3.0259999999997769</v>
      </c>
      <c r="B2027">
        <v>0.92503470874498772</v>
      </c>
    </row>
    <row r="2028" spans="1:2" x14ac:dyDescent="0.3">
      <c r="A2028">
        <v>3.0269999999997768</v>
      </c>
      <c r="B2028">
        <v>0.92478179983705111</v>
      </c>
    </row>
    <row r="2029" spans="1:2" x14ac:dyDescent="0.3">
      <c r="A2029">
        <v>3.0279999999997766</v>
      </c>
      <c r="B2029">
        <v>0.92452909037531195</v>
      </c>
    </row>
    <row r="2030" spans="1:2" x14ac:dyDescent="0.3">
      <c r="A2030">
        <v>3.0289999999997765</v>
      </c>
      <c r="B2030">
        <v>0.9242765802233216</v>
      </c>
    </row>
    <row r="2031" spans="1:2" x14ac:dyDescent="0.3">
      <c r="A2031">
        <v>3.0299999999997764</v>
      </c>
      <c r="B2031">
        <v>0.9240242692439824</v>
      </c>
    </row>
    <row r="2032" spans="1:2" x14ac:dyDescent="0.3">
      <c r="A2032">
        <v>3.0309999999997763</v>
      </c>
      <c r="B2032">
        <v>0.92377215729965056</v>
      </c>
    </row>
    <row r="2033" spans="1:2" x14ac:dyDescent="0.3">
      <c r="A2033">
        <v>3.0319999999997762</v>
      </c>
      <c r="B2033">
        <v>0.92352024425288459</v>
      </c>
    </row>
    <row r="2034" spans="1:2" x14ac:dyDescent="0.3">
      <c r="A2034">
        <v>3.0329999999997761</v>
      </c>
      <c r="B2034">
        <v>0.92326852996478137</v>
      </c>
    </row>
    <row r="2035" spans="1:2" x14ac:dyDescent="0.3">
      <c r="A2035">
        <v>3.033999999999776</v>
      </c>
      <c r="B2035">
        <v>0.92301701429609029</v>
      </c>
    </row>
    <row r="2036" spans="1:2" x14ac:dyDescent="0.3">
      <c r="A2036">
        <v>3.0349999999997759</v>
      </c>
      <c r="B2036">
        <v>0.92276569710739054</v>
      </c>
    </row>
    <row r="2037" spans="1:2" x14ac:dyDescent="0.3">
      <c r="A2037">
        <v>3.0359999999997758</v>
      </c>
      <c r="B2037">
        <v>0.92251457825799899</v>
      </c>
    </row>
    <row r="2038" spans="1:2" x14ac:dyDescent="0.3">
      <c r="A2038">
        <v>3.0369999999997757</v>
      </c>
      <c r="B2038">
        <v>0.92226365760696061</v>
      </c>
    </row>
    <row r="2039" spans="1:2" x14ac:dyDescent="0.3">
      <c r="A2039">
        <v>3.0379999999997755</v>
      </c>
      <c r="B2039">
        <v>0.92201293501288906</v>
      </c>
    </row>
    <row r="2040" spans="1:2" x14ac:dyDescent="0.3">
      <c r="A2040">
        <v>3.0389999999997754</v>
      </c>
      <c r="B2040">
        <v>0.92176241033389139</v>
      </c>
    </row>
    <row r="2041" spans="1:2" x14ac:dyDescent="0.3">
      <c r="A2041">
        <v>3.0399999999997753</v>
      </c>
      <c r="B2041">
        <v>0.92151208342700697</v>
      </c>
    </row>
    <row r="2042" spans="1:2" x14ac:dyDescent="0.3">
      <c r="A2042">
        <v>3.0409999999997752</v>
      </c>
      <c r="B2042">
        <v>0.9212619541495396</v>
      </c>
    </row>
    <row r="2043" spans="1:2" x14ac:dyDescent="0.3">
      <c r="A2043">
        <v>3.0419999999997751</v>
      </c>
      <c r="B2043">
        <v>0.92101202235748636</v>
      </c>
    </row>
    <row r="2044" spans="1:2" x14ac:dyDescent="0.3">
      <c r="A2044">
        <v>3.042999999999775</v>
      </c>
      <c r="B2044">
        <v>0.92076228790598036</v>
      </c>
    </row>
    <row r="2045" spans="1:2" x14ac:dyDescent="0.3">
      <c r="A2045">
        <v>3.0439999999997749</v>
      </c>
      <c r="B2045">
        <v>0.92051275065082838</v>
      </c>
    </row>
    <row r="2046" spans="1:2" x14ac:dyDescent="0.3">
      <c r="A2046">
        <v>3.0449999999997748</v>
      </c>
      <c r="B2046">
        <v>0.9202634104464722</v>
      </c>
    </row>
    <row r="2047" spans="1:2" x14ac:dyDescent="0.3">
      <c r="A2047">
        <v>3.0459999999997747</v>
      </c>
      <c r="B2047">
        <v>0.92001426714668033</v>
      </c>
    </row>
    <row r="2048" spans="1:2" x14ac:dyDescent="0.3">
      <c r="A2048">
        <v>3.0469999999997746</v>
      </c>
      <c r="B2048">
        <v>0.91976532060463267</v>
      </c>
    </row>
    <row r="2049" spans="1:2" x14ac:dyDescent="0.3">
      <c r="A2049">
        <v>3.0479999999997744</v>
      </c>
      <c r="B2049">
        <v>0.91951657067328441</v>
      </c>
    </row>
    <row r="2050" spans="1:2" x14ac:dyDescent="0.3">
      <c r="A2050">
        <v>3.0489999999997743</v>
      </c>
      <c r="B2050">
        <v>0.9192680172046972</v>
      </c>
    </row>
    <row r="2051" spans="1:2" x14ac:dyDescent="0.3">
      <c r="A2051">
        <v>3.0499999999997742</v>
      </c>
      <c r="B2051">
        <v>0.91901966005057367</v>
      </c>
    </row>
    <row r="2052" spans="1:2" x14ac:dyDescent="0.3">
      <c r="A2052">
        <v>3.0509999999997741</v>
      </c>
      <c r="B2052">
        <v>0.91877149906181832</v>
      </c>
    </row>
    <row r="2053" spans="1:2" x14ac:dyDescent="0.3">
      <c r="A2053">
        <v>3.051999999999774</v>
      </c>
      <c r="B2053">
        <v>0.9185235340897151</v>
      </c>
    </row>
    <row r="2054" spans="1:2" x14ac:dyDescent="0.3">
      <c r="A2054">
        <v>3.0529999999997739</v>
      </c>
      <c r="B2054">
        <v>0.91827576498316688</v>
      </c>
    </row>
    <row r="2055" spans="1:2" x14ac:dyDescent="0.3">
      <c r="A2055">
        <v>3.0539999999997738</v>
      </c>
      <c r="B2055">
        <v>0.91802819159206228</v>
      </c>
    </row>
    <row r="2056" spans="1:2" x14ac:dyDescent="0.3">
      <c r="A2056">
        <v>3.0549999999997737</v>
      </c>
      <c r="B2056">
        <v>0.91778081376476761</v>
      </c>
    </row>
    <row r="2057" spans="1:2" x14ac:dyDescent="0.3">
      <c r="A2057">
        <v>3.0559999999997736</v>
      </c>
      <c r="B2057">
        <v>0.91753363134954213</v>
      </c>
    </row>
    <row r="2058" spans="1:2" x14ac:dyDescent="0.3">
      <c r="A2058">
        <v>3.0569999999997735</v>
      </c>
      <c r="B2058">
        <v>0.91728664419407513</v>
      </c>
    </row>
    <row r="2059" spans="1:2" x14ac:dyDescent="0.3">
      <c r="A2059">
        <v>3.0579999999997733</v>
      </c>
      <c r="B2059">
        <v>0.91703985214591932</v>
      </c>
    </row>
    <row r="2060" spans="1:2" x14ac:dyDescent="0.3">
      <c r="A2060">
        <v>3.0589999999997732</v>
      </c>
      <c r="B2060">
        <v>0.91679325505083487</v>
      </c>
    </row>
    <row r="2061" spans="1:2" x14ac:dyDescent="0.3">
      <c r="A2061">
        <v>3.0599999999997731</v>
      </c>
      <c r="B2061">
        <v>0.91654685275480252</v>
      </c>
    </row>
    <row r="2062" spans="1:2" x14ac:dyDescent="0.3">
      <c r="A2062">
        <v>3.060999999999773</v>
      </c>
      <c r="B2062">
        <v>0.9163006451030673</v>
      </c>
    </row>
    <row r="2063" spans="1:2" x14ac:dyDescent="0.3">
      <c r="A2063">
        <v>3.0619999999997729</v>
      </c>
      <c r="B2063">
        <v>0.9160546319407733</v>
      </c>
    </row>
    <row r="2064" spans="1:2" x14ac:dyDescent="0.3">
      <c r="A2064">
        <v>3.0629999999997728</v>
      </c>
      <c r="B2064">
        <v>0.91580881311203188</v>
      </c>
    </row>
    <row r="2065" spans="1:2" x14ac:dyDescent="0.3">
      <c r="A2065">
        <v>3.0639999999997727</v>
      </c>
      <c r="B2065">
        <v>0.91556318846003293</v>
      </c>
    </row>
    <row r="2066" spans="1:2" x14ac:dyDescent="0.3">
      <c r="A2066">
        <v>3.0649999999997726</v>
      </c>
      <c r="B2066">
        <v>0.91531775782798452</v>
      </c>
    </row>
    <row r="2067" spans="1:2" x14ac:dyDescent="0.3">
      <c r="A2067">
        <v>3.0659999999997725</v>
      </c>
      <c r="B2067">
        <v>0.91507252105827452</v>
      </c>
    </row>
    <row r="2068" spans="1:2" x14ac:dyDescent="0.3">
      <c r="A2068">
        <v>3.0669999999997724</v>
      </c>
      <c r="B2068">
        <v>0.91482747799313446</v>
      </c>
    </row>
    <row r="2069" spans="1:2" x14ac:dyDescent="0.3">
      <c r="A2069">
        <v>3.0679999999997722</v>
      </c>
      <c r="B2069">
        <v>0.91458262847328242</v>
      </c>
    </row>
    <row r="2070" spans="1:2" x14ac:dyDescent="0.3">
      <c r="A2070">
        <v>3.0689999999997721</v>
      </c>
      <c r="B2070">
        <v>0.91433797233977154</v>
      </c>
    </row>
    <row r="2071" spans="1:2" x14ac:dyDescent="0.3">
      <c r="A2071">
        <v>3.069999999999772</v>
      </c>
      <c r="B2071">
        <v>0.91409350943217593</v>
      </c>
    </row>
    <row r="2072" spans="1:2" x14ac:dyDescent="0.3">
      <c r="A2072">
        <v>3.0709999999997719</v>
      </c>
      <c r="B2072">
        <v>0.91384923959149145</v>
      </c>
    </row>
    <row r="2073" spans="1:2" x14ac:dyDescent="0.3">
      <c r="A2073">
        <v>3.0719999999997718</v>
      </c>
      <c r="B2073">
        <v>0.91360516265528013</v>
      </c>
    </row>
    <row r="2074" spans="1:2" x14ac:dyDescent="0.3">
      <c r="A2074">
        <v>3.0729999999997717</v>
      </c>
      <c r="B2074">
        <v>0.91336127846265058</v>
      </c>
    </row>
    <row r="2075" spans="1:2" x14ac:dyDescent="0.3">
      <c r="A2075">
        <v>3.0739999999997716</v>
      </c>
      <c r="B2075">
        <v>0.91311758685127065</v>
      </c>
    </row>
    <row r="2076" spans="1:2" x14ac:dyDescent="0.3">
      <c r="A2076">
        <v>3.0749999999997715</v>
      </c>
      <c r="B2076">
        <v>0.91287408765825639</v>
      </c>
    </row>
    <row r="2077" spans="1:2" x14ac:dyDescent="0.3">
      <c r="A2077">
        <v>3.0759999999997714</v>
      </c>
      <c r="B2077">
        <v>0.91263078072071657</v>
      </c>
    </row>
    <row r="2078" spans="1:2" x14ac:dyDescent="0.3">
      <c r="A2078">
        <v>3.0769999999997713</v>
      </c>
      <c r="B2078">
        <v>0.91238766587473819</v>
      </c>
    </row>
    <row r="2079" spans="1:2" x14ac:dyDescent="0.3">
      <c r="A2079">
        <v>3.0779999999997711</v>
      </c>
      <c r="B2079">
        <v>0.9121447429555507</v>
      </c>
    </row>
    <row r="2080" spans="1:2" x14ac:dyDescent="0.3">
      <c r="A2080">
        <v>3.078999999999771</v>
      </c>
      <c r="B2080">
        <v>0.91190201179818309</v>
      </c>
    </row>
    <row r="2081" spans="1:2" x14ac:dyDescent="0.3">
      <c r="A2081">
        <v>3.0799999999997709</v>
      </c>
      <c r="B2081">
        <v>0.91165947223773858</v>
      </c>
    </row>
    <row r="2082" spans="1:2" x14ac:dyDescent="0.3">
      <c r="A2082">
        <v>3.0809999999997708</v>
      </c>
      <c r="B2082">
        <v>0.91141712410678333</v>
      </c>
    </row>
    <row r="2083" spans="1:2" x14ac:dyDescent="0.3">
      <c r="A2083">
        <v>3.0819999999997707</v>
      </c>
      <c r="B2083">
        <v>0.911174967240311</v>
      </c>
    </row>
    <row r="2084" spans="1:2" x14ac:dyDescent="0.3">
      <c r="A2084">
        <v>3.0829999999997706</v>
      </c>
      <c r="B2084">
        <v>0.91093300146973966</v>
      </c>
    </row>
    <row r="2085" spans="1:2" x14ac:dyDescent="0.3">
      <c r="A2085">
        <v>3.0839999999997705</v>
      </c>
      <c r="B2085">
        <v>0.91069122662780377</v>
      </c>
    </row>
    <row r="2086" spans="1:2" x14ac:dyDescent="0.3">
      <c r="A2086">
        <v>3.0849999999997704</v>
      </c>
      <c r="B2086">
        <v>0.91044964254605398</v>
      </c>
    </row>
    <row r="2087" spans="1:2" x14ac:dyDescent="0.3">
      <c r="A2087">
        <v>3.0859999999997703</v>
      </c>
      <c r="B2087">
        <v>0.9102082490548894</v>
      </c>
    </row>
    <row r="2088" spans="1:2" x14ac:dyDescent="0.3">
      <c r="A2088">
        <v>3.0869999999997702</v>
      </c>
      <c r="B2088">
        <v>0.90996704598560063</v>
      </c>
    </row>
    <row r="2089" spans="1:2" x14ac:dyDescent="0.3">
      <c r="A2089">
        <v>3.08799999999977</v>
      </c>
      <c r="B2089">
        <v>0.90972603316779699</v>
      </c>
    </row>
    <row r="2090" spans="1:2" x14ac:dyDescent="0.3">
      <c r="A2090">
        <v>3.0889999999997699</v>
      </c>
      <c r="B2090">
        <v>0.90948521043081709</v>
      </c>
    </row>
    <row r="2091" spans="1:2" x14ac:dyDescent="0.3">
      <c r="A2091">
        <v>3.0899999999997698</v>
      </c>
      <c r="B2091">
        <v>0.90924457760333932</v>
      </c>
    </row>
    <row r="2092" spans="1:2" x14ac:dyDescent="0.3">
      <c r="A2092">
        <v>3.0909999999997697</v>
      </c>
      <c r="B2092">
        <v>0.90900413451355044</v>
      </c>
    </row>
    <row r="2093" spans="1:2" x14ac:dyDescent="0.3">
      <c r="A2093">
        <v>3.0919999999997696</v>
      </c>
      <c r="B2093">
        <v>0.90876388098923655</v>
      </c>
    </row>
    <row r="2094" spans="1:2" x14ac:dyDescent="0.3">
      <c r="A2094">
        <v>3.0929999999997695</v>
      </c>
      <c r="B2094">
        <v>0.90852381685691019</v>
      </c>
    </row>
    <row r="2095" spans="1:2" x14ac:dyDescent="0.3">
      <c r="A2095">
        <v>3.0939999999997694</v>
      </c>
      <c r="B2095">
        <v>0.90828394194391449</v>
      </c>
    </row>
    <row r="2096" spans="1:2" x14ac:dyDescent="0.3">
      <c r="A2096">
        <v>3.0949999999997693</v>
      </c>
      <c r="B2096">
        <v>0.90804425607577155</v>
      </c>
    </row>
    <row r="2097" spans="1:2" x14ac:dyDescent="0.3">
      <c r="A2097">
        <v>3.0959999999997692</v>
      </c>
      <c r="B2097">
        <v>0.90780475907772662</v>
      </c>
    </row>
    <row r="2098" spans="1:2" x14ac:dyDescent="0.3">
      <c r="A2098">
        <v>3.096999999999769</v>
      </c>
      <c r="B2098">
        <v>0.90756545077467521</v>
      </c>
    </row>
    <row r="2099" spans="1:2" x14ac:dyDescent="0.3">
      <c r="A2099">
        <v>3.0979999999997689</v>
      </c>
      <c r="B2099">
        <v>0.90732633099129933</v>
      </c>
    </row>
    <row r="2100" spans="1:2" x14ac:dyDescent="0.3">
      <c r="A2100">
        <v>3.0989999999997688</v>
      </c>
      <c r="B2100">
        <v>0.9070873995509996</v>
      </c>
    </row>
    <row r="2101" spans="1:2" x14ac:dyDescent="0.3">
      <c r="A2101">
        <v>3.0999999999997687</v>
      </c>
      <c r="B2101">
        <v>0.90684865627639399</v>
      </c>
    </row>
    <row r="2102" spans="1:2" x14ac:dyDescent="0.3">
      <c r="A2102">
        <v>3.1009999999997686</v>
      </c>
      <c r="B2102">
        <v>0.90661010099049688</v>
      </c>
    </row>
    <row r="2103" spans="1:2" x14ac:dyDescent="0.3">
      <c r="A2103">
        <v>3.1019999999997685</v>
      </c>
      <c r="B2103">
        <v>0.90637173351577416</v>
      </c>
    </row>
    <row r="2104" spans="1:2" x14ac:dyDescent="0.3">
      <c r="A2104">
        <v>3.1029999999997684</v>
      </c>
      <c r="B2104">
        <v>0.90613355367320902</v>
      </c>
    </row>
    <row r="2105" spans="1:2" x14ac:dyDescent="0.3">
      <c r="A2105">
        <v>3.1039999999997683</v>
      </c>
      <c r="B2105">
        <v>0.9058955612835321</v>
      </c>
    </row>
    <row r="2106" spans="1:2" x14ac:dyDescent="0.3">
      <c r="A2106">
        <v>3.1049999999997682</v>
      </c>
      <c r="B2106">
        <v>0.90565775616727651</v>
      </c>
    </row>
    <row r="2107" spans="1:2" x14ac:dyDescent="0.3">
      <c r="A2107">
        <v>3.1059999999997681</v>
      </c>
      <c r="B2107">
        <v>0.9054201381445206</v>
      </c>
    </row>
    <row r="2108" spans="1:2" x14ac:dyDescent="0.3">
      <c r="A2108">
        <v>3.1069999999997679</v>
      </c>
      <c r="B2108">
        <v>0.90518270703404535</v>
      </c>
    </row>
    <row r="2109" spans="1:2" x14ac:dyDescent="0.3">
      <c r="A2109">
        <v>3.1079999999997678</v>
      </c>
      <c r="B2109">
        <v>0.90494546265493236</v>
      </c>
    </row>
    <row r="2110" spans="1:2" x14ac:dyDescent="0.3">
      <c r="A2110">
        <v>3.1089999999997677</v>
      </c>
      <c r="B2110">
        <v>0.90470840482475645</v>
      </c>
    </row>
    <row r="2111" spans="1:2" x14ac:dyDescent="0.3">
      <c r="A2111">
        <v>3.1099999999997676</v>
      </c>
      <c r="B2111">
        <v>0.90447153336174135</v>
      </c>
    </row>
    <row r="2112" spans="1:2" x14ac:dyDescent="0.3">
      <c r="A2112">
        <v>3.1109999999997675</v>
      </c>
      <c r="B2112">
        <v>0.90423484808253063</v>
      </c>
    </row>
    <row r="2113" spans="1:2" x14ac:dyDescent="0.3">
      <c r="A2113">
        <v>3.1119999999997674</v>
      </c>
      <c r="B2113">
        <v>0.90399834880344565</v>
      </c>
    </row>
    <row r="2114" spans="1:2" x14ac:dyDescent="0.3">
      <c r="A2114">
        <v>3.1129999999997673</v>
      </c>
      <c r="B2114">
        <v>0.90376203534086508</v>
      </c>
    </row>
    <row r="2115" spans="1:2" x14ac:dyDescent="0.3">
      <c r="A2115">
        <v>3.1139999999997672</v>
      </c>
      <c r="B2115">
        <v>0.90352590750997797</v>
      </c>
    </row>
    <row r="2116" spans="1:2" x14ac:dyDescent="0.3">
      <c r="A2116">
        <v>3.1149999999997671</v>
      </c>
      <c r="B2116">
        <v>0.90328996512522342</v>
      </c>
    </row>
    <row r="2117" spans="1:2" x14ac:dyDescent="0.3">
      <c r="A2117">
        <v>3.115999999999767</v>
      </c>
      <c r="B2117">
        <v>0.90305420800154601</v>
      </c>
    </row>
    <row r="2118" spans="1:2" x14ac:dyDescent="0.3">
      <c r="A2118">
        <v>3.1169999999997668</v>
      </c>
      <c r="B2118">
        <v>0.90281863595190126</v>
      </c>
    </row>
    <row r="2119" spans="1:2" x14ac:dyDescent="0.3">
      <c r="A2119">
        <v>3.1179999999997667</v>
      </c>
      <c r="B2119">
        <v>0.90258324879022556</v>
      </c>
    </row>
    <row r="2120" spans="1:2" x14ac:dyDescent="0.3">
      <c r="A2120">
        <v>3.1189999999997666</v>
      </c>
      <c r="B2120">
        <v>0.9023480463282787</v>
      </c>
    </row>
    <row r="2121" spans="1:2" x14ac:dyDescent="0.3">
      <c r="A2121">
        <v>3.1199999999997665</v>
      </c>
      <c r="B2121">
        <v>0.90211302837931073</v>
      </c>
    </row>
    <row r="2122" spans="1:2" x14ac:dyDescent="0.3">
      <c r="A2122">
        <v>3.1209999999997664</v>
      </c>
      <c r="B2122">
        <v>0.90187819475365349</v>
      </c>
    </row>
    <row r="2123" spans="1:2" x14ac:dyDescent="0.3">
      <c r="A2123">
        <v>3.1219999999997663</v>
      </c>
      <c r="B2123">
        <v>0.90164354526320756</v>
      </c>
    </row>
    <row r="2124" spans="1:2" x14ac:dyDescent="0.3">
      <c r="A2124">
        <v>3.1229999999997662</v>
      </c>
      <c r="B2124">
        <v>0.90140907971790263</v>
      </c>
    </row>
    <row r="2125" spans="1:2" x14ac:dyDescent="0.3">
      <c r="A2125">
        <v>3.1239999999997661</v>
      </c>
      <c r="B2125">
        <v>0.90117479792796595</v>
      </c>
    </row>
    <row r="2126" spans="1:2" x14ac:dyDescent="0.3">
      <c r="A2126">
        <v>3.124999999999766</v>
      </c>
      <c r="B2126">
        <v>0.90094069970258062</v>
      </c>
    </row>
    <row r="2127" spans="1:2" x14ac:dyDescent="0.3">
      <c r="A2127">
        <v>3.1259999999997659</v>
      </c>
      <c r="B2127">
        <v>0.90070678485026845</v>
      </c>
    </row>
    <row r="2128" spans="1:2" x14ac:dyDescent="0.3">
      <c r="A2128">
        <v>3.1269999999997657</v>
      </c>
      <c r="B2128">
        <v>0.90047305317989568</v>
      </c>
    </row>
    <row r="2129" spans="1:2" x14ac:dyDescent="0.3">
      <c r="A2129">
        <v>3.1279999999997656</v>
      </c>
      <c r="B2129">
        <v>0.90023950449896573</v>
      </c>
    </row>
    <row r="2130" spans="1:2" x14ac:dyDescent="0.3">
      <c r="A2130">
        <v>3.1289999999997655</v>
      </c>
      <c r="B2130">
        <v>0.90000613861450074</v>
      </c>
    </row>
    <row r="2131" spans="1:2" x14ac:dyDescent="0.3">
      <c r="A2131">
        <v>3.1299999999997654</v>
      </c>
      <c r="B2131">
        <v>0.8997729553337418</v>
      </c>
    </row>
    <row r="2132" spans="1:2" x14ac:dyDescent="0.3">
      <c r="A2132">
        <v>3.1309999999997653</v>
      </c>
      <c r="B2132">
        <v>0.8995399544624515</v>
      </c>
    </row>
    <row r="2133" spans="1:2" x14ac:dyDescent="0.3">
      <c r="A2133">
        <v>3.1319999999997652</v>
      </c>
      <c r="B2133">
        <v>0.8993071358058935</v>
      </c>
    </row>
    <row r="2134" spans="1:2" x14ac:dyDescent="0.3">
      <c r="A2134">
        <v>3.1329999999997651</v>
      </c>
      <c r="B2134">
        <v>0.8990744991695494</v>
      </c>
    </row>
    <row r="2135" spans="1:2" x14ac:dyDescent="0.3">
      <c r="A2135">
        <v>3.133999999999765</v>
      </c>
      <c r="B2135">
        <v>0.89884204435820125</v>
      </c>
    </row>
    <row r="2136" spans="1:2" x14ac:dyDescent="0.3">
      <c r="A2136">
        <v>3.1349999999997649</v>
      </c>
      <c r="B2136">
        <v>0.89860977117563989</v>
      </c>
    </row>
    <row r="2137" spans="1:2" x14ac:dyDescent="0.3">
      <c r="A2137">
        <v>3.1359999999997648</v>
      </c>
      <c r="B2137">
        <v>0.89837767942464253</v>
      </c>
    </row>
    <row r="2138" spans="1:2" x14ac:dyDescent="0.3">
      <c r="A2138">
        <v>3.1369999999997646</v>
      </c>
      <c r="B2138">
        <v>0.89814576890964914</v>
      </c>
    </row>
    <row r="2139" spans="1:2" x14ac:dyDescent="0.3">
      <c r="A2139">
        <v>3.1379999999997645</v>
      </c>
      <c r="B2139">
        <v>0.89791403943182102</v>
      </c>
    </row>
    <row r="2140" spans="1:2" x14ac:dyDescent="0.3">
      <c r="A2140">
        <v>3.1389999999997644</v>
      </c>
      <c r="B2140">
        <v>0.89768249079351004</v>
      </c>
    </row>
    <row r="2141" spans="1:2" x14ac:dyDescent="0.3">
      <c r="A2141">
        <v>3.1399999999997643</v>
      </c>
      <c r="B2141">
        <v>0.89745112279576245</v>
      </c>
    </row>
    <row r="2142" spans="1:2" x14ac:dyDescent="0.3">
      <c r="A2142">
        <v>3.1409999999997642</v>
      </c>
      <c r="B2142">
        <v>0.89721993523980836</v>
      </c>
    </row>
    <row r="2143" spans="1:2" x14ac:dyDescent="0.3">
      <c r="A2143">
        <v>3.1419999999997641</v>
      </c>
      <c r="B2143">
        <v>0.89698892792619356</v>
      </c>
    </row>
    <row r="2144" spans="1:2" x14ac:dyDescent="0.3">
      <c r="A2144">
        <v>3.142999999999764</v>
      </c>
      <c r="B2144">
        <v>0.89675810065393025</v>
      </c>
    </row>
    <row r="2145" spans="1:2" x14ac:dyDescent="0.3">
      <c r="A2145">
        <v>3.1439999999997639</v>
      </c>
      <c r="B2145">
        <v>0.89652745322288885</v>
      </c>
    </row>
    <row r="2146" spans="1:2" x14ac:dyDescent="0.3">
      <c r="A2146">
        <v>3.1449999999997638</v>
      </c>
      <c r="B2146">
        <v>0.89629698543138803</v>
      </c>
    </row>
    <row r="2147" spans="1:2" x14ac:dyDescent="0.3">
      <c r="A2147">
        <v>3.1459999999997637</v>
      </c>
      <c r="B2147">
        <v>0.89606669707845121</v>
      </c>
    </row>
    <row r="2148" spans="1:2" x14ac:dyDescent="0.3">
      <c r="A2148">
        <v>3.1469999999997635</v>
      </c>
      <c r="B2148">
        <v>0.89583658796148458</v>
      </c>
    </row>
    <row r="2149" spans="1:2" x14ac:dyDescent="0.3">
      <c r="A2149">
        <v>3.1479999999997634</v>
      </c>
      <c r="B2149">
        <v>0.89560665787689331</v>
      </c>
    </row>
    <row r="2150" spans="1:2" x14ac:dyDescent="0.3">
      <c r="A2150">
        <v>3.1489999999997633</v>
      </c>
      <c r="B2150">
        <v>0.89537690662195291</v>
      </c>
    </row>
    <row r="2151" spans="1:2" x14ac:dyDescent="0.3">
      <c r="A2151">
        <v>3.1499999999997632</v>
      </c>
      <c r="B2151">
        <v>0.89514733399308166</v>
      </c>
    </row>
    <row r="2152" spans="1:2" x14ac:dyDescent="0.3">
      <c r="A2152">
        <v>3.1509999999997631</v>
      </c>
      <c r="B2152">
        <v>0.89491793978558065</v>
      </c>
    </row>
    <row r="2153" spans="1:2" x14ac:dyDescent="0.3">
      <c r="A2153">
        <v>3.151999999999763</v>
      </c>
      <c r="B2153">
        <v>0.89468872379480402</v>
      </c>
    </row>
    <row r="2154" spans="1:2" x14ac:dyDescent="0.3">
      <c r="A2154">
        <v>3.1529999999997629</v>
      </c>
      <c r="B2154">
        <v>0.8944596858152275</v>
      </c>
    </row>
    <row r="2155" spans="1:2" x14ac:dyDescent="0.3">
      <c r="A2155">
        <v>3.1539999999997628</v>
      </c>
      <c r="B2155">
        <v>0.89423082564048106</v>
      </c>
    </row>
    <row r="2156" spans="1:2" x14ac:dyDescent="0.3">
      <c r="A2156">
        <v>3.1549999999997627</v>
      </c>
      <c r="B2156">
        <v>0.89400214306500292</v>
      </c>
    </row>
    <row r="2157" spans="1:2" x14ac:dyDescent="0.3">
      <c r="A2157">
        <v>3.1559999999997626</v>
      </c>
      <c r="B2157">
        <v>0.89377363788168529</v>
      </c>
    </row>
    <row r="2158" spans="1:2" x14ac:dyDescent="0.3">
      <c r="A2158">
        <v>3.1569999999997624</v>
      </c>
      <c r="B2158">
        <v>0.89354530988321768</v>
      </c>
    </row>
    <row r="2159" spans="1:2" x14ac:dyDescent="0.3">
      <c r="A2159">
        <v>3.1579999999997623</v>
      </c>
      <c r="B2159">
        <v>0.89331715886172869</v>
      </c>
    </row>
    <row r="2160" spans="1:2" x14ac:dyDescent="0.3">
      <c r="A2160">
        <v>3.1589999999997622</v>
      </c>
      <c r="B2160">
        <v>0.89308918460789644</v>
      </c>
    </row>
    <row r="2161" spans="1:2" x14ac:dyDescent="0.3">
      <c r="A2161">
        <v>3.1599999999997621</v>
      </c>
      <c r="B2161">
        <v>0.89286138691336392</v>
      </c>
    </row>
    <row r="2162" spans="1:2" x14ac:dyDescent="0.3">
      <c r="A2162">
        <v>3.160999999999762</v>
      </c>
      <c r="B2162">
        <v>0.89263376556936869</v>
      </c>
    </row>
    <row r="2163" spans="1:2" x14ac:dyDescent="0.3">
      <c r="A2163">
        <v>3.1619999999997619</v>
      </c>
      <c r="B2163">
        <v>0.89240632036500289</v>
      </c>
    </row>
    <row r="2164" spans="1:2" x14ac:dyDescent="0.3">
      <c r="A2164">
        <v>3.1629999999997618</v>
      </c>
      <c r="B2164">
        <v>0.89217905109099449</v>
      </c>
    </row>
    <row r="2165" spans="1:2" x14ac:dyDescent="0.3">
      <c r="A2165">
        <v>3.1639999999997617</v>
      </c>
      <c r="B2165">
        <v>0.89195195753531642</v>
      </c>
    </row>
    <row r="2166" spans="1:2" x14ac:dyDescent="0.3">
      <c r="A2166">
        <v>3.1649999999997616</v>
      </c>
      <c r="B2166">
        <v>0.89172503948694792</v>
      </c>
    </row>
    <row r="2167" spans="1:2" x14ac:dyDescent="0.3">
      <c r="A2167">
        <v>3.1659999999997614</v>
      </c>
      <c r="B2167">
        <v>0.89149829673357295</v>
      </c>
    </row>
    <row r="2168" spans="1:2" x14ac:dyDescent="0.3">
      <c r="A2168">
        <v>3.1669999999997613</v>
      </c>
      <c r="B2168">
        <v>0.89127172906383589</v>
      </c>
    </row>
    <row r="2169" spans="1:2" x14ac:dyDescent="0.3">
      <c r="A2169">
        <v>3.1679999999997612</v>
      </c>
      <c r="B2169">
        <v>0.89104533626387594</v>
      </c>
    </row>
    <row r="2170" spans="1:2" x14ac:dyDescent="0.3">
      <c r="A2170">
        <v>3.1689999999997611</v>
      </c>
      <c r="B2170">
        <v>0.89081911812079462</v>
      </c>
    </row>
    <row r="2171" spans="1:2" x14ac:dyDescent="0.3">
      <c r="A2171">
        <v>3.169999999999761</v>
      </c>
      <c r="B2171">
        <v>0.89059307442091995</v>
      </c>
    </row>
    <row r="2172" spans="1:2" x14ac:dyDescent="0.3">
      <c r="A2172">
        <v>3.1709999999997609</v>
      </c>
      <c r="B2172">
        <v>0.89036720494893307</v>
      </c>
    </row>
    <row r="2173" spans="1:2" x14ac:dyDescent="0.3">
      <c r="A2173">
        <v>3.1719999999997608</v>
      </c>
      <c r="B2173">
        <v>0.89014150949065307</v>
      </c>
    </row>
    <row r="2174" spans="1:2" x14ac:dyDescent="0.3">
      <c r="A2174">
        <v>3.1729999999997607</v>
      </c>
      <c r="B2174">
        <v>0.88991598783105319</v>
      </c>
    </row>
    <row r="2175" spans="1:2" x14ac:dyDescent="0.3">
      <c r="A2175">
        <v>3.1739999999997606</v>
      </c>
      <c r="B2175">
        <v>0.88969063975378615</v>
      </c>
    </row>
    <row r="2176" spans="1:2" x14ac:dyDescent="0.3">
      <c r="A2176">
        <v>3.1749999999997605</v>
      </c>
      <c r="B2176">
        <v>0.88946546504288215</v>
      </c>
    </row>
    <row r="2177" spans="1:2" x14ac:dyDescent="0.3">
      <c r="A2177">
        <v>3.1759999999997603</v>
      </c>
      <c r="B2177">
        <v>0.8892404634812674</v>
      </c>
    </row>
    <row r="2178" spans="1:2" x14ac:dyDescent="0.3">
      <c r="A2178">
        <v>3.1769999999997602</v>
      </c>
      <c r="B2178">
        <v>0.88901563485156532</v>
      </c>
    </row>
    <row r="2179" spans="1:2" x14ac:dyDescent="0.3">
      <c r="A2179">
        <v>3.1779999999997601</v>
      </c>
      <c r="B2179">
        <v>0.88879097893608916</v>
      </c>
    </row>
    <row r="2180" spans="1:2" x14ac:dyDescent="0.3">
      <c r="A2180">
        <v>3.17899999999976</v>
      </c>
      <c r="B2180">
        <v>0.88856649551735367</v>
      </c>
    </row>
    <row r="2181" spans="1:2" x14ac:dyDescent="0.3">
      <c r="A2181">
        <v>3.1799999999997599</v>
      </c>
      <c r="B2181">
        <v>0.8883421843762801</v>
      </c>
    </row>
    <row r="2182" spans="1:2" x14ac:dyDescent="0.3">
      <c r="A2182">
        <v>3.1809999999997598</v>
      </c>
      <c r="B2182">
        <v>0.88811804529262695</v>
      </c>
    </row>
    <row r="2183" spans="1:2" x14ac:dyDescent="0.3">
      <c r="A2183">
        <v>3.1819999999997597</v>
      </c>
      <c r="B2183">
        <v>0.88789407804820264</v>
      </c>
    </row>
    <row r="2184" spans="1:2" x14ac:dyDescent="0.3">
      <c r="A2184">
        <v>3.1829999999997596</v>
      </c>
      <c r="B2184">
        <v>0.88767028242237811</v>
      </c>
    </row>
    <row r="2185" spans="1:2" x14ac:dyDescent="0.3">
      <c r="A2185">
        <v>3.1839999999997595</v>
      </c>
      <c r="B2185">
        <v>0.88744665819463897</v>
      </c>
    </row>
    <row r="2186" spans="1:2" x14ac:dyDescent="0.3">
      <c r="A2186">
        <v>3.1849999999997594</v>
      </c>
      <c r="B2186">
        <v>0.88722320514391606</v>
      </c>
    </row>
    <row r="2187" spans="1:2" x14ac:dyDescent="0.3">
      <c r="A2187">
        <v>3.1859999999997592</v>
      </c>
      <c r="B2187">
        <v>0.88699992304854691</v>
      </c>
    </row>
    <row r="2188" spans="1:2" x14ac:dyDescent="0.3">
      <c r="A2188">
        <v>3.1869999999997591</v>
      </c>
      <c r="B2188">
        <v>0.88677681168584666</v>
      </c>
    </row>
    <row r="2189" spans="1:2" x14ac:dyDescent="0.3">
      <c r="A2189">
        <v>3.187999999999759</v>
      </c>
      <c r="B2189">
        <v>0.88655387083510684</v>
      </c>
    </row>
    <row r="2190" spans="1:2" x14ac:dyDescent="0.3">
      <c r="A2190">
        <v>3.1889999999997589</v>
      </c>
      <c r="B2190">
        <v>0.88633110027191009</v>
      </c>
    </row>
    <row r="2191" spans="1:2" x14ac:dyDescent="0.3">
      <c r="A2191">
        <v>3.1899999999997588</v>
      </c>
      <c r="B2191">
        <v>0.88610849977386741</v>
      </c>
    </row>
    <row r="2192" spans="1:2" x14ac:dyDescent="0.3">
      <c r="A2192">
        <v>3.1909999999997587</v>
      </c>
      <c r="B2192">
        <v>0.88588606911664736</v>
      </c>
    </row>
    <row r="2193" spans="1:2" x14ac:dyDescent="0.3">
      <c r="A2193">
        <v>3.1919999999997586</v>
      </c>
      <c r="B2193">
        <v>0.88566380807610345</v>
      </c>
    </row>
    <row r="2194" spans="1:2" x14ac:dyDescent="0.3">
      <c r="A2194">
        <v>3.1929999999997585</v>
      </c>
      <c r="B2194">
        <v>0.8854417164269397</v>
      </c>
    </row>
    <row r="2195" spans="1:2" x14ac:dyDescent="0.3">
      <c r="A2195">
        <v>3.1939999999997584</v>
      </c>
      <c r="B2195">
        <v>0.88521979394532746</v>
      </c>
    </row>
    <row r="2196" spans="1:2" x14ac:dyDescent="0.3">
      <c r="A2196">
        <v>3.1949999999997583</v>
      </c>
      <c r="B2196">
        <v>0.88499804040415486</v>
      </c>
    </row>
    <row r="2197" spans="1:2" x14ac:dyDescent="0.3">
      <c r="A2197">
        <v>3.1959999999997581</v>
      </c>
      <c r="B2197">
        <v>0.88477645557828266</v>
      </c>
    </row>
    <row r="2198" spans="1:2" x14ac:dyDescent="0.3">
      <c r="A2198">
        <v>3.196999999999758</v>
      </c>
      <c r="B2198">
        <v>0.88455503924063417</v>
      </c>
    </row>
    <row r="2199" spans="1:2" x14ac:dyDescent="0.3">
      <c r="A2199">
        <v>3.1979999999997579</v>
      </c>
      <c r="B2199">
        <v>0.88433379116442312</v>
      </c>
    </row>
    <row r="2200" spans="1:2" x14ac:dyDescent="0.3">
      <c r="A2200">
        <v>3.1989999999997578</v>
      </c>
      <c r="B2200">
        <v>0.88411271112254519</v>
      </c>
    </row>
    <row r="2201" spans="1:2" x14ac:dyDescent="0.3">
      <c r="A2201">
        <v>3.1999999999997577</v>
      </c>
      <c r="B2201">
        <v>0.88389179888668534</v>
      </c>
    </row>
    <row r="2202" spans="1:2" x14ac:dyDescent="0.3">
      <c r="A2202">
        <v>3.2009999999997576</v>
      </c>
      <c r="B2202">
        <v>0.88367105422818437</v>
      </c>
    </row>
    <row r="2203" spans="1:2" x14ac:dyDescent="0.3">
      <c r="A2203">
        <v>3.2019999999997575</v>
      </c>
      <c r="B2203">
        <v>0.88345047691898171</v>
      </c>
    </row>
    <row r="2204" spans="1:2" x14ac:dyDescent="0.3">
      <c r="A2204">
        <v>3.2029999999997574</v>
      </c>
      <c r="B2204">
        <v>0.88323006672972992</v>
      </c>
    </row>
    <row r="2205" spans="1:2" x14ac:dyDescent="0.3">
      <c r="A2205">
        <v>3.2039999999997573</v>
      </c>
      <c r="B2205">
        <v>0.88300982343037804</v>
      </c>
    </row>
    <row r="2206" spans="1:2" x14ac:dyDescent="0.3">
      <c r="A2206">
        <v>3.2049999999997572</v>
      </c>
      <c r="B2206">
        <v>0.88278974679186695</v>
      </c>
    </row>
    <row r="2207" spans="1:2" x14ac:dyDescent="0.3">
      <c r="A2207">
        <v>3.205999999999757</v>
      </c>
      <c r="B2207">
        <v>0.88256983658231536</v>
      </c>
    </row>
    <row r="2208" spans="1:2" x14ac:dyDescent="0.3">
      <c r="A2208">
        <v>3.2069999999997569</v>
      </c>
      <c r="B2208">
        <v>0.88235009257116381</v>
      </c>
    </row>
    <row r="2209" spans="1:2" x14ac:dyDescent="0.3">
      <c r="A2209">
        <v>3.2079999999997568</v>
      </c>
      <c r="B2209">
        <v>0.88213051452777735</v>
      </c>
    </row>
    <row r="2210" spans="1:2" x14ac:dyDescent="0.3">
      <c r="A2210">
        <v>3.2089999999997567</v>
      </c>
      <c r="B2210">
        <v>0.88191110221994118</v>
      </c>
    </row>
    <row r="2211" spans="1:2" x14ac:dyDescent="0.3">
      <c r="A2211">
        <v>3.2099999999997566</v>
      </c>
      <c r="B2211">
        <v>0.88169185541564299</v>
      </c>
    </row>
    <row r="2212" spans="1:2" x14ac:dyDescent="0.3">
      <c r="A2212">
        <v>3.2109999999997565</v>
      </c>
      <c r="B2212">
        <v>0.88147277388156131</v>
      </c>
    </row>
    <row r="2213" spans="1:2" x14ac:dyDescent="0.3">
      <c r="A2213">
        <v>3.2119999999997564</v>
      </c>
      <c r="B2213">
        <v>0.88125385738491802</v>
      </c>
    </row>
    <row r="2214" spans="1:2" x14ac:dyDescent="0.3">
      <c r="A2214">
        <v>3.2129999999997563</v>
      </c>
      <c r="B2214">
        <v>0.88103510569239518</v>
      </c>
    </row>
    <row r="2215" spans="1:2" x14ac:dyDescent="0.3">
      <c r="A2215">
        <v>3.2139999999997562</v>
      </c>
      <c r="B2215">
        <v>0.88081651856976173</v>
      </c>
    </row>
    <row r="2216" spans="1:2" x14ac:dyDescent="0.3">
      <c r="A2216">
        <v>3.2149999999997561</v>
      </c>
      <c r="B2216">
        <v>0.88059809578310788</v>
      </c>
    </row>
    <row r="2217" spans="1:2" x14ac:dyDescent="0.3">
      <c r="A2217">
        <v>3.2159999999997559</v>
      </c>
      <c r="B2217">
        <v>0.88037983709792178</v>
      </c>
    </row>
    <row r="2218" spans="1:2" x14ac:dyDescent="0.3">
      <c r="A2218">
        <v>3.2169999999997558</v>
      </c>
      <c r="B2218">
        <v>0.88016174227785826</v>
      </c>
    </row>
    <row r="2219" spans="1:2" x14ac:dyDescent="0.3">
      <c r="A2219">
        <v>3.2179999999997557</v>
      </c>
      <c r="B2219">
        <v>0.87994381108853748</v>
      </c>
    </row>
    <row r="2220" spans="1:2" x14ac:dyDescent="0.3">
      <c r="A2220">
        <v>3.2189999999997556</v>
      </c>
      <c r="B2220">
        <v>0.87972604329349624</v>
      </c>
    </row>
    <row r="2221" spans="1:2" x14ac:dyDescent="0.3">
      <c r="A2221">
        <v>3.2199999999997555</v>
      </c>
      <c r="B2221">
        <v>0.87950843865588624</v>
      </c>
    </row>
    <row r="2222" spans="1:2" x14ac:dyDescent="0.3">
      <c r="A2222">
        <v>3.2209999999997554</v>
      </c>
      <c r="B2222">
        <v>0.87929099693967938</v>
      </c>
    </row>
    <row r="2223" spans="1:2" x14ac:dyDescent="0.3">
      <c r="A2223">
        <v>3.2219999999997553</v>
      </c>
      <c r="B2223">
        <v>0.87907371790723443</v>
      </c>
    </row>
    <row r="2224" spans="1:2" x14ac:dyDescent="0.3">
      <c r="A2224">
        <v>3.2229999999997552</v>
      </c>
      <c r="B2224">
        <v>0.87885660132136456</v>
      </c>
    </row>
    <row r="2225" spans="1:2" x14ac:dyDescent="0.3">
      <c r="A2225">
        <v>3.2239999999997551</v>
      </c>
      <c r="B2225">
        <v>0.87863964694324947</v>
      </c>
    </row>
    <row r="2226" spans="1:2" x14ac:dyDescent="0.3">
      <c r="A2226">
        <v>3.224999999999755</v>
      </c>
      <c r="B2226">
        <v>0.87842285453448876</v>
      </c>
    </row>
    <row r="2227" spans="1:2" x14ac:dyDescent="0.3">
      <c r="A2227">
        <v>3.2259999999997548</v>
      </c>
      <c r="B2227">
        <v>0.8782062238571039</v>
      </c>
    </row>
    <row r="2228" spans="1:2" x14ac:dyDescent="0.3">
      <c r="A2228">
        <v>3.2269999999997547</v>
      </c>
      <c r="B2228">
        <v>0.87798975467172846</v>
      </c>
    </row>
    <row r="2229" spans="1:2" x14ac:dyDescent="0.3">
      <c r="A2229">
        <v>3.2279999999997546</v>
      </c>
      <c r="B2229">
        <v>0.87777344673823698</v>
      </c>
    </row>
    <row r="2230" spans="1:2" x14ac:dyDescent="0.3">
      <c r="A2230">
        <v>3.2289999999997545</v>
      </c>
      <c r="B2230">
        <v>0.87755729981680619</v>
      </c>
    </row>
    <row r="2231" spans="1:2" x14ac:dyDescent="0.3">
      <c r="A2231">
        <v>3.2299999999997544</v>
      </c>
      <c r="B2231">
        <v>0.87734131366716617</v>
      </c>
    </row>
    <row r="2232" spans="1:2" x14ac:dyDescent="0.3">
      <c r="A2232">
        <v>3.2309999999997543</v>
      </c>
      <c r="B2232">
        <v>0.87712548804846158</v>
      </c>
    </row>
    <row r="2233" spans="1:2" x14ac:dyDescent="0.3">
      <c r="A2233">
        <v>3.2319999999997542</v>
      </c>
      <c r="B2233">
        <v>0.87690982271957496</v>
      </c>
    </row>
    <row r="2234" spans="1:2" x14ac:dyDescent="0.3">
      <c r="A2234">
        <v>3.2329999999997541</v>
      </c>
      <c r="B2234">
        <v>0.87669431743862025</v>
      </c>
    </row>
    <row r="2235" spans="1:2" x14ac:dyDescent="0.3">
      <c r="A2235">
        <v>3.233999999999754</v>
      </c>
      <c r="B2235">
        <v>0.87647897196364999</v>
      </c>
    </row>
    <row r="2236" spans="1:2" x14ac:dyDescent="0.3">
      <c r="A2236">
        <v>3.2349999999997539</v>
      </c>
      <c r="B2236">
        <v>0.87626378605303668</v>
      </c>
    </row>
    <row r="2237" spans="1:2" x14ac:dyDescent="0.3">
      <c r="A2237">
        <v>3.2359999999997537</v>
      </c>
      <c r="B2237">
        <v>0.87604875946414573</v>
      </c>
    </row>
    <row r="2238" spans="1:2" x14ac:dyDescent="0.3">
      <c r="A2238">
        <v>3.2369999999997536</v>
      </c>
      <c r="B2238">
        <v>0.87583389195288175</v>
      </c>
    </row>
    <row r="2239" spans="1:2" x14ac:dyDescent="0.3">
      <c r="A2239">
        <v>3.2379999999997535</v>
      </c>
      <c r="B2239">
        <v>0.87561918327602284</v>
      </c>
    </row>
    <row r="2240" spans="1:2" x14ac:dyDescent="0.3">
      <c r="A2240">
        <v>3.2389999999997534</v>
      </c>
      <c r="B2240">
        <v>0.87540463318993478</v>
      </c>
    </row>
    <row r="2241" spans="1:2" x14ac:dyDescent="0.3">
      <c r="A2241">
        <v>3.2399999999997533</v>
      </c>
      <c r="B2241">
        <v>0.87519024145141866</v>
      </c>
    </row>
    <row r="2242" spans="1:2" x14ac:dyDescent="0.3">
      <c r="A2242">
        <v>3.2409999999997532</v>
      </c>
      <c r="B2242">
        <v>0.8749760078141765</v>
      </c>
    </row>
    <row r="2243" spans="1:2" x14ac:dyDescent="0.3">
      <c r="A2243">
        <v>3.2419999999997531</v>
      </c>
      <c r="B2243">
        <v>0.87476193203432928</v>
      </c>
    </row>
    <row r="2244" spans="1:2" x14ac:dyDescent="0.3">
      <c r="A2244">
        <v>3.242999999999753</v>
      </c>
      <c r="B2244">
        <v>0.874548013866007</v>
      </c>
    </row>
    <row r="2245" spans="1:2" x14ac:dyDescent="0.3">
      <c r="A2245">
        <v>3.2439999999997529</v>
      </c>
      <c r="B2245">
        <v>0.87433425306421453</v>
      </c>
    </row>
    <row r="2246" spans="1:2" x14ac:dyDescent="0.3">
      <c r="A2246">
        <v>3.2449999999997527</v>
      </c>
      <c r="B2246">
        <v>0.87412064938265777</v>
      </c>
    </row>
    <row r="2247" spans="1:2" x14ac:dyDescent="0.3">
      <c r="A2247">
        <v>3.2459999999997526</v>
      </c>
      <c r="B2247">
        <v>0.87390720257476007</v>
      </c>
    </row>
    <row r="2248" spans="1:2" x14ac:dyDescent="0.3">
      <c r="A2248">
        <v>3.2469999999997525</v>
      </c>
      <c r="B2248">
        <v>0.87369391239367677</v>
      </c>
    </row>
    <row r="2249" spans="1:2" x14ac:dyDescent="0.3">
      <c r="A2249">
        <v>3.2479999999997524</v>
      </c>
      <c r="B2249">
        <v>0.87348077859299522</v>
      </c>
    </row>
    <row r="2250" spans="1:2" x14ac:dyDescent="0.3">
      <c r="A2250">
        <v>3.2489999999997523</v>
      </c>
      <c r="B2250">
        <v>0.87326780092394529</v>
      </c>
    </row>
    <row r="2251" spans="1:2" x14ac:dyDescent="0.3">
      <c r="A2251">
        <v>3.2499999999997522</v>
      </c>
      <c r="B2251">
        <v>0.87305497914038299</v>
      </c>
    </row>
    <row r="2252" spans="1:2" x14ac:dyDescent="0.3">
      <c r="A2252">
        <v>3.2509999999997521</v>
      </c>
      <c r="B2252">
        <v>0.87284231299339055</v>
      </c>
    </row>
    <row r="2253" spans="1:2" x14ac:dyDescent="0.3">
      <c r="A2253">
        <v>3.251999999999752</v>
      </c>
      <c r="B2253">
        <v>0.87262980223333819</v>
      </c>
    </row>
    <row r="2254" spans="1:2" x14ac:dyDescent="0.3">
      <c r="A2254">
        <v>3.2529999999997519</v>
      </c>
      <c r="B2254">
        <v>0.87241744661327314</v>
      </c>
    </row>
    <row r="2255" spans="1:2" x14ac:dyDescent="0.3">
      <c r="A2255">
        <v>3.2539999999997518</v>
      </c>
      <c r="B2255">
        <v>0.87220524588304571</v>
      </c>
    </row>
    <row r="2256" spans="1:2" x14ac:dyDescent="0.3">
      <c r="A2256">
        <v>3.2549999999997516</v>
      </c>
      <c r="B2256">
        <v>0.87199319979323464</v>
      </c>
    </row>
    <row r="2257" spans="1:2" x14ac:dyDescent="0.3">
      <c r="A2257">
        <v>3.2559999999997515</v>
      </c>
      <c r="B2257">
        <v>0.87178130809452481</v>
      </c>
    </row>
    <row r="2258" spans="1:2" x14ac:dyDescent="0.3">
      <c r="A2258">
        <v>3.2569999999997514</v>
      </c>
      <c r="B2258">
        <v>0.87156957053533202</v>
      </c>
    </row>
    <row r="2259" spans="1:2" x14ac:dyDescent="0.3">
      <c r="A2259">
        <v>3.2579999999997513</v>
      </c>
      <c r="B2259">
        <v>0.87135798686589283</v>
      </c>
    </row>
    <row r="2260" spans="1:2" x14ac:dyDescent="0.3">
      <c r="A2260">
        <v>3.2589999999997512</v>
      </c>
      <c r="B2260">
        <v>0.87114655683568132</v>
      </c>
    </row>
    <row r="2261" spans="1:2" x14ac:dyDescent="0.3">
      <c r="A2261">
        <v>3.2599999999997511</v>
      </c>
      <c r="B2261">
        <v>0.87093528019358601</v>
      </c>
    </row>
    <row r="2262" spans="1:2" x14ac:dyDescent="0.3">
      <c r="A2262">
        <v>3.260999999999751</v>
      </c>
      <c r="B2262">
        <v>0.87072415668762604</v>
      </c>
    </row>
    <row r="2263" spans="1:2" x14ac:dyDescent="0.3">
      <c r="A2263">
        <v>3.2619999999997509</v>
      </c>
      <c r="B2263">
        <v>0.87051318606518335</v>
      </c>
    </row>
    <row r="2264" spans="1:2" x14ac:dyDescent="0.3">
      <c r="A2264">
        <v>3.2629999999997508</v>
      </c>
      <c r="B2264">
        <v>0.87030236807551942</v>
      </c>
    </row>
    <row r="2265" spans="1:2" x14ac:dyDescent="0.3">
      <c r="A2265">
        <v>3.2639999999997507</v>
      </c>
      <c r="B2265">
        <v>0.87009170246558754</v>
      </c>
    </row>
    <row r="2266" spans="1:2" x14ac:dyDescent="0.3">
      <c r="A2266">
        <v>3.2649999999997505</v>
      </c>
      <c r="B2266">
        <v>0.86988118898176769</v>
      </c>
    </row>
    <row r="2267" spans="1:2" x14ac:dyDescent="0.3">
      <c r="A2267">
        <v>3.2659999999997504</v>
      </c>
      <c r="B2267">
        <v>0.86967082737273993</v>
      </c>
    </row>
    <row r="2268" spans="1:2" x14ac:dyDescent="0.3">
      <c r="A2268">
        <v>3.2669999999997503</v>
      </c>
      <c r="B2268">
        <v>0.86946061738270797</v>
      </c>
    </row>
    <row r="2269" spans="1:2" x14ac:dyDescent="0.3">
      <c r="A2269">
        <v>3.2679999999997502</v>
      </c>
      <c r="B2269">
        <v>0.86925055875972479</v>
      </c>
    </row>
    <row r="2270" spans="1:2" x14ac:dyDescent="0.3">
      <c r="A2270">
        <v>3.2689999999997501</v>
      </c>
      <c r="B2270">
        <v>0.8690406512495219</v>
      </c>
    </row>
    <row r="2271" spans="1:2" x14ac:dyDescent="0.3">
      <c r="A2271">
        <v>3.26999999999975</v>
      </c>
      <c r="B2271">
        <v>0.8688308945966654</v>
      </c>
    </row>
    <row r="2272" spans="1:2" x14ac:dyDescent="0.3">
      <c r="A2272">
        <v>3.2709999999997499</v>
      </c>
      <c r="B2272">
        <v>0.86862128854701903</v>
      </c>
    </row>
    <row r="2273" spans="1:2" x14ac:dyDescent="0.3">
      <c r="A2273">
        <v>3.2719999999997498</v>
      </c>
      <c r="B2273">
        <v>0.86841183284568302</v>
      </c>
    </row>
    <row r="2274" spans="1:2" x14ac:dyDescent="0.3">
      <c r="A2274">
        <v>3.2729999999997497</v>
      </c>
      <c r="B2274">
        <v>0.86820252723720603</v>
      </c>
    </row>
    <row r="2275" spans="1:2" x14ac:dyDescent="0.3">
      <c r="A2275">
        <v>3.2739999999997496</v>
      </c>
      <c r="B2275">
        <v>0.86799337146551703</v>
      </c>
    </row>
    <row r="2276" spans="1:2" x14ac:dyDescent="0.3">
      <c r="A2276">
        <v>3.2749999999997494</v>
      </c>
      <c r="B2276">
        <v>0.86778436527599256</v>
      </c>
    </row>
    <row r="2277" spans="1:2" x14ac:dyDescent="0.3">
      <c r="A2277">
        <v>3.2759999999997493</v>
      </c>
      <c r="B2277">
        <v>0.86757550841168862</v>
      </c>
    </row>
    <row r="2278" spans="1:2" x14ac:dyDescent="0.3">
      <c r="A2278">
        <v>3.2769999999997492</v>
      </c>
      <c r="B2278">
        <v>0.86736680061595051</v>
      </c>
    </row>
    <row r="2279" spans="1:2" x14ac:dyDescent="0.3">
      <c r="A2279">
        <v>3.2779999999997491</v>
      </c>
      <c r="B2279">
        <v>0.8671582416315865</v>
      </c>
    </row>
    <row r="2280" spans="1:2" x14ac:dyDescent="0.3">
      <c r="A2280">
        <v>3.278999999999749</v>
      </c>
      <c r="B2280">
        <v>0.86694983120254532</v>
      </c>
    </row>
    <row r="2281" spans="1:2" x14ac:dyDescent="0.3">
      <c r="A2281">
        <v>3.2799999999997489</v>
      </c>
      <c r="B2281">
        <v>0.8667415690710637</v>
      </c>
    </row>
    <row r="2282" spans="1:2" x14ac:dyDescent="0.3">
      <c r="A2282">
        <v>3.2809999999997488</v>
      </c>
      <c r="B2282">
        <v>0.86653345497885759</v>
      </c>
    </row>
    <row r="2283" spans="1:2" x14ac:dyDescent="0.3">
      <c r="A2283">
        <v>3.2819999999997487</v>
      </c>
      <c r="B2283">
        <v>0.86632548866917813</v>
      </c>
    </row>
    <row r="2284" spans="1:2" x14ac:dyDescent="0.3">
      <c r="A2284">
        <v>3.2829999999997486</v>
      </c>
      <c r="B2284">
        <v>0.86611766988197225</v>
      </c>
    </row>
    <row r="2285" spans="1:2" x14ac:dyDescent="0.3">
      <c r="A2285">
        <v>3.2839999999997485</v>
      </c>
      <c r="B2285">
        <v>0.8659099983610048</v>
      </c>
    </row>
    <row r="2286" spans="1:2" x14ac:dyDescent="0.3">
      <c r="A2286">
        <v>3.2849999999997483</v>
      </c>
      <c r="B2286">
        <v>0.86570247384639831</v>
      </c>
    </row>
    <row r="2287" spans="1:2" x14ac:dyDescent="0.3">
      <c r="A2287">
        <v>3.2859999999997482</v>
      </c>
      <c r="B2287">
        <v>0.86549509607797903</v>
      </c>
    </row>
    <row r="2288" spans="1:2" x14ac:dyDescent="0.3">
      <c r="A2288">
        <v>3.2869999999997481</v>
      </c>
      <c r="B2288">
        <v>0.8652878647989134</v>
      </c>
    </row>
    <row r="2289" spans="1:2" x14ac:dyDescent="0.3">
      <c r="A2289">
        <v>3.287999999999748</v>
      </c>
      <c r="B2289">
        <v>0.86508077974750153</v>
      </c>
    </row>
    <row r="2290" spans="1:2" x14ac:dyDescent="0.3">
      <c r="A2290">
        <v>3.2889999999997479</v>
      </c>
      <c r="B2290">
        <v>0.86487384066517281</v>
      </c>
    </row>
    <row r="2291" spans="1:2" x14ac:dyDescent="0.3">
      <c r="A2291">
        <v>3.2899999999997478</v>
      </c>
      <c r="B2291">
        <v>0.86466704729082533</v>
      </c>
    </row>
    <row r="2292" spans="1:2" x14ac:dyDescent="0.3">
      <c r="A2292">
        <v>3.2909999999997477</v>
      </c>
      <c r="B2292">
        <v>0.86446039936437313</v>
      </c>
    </row>
    <row r="2293" spans="1:2" x14ac:dyDescent="0.3">
      <c r="A2293">
        <v>3.2919999999997476</v>
      </c>
      <c r="B2293">
        <v>0.8642538966258354</v>
      </c>
    </row>
    <row r="2294" spans="1:2" x14ac:dyDescent="0.3">
      <c r="A2294">
        <v>3.2929999999997475</v>
      </c>
      <c r="B2294">
        <v>0.86404753881366347</v>
      </c>
    </row>
    <row r="2295" spans="1:2" x14ac:dyDescent="0.3">
      <c r="A2295">
        <v>3.2939999999997474</v>
      </c>
      <c r="B2295">
        <v>0.86384132566649707</v>
      </c>
    </row>
    <row r="2296" spans="1:2" x14ac:dyDescent="0.3">
      <c r="A2296">
        <v>3.2949999999997472</v>
      </c>
      <c r="B2296">
        <v>0.86363525692363197</v>
      </c>
    </row>
    <row r="2297" spans="1:2" x14ac:dyDescent="0.3">
      <c r="A2297">
        <v>3.2959999999997471</v>
      </c>
      <c r="B2297">
        <v>0.86342933232321661</v>
      </c>
    </row>
    <row r="2298" spans="1:2" x14ac:dyDescent="0.3">
      <c r="A2298">
        <v>3.296999999999747</v>
      </c>
      <c r="B2298">
        <v>0.86322355160344322</v>
      </c>
    </row>
    <row r="2299" spans="1:2" x14ac:dyDescent="0.3">
      <c r="A2299">
        <v>3.2979999999997469</v>
      </c>
      <c r="B2299">
        <v>0.86301791450105148</v>
      </c>
    </row>
    <row r="2300" spans="1:2" x14ac:dyDescent="0.3">
      <c r="A2300">
        <v>3.2989999999997468</v>
      </c>
      <c r="B2300">
        <v>0.86281242075480735</v>
      </c>
    </row>
    <row r="2301" spans="1:2" x14ac:dyDescent="0.3">
      <c r="A2301">
        <v>3.2999999999997467</v>
      </c>
      <c r="B2301">
        <v>0.86260707010199</v>
      </c>
    </row>
    <row r="2302" spans="1:2" x14ac:dyDescent="0.3">
      <c r="A2302">
        <v>3.3009999999997466</v>
      </c>
      <c r="B2302">
        <v>0.86240186227912019</v>
      </c>
    </row>
    <row r="2303" spans="1:2" x14ac:dyDescent="0.3">
      <c r="A2303">
        <v>3.3019999999997465</v>
      </c>
      <c r="B2303">
        <v>0.8621967970235791</v>
      </c>
    </row>
    <row r="2304" spans="1:2" x14ac:dyDescent="0.3">
      <c r="A2304">
        <v>3.3029999999997464</v>
      </c>
      <c r="B2304">
        <v>0.86199187407251621</v>
      </c>
    </row>
    <row r="2305" spans="1:2" x14ac:dyDescent="0.3">
      <c r="A2305">
        <v>3.3039999999997463</v>
      </c>
      <c r="B2305">
        <v>0.86178709316075686</v>
      </c>
    </row>
    <row r="2306" spans="1:2" x14ac:dyDescent="0.3">
      <c r="A2306">
        <v>3.3049999999997461</v>
      </c>
      <c r="B2306">
        <v>0.8615824540260314</v>
      </c>
    </row>
    <row r="2307" spans="1:2" x14ac:dyDescent="0.3">
      <c r="A2307">
        <v>3.305999999999746</v>
      </c>
      <c r="B2307">
        <v>0.86137795640336068</v>
      </c>
    </row>
    <row r="2308" spans="1:2" x14ac:dyDescent="0.3">
      <c r="A2308">
        <v>3.3069999999997459</v>
      </c>
      <c r="B2308">
        <v>0.86117360002935828</v>
      </c>
    </row>
    <row r="2309" spans="1:2" x14ac:dyDescent="0.3">
      <c r="A2309">
        <v>3.3079999999997458</v>
      </c>
      <c r="B2309">
        <v>0.86096938463864503</v>
      </c>
    </row>
    <row r="2310" spans="1:2" x14ac:dyDescent="0.3">
      <c r="A2310">
        <v>3.3089999999997457</v>
      </c>
      <c r="B2310">
        <v>0.86076530996721046</v>
      </c>
    </row>
    <row r="2311" spans="1:2" x14ac:dyDescent="0.3">
      <c r="A2311">
        <v>3.3099999999997456</v>
      </c>
      <c r="B2311">
        <v>0.86056137574977465</v>
      </c>
    </row>
    <row r="2312" spans="1:2" x14ac:dyDescent="0.3">
      <c r="A2312">
        <v>3.3109999999997455</v>
      </c>
      <c r="B2312">
        <v>0.86035758172105437</v>
      </c>
    </row>
    <row r="2313" spans="1:2" x14ac:dyDescent="0.3">
      <c r="A2313">
        <v>3.3119999999997454</v>
      </c>
      <c r="B2313">
        <v>0.86015392761565357</v>
      </c>
    </row>
    <row r="2314" spans="1:2" x14ac:dyDescent="0.3">
      <c r="A2314">
        <v>3.3129999999997453</v>
      </c>
      <c r="B2314">
        <v>0.85995041316838827</v>
      </c>
    </row>
    <row r="2315" spans="1:2" x14ac:dyDescent="0.3">
      <c r="A2315">
        <v>3.3139999999997451</v>
      </c>
      <c r="B2315">
        <v>0.85974703811411035</v>
      </c>
    </row>
    <row r="2316" spans="1:2" x14ac:dyDescent="0.3">
      <c r="A2316">
        <v>3.314999999999745</v>
      </c>
      <c r="B2316">
        <v>0.8595438021850661</v>
      </c>
    </row>
    <row r="2317" spans="1:2" x14ac:dyDescent="0.3">
      <c r="A2317">
        <v>3.3159999999997449</v>
      </c>
      <c r="B2317">
        <v>0.8593407051166212</v>
      </c>
    </row>
    <row r="2318" spans="1:2" x14ac:dyDescent="0.3">
      <c r="A2318">
        <v>3.3169999999997448</v>
      </c>
      <c r="B2318">
        <v>0.85913774664129849</v>
      </c>
    </row>
    <row r="2319" spans="1:2" x14ac:dyDescent="0.3">
      <c r="A2319">
        <v>3.3179999999997447</v>
      </c>
      <c r="B2319">
        <v>0.85893492649263758</v>
      </c>
    </row>
    <row r="2320" spans="1:2" x14ac:dyDescent="0.3">
      <c r="A2320">
        <v>3.3189999999997446</v>
      </c>
      <c r="B2320">
        <v>0.8587322444053237</v>
      </c>
    </row>
    <row r="2321" spans="1:2" x14ac:dyDescent="0.3">
      <c r="A2321">
        <v>3.3199999999997445</v>
      </c>
      <c r="B2321">
        <v>0.8585297001108011</v>
      </c>
    </row>
    <row r="2322" spans="1:2" x14ac:dyDescent="0.3">
      <c r="A2322">
        <v>3.3209999999997444</v>
      </c>
      <c r="B2322">
        <v>0.85832729334247115</v>
      </c>
    </row>
    <row r="2323" spans="1:2" x14ac:dyDescent="0.3">
      <c r="A2323">
        <v>3.3219999999997443</v>
      </c>
      <c r="B2323">
        <v>0.85812502383242317</v>
      </c>
    </row>
    <row r="2324" spans="1:2" x14ac:dyDescent="0.3">
      <c r="A2324">
        <v>3.3229999999997442</v>
      </c>
      <c r="B2324">
        <v>0.85792289131446486</v>
      </c>
    </row>
    <row r="2325" spans="1:2" x14ac:dyDescent="0.3">
      <c r="A2325">
        <v>3.323999999999744</v>
      </c>
      <c r="B2325">
        <v>0.85772089551951147</v>
      </c>
    </row>
    <row r="2326" spans="1:2" x14ac:dyDescent="0.3">
      <c r="A2326">
        <v>3.3249999999997439</v>
      </c>
      <c r="B2326">
        <v>0.85751903618041803</v>
      </c>
    </row>
    <row r="2327" spans="1:2" x14ac:dyDescent="0.3">
      <c r="A2327">
        <v>3.3259999999997438</v>
      </c>
      <c r="B2327">
        <v>0.85731731302847658</v>
      </c>
    </row>
    <row r="2328" spans="1:2" x14ac:dyDescent="0.3">
      <c r="A2328">
        <v>3.3269999999997437</v>
      </c>
      <c r="B2328">
        <v>0.85711572579607065</v>
      </c>
    </row>
    <row r="2329" spans="1:2" x14ac:dyDescent="0.3">
      <c r="A2329">
        <v>3.3279999999997436</v>
      </c>
      <c r="B2329">
        <v>0.85691427421454514</v>
      </c>
    </row>
    <row r="2330" spans="1:2" x14ac:dyDescent="0.3">
      <c r="A2330">
        <v>3.3289999999997435</v>
      </c>
      <c r="B2330">
        <v>0.85671295801513614</v>
      </c>
    </row>
    <row r="2331" spans="1:2" x14ac:dyDescent="0.3">
      <c r="A2331">
        <v>3.3299999999997434</v>
      </c>
      <c r="B2331">
        <v>0.85651177692900782</v>
      </c>
    </row>
    <row r="2332" spans="1:2" x14ac:dyDescent="0.3">
      <c r="A2332">
        <v>3.3309999999997433</v>
      </c>
      <c r="B2332">
        <v>0.85631073068755736</v>
      </c>
    </row>
    <row r="2333" spans="1:2" x14ac:dyDescent="0.3">
      <c r="A2333">
        <v>3.3319999999997432</v>
      </c>
      <c r="B2333">
        <v>0.85610981902119432</v>
      </c>
    </row>
    <row r="2334" spans="1:2" x14ac:dyDescent="0.3">
      <c r="A2334">
        <v>3.3329999999997431</v>
      </c>
      <c r="B2334">
        <v>0.85590904166127402</v>
      </c>
    </row>
    <row r="2335" spans="1:2" x14ac:dyDescent="0.3">
      <c r="A2335">
        <v>3.3339999999997429</v>
      </c>
      <c r="B2335">
        <v>0.85570839833819923</v>
      </c>
    </row>
    <row r="2336" spans="1:2" x14ac:dyDescent="0.3">
      <c r="A2336">
        <v>3.3349999999997428</v>
      </c>
      <c r="B2336">
        <v>0.85550788878089823</v>
      </c>
    </row>
    <row r="2337" spans="1:2" x14ac:dyDescent="0.3">
      <c r="A2337">
        <v>3.3359999999997427</v>
      </c>
      <c r="B2337">
        <v>0.85530751272169703</v>
      </c>
    </row>
    <row r="2338" spans="1:2" x14ac:dyDescent="0.3">
      <c r="A2338">
        <v>3.3369999999997426</v>
      </c>
      <c r="B2338">
        <v>0.85510726989031161</v>
      </c>
    </row>
    <row r="2339" spans="1:2" x14ac:dyDescent="0.3">
      <c r="A2339">
        <v>3.3379999999997425</v>
      </c>
      <c r="B2339">
        <v>0.85490716001578615</v>
      </c>
    </row>
    <row r="2340" spans="1:2" x14ac:dyDescent="0.3">
      <c r="A2340">
        <v>3.3389999999997424</v>
      </c>
      <c r="B2340">
        <v>0.85470718282850788</v>
      </c>
    </row>
    <row r="2341" spans="1:2" x14ac:dyDescent="0.3">
      <c r="A2341">
        <v>3.3399999999997423</v>
      </c>
      <c r="B2341">
        <v>0.85450733805770651</v>
      </c>
    </row>
    <row r="2342" spans="1:2" x14ac:dyDescent="0.3">
      <c r="A2342">
        <v>3.3409999999997422</v>
      </c>
      <c r="B2342">
        <v>0.85430762543351002</v>
      </c>
    </row>
    <row r="2343" spans="1:2" x14ac:dyDescent="0.3">
      <c r="A2343">
        <v>3.3419999999997421</v>
      </c>
      <c r="B2343">
        <v>0.85410804468521051</v>
      </c>
    </row>
    <row r="2344" spans="1:2" x14ac:dyDescent="0.3">
      <c r="A2344">
        <v>3.342999999999742</v>
      </c>
      <c r="B2344">
        <v>0.85390859554192766</v>
      </c>
    </row>
    <row r="2345" spans="1:2" x14ac:dyDescent="0.3">
      <c r="A2345">
        <v>3.3439999999997418</v>
      </c>
      <c r="B2345">
        <v>0.85370927773233107</v>
      </c>
    </row>
    <row r="2346" spans="1:2" x14ac:dyDescent="0.3">
      <c r="A2346">
        <v>3.3449999999997417</v>
      </c>
      <c r="B2346">
        <v>0.85351009098643693</v>
      </c>
    </row>
    <row r="2347" spans="1:2" x14ac:dyDescent="0.3">
      <c r="A2347">
        <v>3.3459999999997416</v>
      </c>
      <c r="B2347">
        <v>0.85331103503168659</v>
      </c>
    </row>
    <row r="2348" spans="1:2" x14ac:dyDescent="0.3">
      <c r="A2348">
        <v>3.3469999999997415</v>
      </c>
      <c r="B2348">
        <v>0.85311210959739048</v>
      </c>
    </row>
    <row r="2349" spans="1:2" x14ac:dyDescent="0.3">
      <c r="A2349">
        <v>3.3479999999997414</v>
      </c>
      <c r="B2349">
        <v>0.85291331441267393</v>
      </c>
    </row>
    <row r="2350" spans="1:2" x14ac:dyDescent="0.3">
      <c r="A2350">
        <v>3.3489999999997413</v>
      </c>
      <c r="B2350">
        <v>0.85271464920532436</v>
      </c>
    </row>
    <row r="2351" spans="1:2" x14ac:dyDescent="0.3">
      <c r="A2351">
        <v>3.3499999999997412</v>
      </c>
      <c r="B2351">
        <v>0.85251611370412117</v>
      </c>
    </row>
    <row r="2352" spans="1:2" x14ac:dyDescent="0.3">
      <c r="A2352">
        <v>3.3509999999997411</v>
      </c>
      <c r="B2352">
        <v>0.85231770763707204</v>
      </c>
    </row>
    <row r="2353" spans="1:2" x14ac:dyDescent="0.3">
      <c r="A2353">
        <v>3.351999999999741</v>
      </c>
      <c r="B2353">
        <v>0.85211943073281649</v>
      </c>
    </row>
    <row r="2354" spans="1:2" x14ac:dyDescent="0.3">
      <c r="A2354">
        <v>3.3529999999997409</v>
      </c>
      <c r="B2354">
        <v>0.85192128271803169</v>
      </c>
    </row>
    <row r="2355" spans="1:2" x14ac:dyDescent="0.3">
      <c r="A2355">
        <v>3.3539999999997407</v>
      </c>
      <c r="B2355">
        <v>0.85172326332208681</v>
      </c>
    </row>
    <row r="2356" spans="1:2" x14ac:dyDescent="0.3">
      <c r="A2356">
        <v>3.3549999999997406</v>
      </c>
      <c r="B2356">
        <v>0.85152537227237945</v>
      </c>
    </row>
    <row r="2357" spans="1:2" x14ac:dyDescent="0.3">
      <c r="A2357">
        <v>3.3559999999997405</v>
      </c>
      <c r="B2357">
        <v>0.8513276092955171</v>
      </c>
    </row>
    <row r="2358" spans="1:2" x14ac:dyDescent="0.3">
      <c r="A2358">
        <v>3.3569999999997404</v>
      </c>
      <c r="B2358">
        <v>0.85112997412058489</v>
      </c>
    </row>
    <row r="2359" spans="1:2" x14ac:dyDescent="0.3">
      <c r="A2359">
        <v>3.3579999999997403</v>
      </c>
      <c r="B2359">
        <v>0.85093246647422593</v>
      </c>
    </row>
    <row r="2360" spans="1:2" x14ac:dyDescent="0.3">
      <c r="A2360">
        <v>3.3589999999997402</v>
      </c>
      <c r="B2360">
        <v>0.85073508608344928</v>
      </c>
    </row>
    <row r="2361" spans="1:2" x14ac:dyDescent="0.3">
      <c r="A2361">
        <v>3.3599999999997401</v>
      </c>
      <c r="B2361">
        <v>0.85053783267691174</v>
      </c>
    </row>
    <row r="2362" spans="1:2" x14ac:dyDescent="0.3">
      <c r="A2362">
        <v>3.36099999999974</v>
      </c>
      <c r="B2362">
        <v>0.85034070598073885</v>
      </c>
    </row>
    <row r="2363" spans="1:2" x14ac:dyDescent="0.3">
      <c r="A2363">
        <v>3.3619999999997399</v>
      </c>
      <c r="B2363">
        <v>0.85014370572226994</v>
      </c>
    </row>
    <row r="2364" spans="1:2" x14ac:dyDescent="0.3">
      <c r="A2364">
        <v>3.3629999999997398</v>
      </c>
      <c r="B2364">
        <v>0.84994683162833162</v>
      </c>
    </row>
    <row r="2365" spans="1:2" x14ac:dyDescent="0.3">
      <c r="A2365">
        <v>3.3639999999997396</v>
      </c>
      <c r="B2365">
        <v>0.84975008342651515</v>
      </c>
    </row>
    <row r="2366" spans="1:2" x14ac:dyDescent="0.3">
      <c r="A2366">
        <v>3.3649999999997395</v>
      </c>
      <c r="B2366">
        <v>0.84955346084331973</v>
      </c>
    </row>
    <row r="2367" spans="1:2" x14ac:dyDescent="0.3">
      <c r="A2367">
        <v>3.3659999999997394</v>
      </c>
      <c r="B2367">
        <v>0.84935696360484625</v>
      </c>
    </row>
    <row r="2368" spans="1:2" x14ac:dyDescent="0.3">
      <c r="A2368">
        <v>3.3669999999997393</v>
      </c>
      <c r="B2368">
        <v>0.84916059143890987</v>
      </c>
    </row>
    <row r="2369" spans="1:2" x14ac:dyDescent="0.3">
      <c r="A2369">
        <v>3.3679999999997392</v>
      </c>
      <c r="B2369">
        <v>0.84896434407154042</v>
      </c>
    </row>
    <row r="2370" spans="1:2" x14ac:dyDescent="0.3">
      <c r="A2370">
        <v>3.3689999999997391</v>
      </c>
      <c r="B2370">
        <v>0.84876822122942008</v>
      </c>
    </row>
    <row r="2371" spans="1:2" x14ac:dyDescent="0.3">
      <c r="A2371">
        <v>3.369999999999739</v>
      </c>
      <c r="B2371">
        <v>0.84857222263881915</v>
      </c>
    </row>
    <row r="2372" spans="1:2" x14ac:dyDescent="0.3">
      <c r="A2372">
        <v>3.3709999999997389</v>
      </c>
      <c r="B2372">
        <v>0.84837634802595285</v>
      </c>
    </row>
    <row r="2373" spans="1:2" x14ac:dyDescent="0.3">
      <c r="A2373">
        <v>3.3719999999997388</v>
      </c>
      <c r="B2373">
        <v>0.84818059711780858</v>
      </c>
    </row>
    <row r="2374" spans="1:2" x14ac:dyDescent="0.3">
      <c r="A2374">
        <v>3.3729999999997387</v>
      </c>
      <c r="B2374">
        <v>0.84798496964067183</v>
      </c>
    </row>
    <row r="2375" spans="1:2" x14ac:dyDescent="0.3">
      <c r="A2375">
        <v>3.3739999999997385</v>
      </c>
      <c r="B2375">
        <v>0.84778946532095301</v>
      </c>
    </row>
    <row r="2376" spans="1:2" x14ac:dyDescent="0.3">
      <c r="A2376">
        <v>3.3749999999997384</v>
      </c>
      <c r="B2376">
        <v>0.8475940838841286</v>
      </c>
    </row>
    <row r="2377" spans="1:2" x14ac:dyDescent="0.3">
      <c r="A2377">
        <v>3.3759999999997383</v>
      </c>
      <c r="B2377">
        <v>0.8473988250562775</v>
      </c>
    </row>
    <row r="2378" spans="1:2" x14ac:dyDescent="0.3">
      <c r="A2378">
        <v>3.3769999999997382</v>
      </c>
      <c r="B2378">
        <v>0.8472036885637978</v>
      </c>
    </row>
    <row r="2379" spans="1:2" x14ac:dyDescent="0.3">
      <c r="A2379">
        <v>3.3779999999997381</v>
      </c>
      <c r="B2379">
        <v>0.8470086741334536</v>
      </c>
    </row>
    <row r="2380" spans="1:2" x14ac:dyDescent="0.3">
      <c r="A2380">
        <v>3.378999999999738</v>
      </c>
      <c r="B2380">
        <v>0.84681378148991859</v>
      </c>
    </row>
    <row r="2381" spans="1:2" x14ac:dyDescent="0.3">
      <c r="A2381">
        <v>3.3799999999997379</v>
      </c>
      <c r="B2381">
        <v>0.8466190103601261</v>
      </c>
    </row>
    <row r="2382" spans="1:2" x14ac:dyDescent="0.3">
      <c r="A2382">
        <v>3.3809999999997378</v>
      </c>
      <c r="B2382">
        <v>0.84642436046904002</v>
      </c>
    </row>
    <row r="2383" spans="1:2" x14ac:dyDescent="0.3">
      <c r="A2383">
        <v>3.3819999999997377</v>
      </c>
      <c r="B2383">
        <v>0.84622983154403275</v>
      </c>
    </row>
    <row r="2384" spans="1:2" x14ac:dyDescent="0.3">
      <c r="A2384">
        <v>3.3829999999997376</v>
      </c>
      <c r="B2384">
        <v>0.84603542330875958</v>
      </c>
    </row>
    <row r="2385" spans="1:2" x14ac:dyDescent="0.3">
      <c r="A2385">
        <v>3.3839999999997374</v>
      </c>
      <c r="B2385">
        <v>0.84584113549090145</v>
      </c>
    </row>
    <row r="2386" spans="1:2" x14ac:dyDescent="0.3">
      <c r="A2386">
        <v>3.3849999999997373</v>
      </c>
      <c r="B2386">
        <v>0.84564696781570903</v>
      </c>
    </row>
    <row r="2387" spans="1:2" x14ac:dyDescent="0.3">
      <c r="A2387">
        <v>3.3859999999997372</v>
      </c>
      <c r="B2387">
        <v>0.84545292000811179</v>
      </c>
    </row>
    <row r="2388" spans="1:2" x14ac:dyDescent="0.3">
      <c r="A2388">
        <v>3.3869999999997371</v>
      </c>
      <c r="B2388">
        <v>0.84525899179472663</v>
      </c>
    </row>
    <row r="2389" spans="1:2" x14ac:dyDescent="0.3">
      <c r="A2389">
        <v>3.387999999999737</v>
      </c>
      <c r="B2389">
        <v>0.84506518290122745</v>
      </c>
    </row>
    <row r="2390" spans="1:2" x14ac:dyDescent="0.3">
      <c r="A2390">
        <v>3.3889999999997369</v>
      </c>
      <c r="B2390">
        <v>0.84487149305345821</v>
      </c>
    </row>
    <row r="2391" spans="1:2" x14ac:dyDescent="0.3">
      <c r="A2391">
        <v>3.3899999999997368</v>
      </c>
      <c r="B2391">
        <v>0.844677921975866</v>
      </c>
    </row>
    <row r="2392" spans="1:2" x14ac:dyDescent="0.3">
      <c r="A2392">
        <v>3.3909999999997367</v>
      </c>
      <c r="B2392">
        <v>0.84448446939521482</v>
      </c>
    </row>
    <row r="2393" spans="1:2" x14ac:dyDescent="0.3">
      <c r="A2393">
        <v>3.3919999999997366</v>
      </c>
      <c r="B2393">
        <v>0.84429113503669295</v>
      </c>
    </row>
    <row r="2394" spans="1:2" x14ac:dyDescent="0.3">
      <c r="A2394">
        <v>3.3929999999997364</v>
      </c>
      <c r="B2394">
        <v>0.8440979186261619</v>
      </c>
    </row>
    <row r="2395" spans="1:2" x14ac:dyDescent="0.3">
      <c r="A2395">
        <v>3.3939999999997363</v>
      </c>
      <c r="B2395">
        <v>0.84390481988913879</v>
      </c>
    </row>
    <row r="2396" spans="1:2" x14ac:dyDescent="0.3">
      <c r="A2396">
        <v>3.3949999999997362</v>
      </c>
      <c r="B2396">
        <v>0.84371183855182097</v>
      </c>
    </row>
    <row r="2397" spans="1:2" x14ac:dyDescent="0.3">
      <c r="A2397">
        <v>3.3959999999997361</v>
      </c>
      <c r="B2397">
        <v>0.84351897433871725</v>
      </c>
    </row>
    <row r="2398" spans="1:2" x14ac:dyDescent="0.3">
      <c r="A2398">
        <v>3.396999999999736</v>
      </c>
      <c r="B2398">
        <v>0.84332622697553672</v>
      </c>
    </row>
    <row r="2399" spans="1:2" x14ac:dyDescent="0.3">
      <c r="A2399">
        <v>3.3979999999997359</v>
      </c>
      <c r="B2399">
        <v>0.84313359618843509</v>
      </c>
    </row>
    <row r="2400" spans="1:2" x14ac:dyDescent="0.3">
      <c r="A2400">
        <v>3.3989999999997358</v>
      </c>
      <c r="B2400">
        <v>0.84294108170314264</v>
      </c>
    </row>
    <row r="2401" spans="1:2" x14ac:dyDescent="0.3">
      <c r="A2401">
        <v>3.3999999999997357</v>
      </c>
      <c r="B2401">
        <v>0.8427486832445843</v>
      </c>
    </row>
    <row r="2402" spans="1:2" x14ac:dyDescent="0.3">
      <c r="A2402">
        <v>3.4009999999997356</v>
      </c>
      <c r="B2402">
        <v>0.84255640053948511</v>
      </c>
    </row>
    <row r="2403" spans="1:2" x14ac:dyDescent="0.3">
      <c r="A2403">
        <v>3.4019999999997355</v>
      </c>
      <c r="B2403">
        <v>0.84236423331295551</v>
      </c>
    </row>
    <row r="2404" spans="1:2" x14ac:dyDescent="0.3">
      <c r="A2404">
        <v>3.4029999999997353</v>
      </c>
      <c r="B2404">
        <v>0.8421721812901195</v>
      </c>
    </row>
    <row r="2405" spans="1:2" x14ac:dyDescent="0.3">
      <c r="A2405">
        <v>3.4039999999997352</v>
      </c>
      <c r="B2405">
        <v>0.84198024419678585</v>
      </c>
    </row>
    <row r="2406" spans="1:2" x14ac:dyDescent="0.3">
      <c r="A2406">
        <v>3.4049999999997351</v>
      </c>
      <c r="B2406">
        <v>0.84178842175932445</v>
      </c>
    </row>
    <row r="2407" spans="1:2" x14ac:dyDescent="0.3">
      <c r="A2407">
        <v>3.405999999999735</v>
      </c>
      <c r="B2407">
        <v>0.84159671370362055</v>
      </c>
    </row>
    <row r="2408" spans="1:2" x14ac:dyDescent="0.3">
      <c r="A2408">
        <v>3.4069999999997349</v>
      </c>
      <c r="B2408">
        <v>0.84140511975430499</v>
      </c>
    </row>
    <row r="2409" spans="1:2" x14ac:dyDescent="0.3">
      <c r="A2409">
        <v>3.4079999999997348</v>
      </c>
      <c r="B2409">
        <v>0.84121363963862095</v>
      </c>
    </row>
    <row r="2410" spans="1:2" x14ac:dyDescent="0.3">
      <c r="A2410">
        <v>3.4089999999997347</v>
      </c>
      <c r="B2410">
        <v>0.84102227308097721</v>
      </c>
    </row>
    <row r="2411" spans="1:2" x14ac:dyDescent="0.3">
      <c r="A2411">
        <v>3.4099999999997346</v>
      </c>
      <c r="B2411">
        <v>0.84083101980742114</v>
      </c>
    </row>
    <row r="2412" spans="1:2" x14ac:dyDescent="0.3">
      <c r="A2412">
        <v>3.4109999999997345</v>
      </c>
      <c r="B2412">
        <v>0.84063987954577424</v>
      </c>
    </row>
    <row r="2413" spans="1:2" x14ac:dyDescent="0.3">
      <c r="A2413">
        <v>3.4119999999997344</v>
      </c>
      <c r="B2413">
        <v>0.8404488520196417</v>
      </c>
    </row>
    <row r="2414" spans="1:2" x14ac:dyDescent="0.3">
      <c r="A2414">
        <v>3.4129999999997342</v>
      </c>
      <c r="B2414">
        <v>0.84025793695582962</v>
      </c>
    </row>
    <row r="2415" spans="1:2" x14ac:dyDescent="0.3">
      <c r="A2415">
        <v>3.4139999999997341</v>
      </c>
      <c r="B2415">
        <v>0.84006713408086087</v>
      </c>
    </row>
    <row r="2416" spans="1:2" x14ac:dyDescent="0.3">
      <c r="A2416">
        <v>3.414999999999734</v>
      </c>
      <c r="B2416">
        <v>0.83987644311969334</v>
      </c>
    </row>
    <row r="2417" spans="1:2" x14ac:dyDescent="0.3">
      <c r="A2417">
        <v>3.4159999999997339</v>
      </c>
      <c r="B2417">
        <v>0.83968586379947574</v>
      </c>
    </row>
    <row r="2418" spans="1:2" x14ac:dyDescent="0.3">
      <c r="A2418">
        <v>3.4169999999997338</v>
      </c>
      <c r="B2418">
        <v>0.83949539584635025</v>
      </c>
    </row>
    <row r="2419" spans="1:2" x14ac:dyDescent="0.3">
      <c r="A2419">
        <v>3.4179999999997337</v>
      </c>
      <c r="B2419">
        <v>0.83930503898645714</v>
      </c>
    </row>
    <row r="2420" spans="1:2" x14ac:dyDescent="0.3">
      <c r="A2420">
        <v>3.4189999999997336</v>
      </c>
      <c r="B2420">
        <v>0.83911479294483693</v>
      </c>
    </row>
    <row r="2421" spans="1:2" x14ac:dyDescent="0.3">
      <c r="A2421">
        <v>3.4199999999997335</v>
      </c>
      <c r="B2421">
        <v>0.83892465744984968</v>
      </c>
    </row>
    <row r="2422" spans="1:2" x14ac:dyDescent="0.3">
      <c r="A2422">
        <v>3.4209999999997334</v>
      </c>
      <c r="B2422">
        <v>0.83873463222642541</v>
      </c>
    </row>
    <row r="2423" spans="1:2" x14ac:dyDescent="0.3">
      <c r="A2423">
        <v>3.4219999999997333</v>
      </c>
      <c r="B2423">
        <v>0.8385447170021193</v>
      </c>
    </row>
    <row r="2424" spans="1:2" x14ac:dyDescent="0.3">
      <c r="A2424">
        <v>3.4229999999997331</v>
      </c>
      <c r="B2424">
        <v>0.83835491150294095</v>
      </c>
    </row>
    <row r="2425" spans="1:2" x14ac:dyDescent="0.3">
      <c r="A2425">
        <v>3.423999999999733</v>
      </c>
      <c r="B2425">
        <v>0.83816521545516132</v>
      </c>
    </row>
    <row r="2426" spans="1:2" x14ac:dyDescent="0.3">
      <c r="A2426">
        <v>3.4249999999997329</v>
      </c>
      <c r="B2426">
        <v>0.83797562858606334</v>
      </c>
    </row>
    <row r="2427" spans="1:2" x14ac:dyDescent="0.3">
      <c r="A2427">
        <v>3.4259999999997328</v>
      </c>
      <c r="B2427">
        <v>0.83778615062288686</v>
      </c>
    </row>
    <row r="2428" spans="1:2" x14ac:dyDescent="0.3">
      <c r="A2428">
        <v>3.4269999999997327</v>
      </c>
      <c r="B2428">
        <v>0.83759678129170767</v>
      </c>
    </row>
    <row r="2429" spans="1:2" x14ac:dyDescent="0.3">
      <c r="A2429">
        <v>3.4279999999997326</v>
      </c>
      <c r="B2429">
        <v>0.83740752031900423</v>
      </c>
    </row>
    <row r="2430" spans="1:2" x14ac:dyDescent="0.3">
      <c r="A2430">
        <v>3.4289999999997325</v>
      </c>
      <c r="B2430">
        <v>0.83721836743308009</v>
      </c>
    </row>
    <row r="2431" spans="1:2" x14ac:dyDescent="0.3">
      <c r="A2431">
        <v>3.4299999999997324</v>
      </c>
      <c r="B2431">
        <v>0.83702932235958061</v>
      </c>
    </row>
    <row r="2432" spans="1:2" x14ac:dyDescent="0.3">
      <c r="A2432">
        <v>3.4309999999997323</v>
      </c>
      <c r="B2432">
        <v>0.83684038482757062</v>
      </c>
    </row>
    <row r="2433" spans="1:2" x14ac:dyDescent="0.3">
      <c r="A2433">
        <v>3.4319999999997322</v>
      </c>
      <c r="B2433">
        <v>0.83665155456312279</v>
      </c>
    </row>
    <row r="2434" spans="1:2" x14ac:dyDescent="0.3">
      <c r="A2434">
        <v>3.432999999999732</v>
      </c>
      <c r="B2434">
        <v>0.83646283129336763</v>
      </c>
    </row>
    <row r="2435" spans="1:2" x14ac:dyDescent="0.3">
      <c r="A2435">
        <v>3.4339999999997319</v>
      </c>
      <c r="B2435">
        <v>0.83627421474671393</v>
      </c>
    </row>
    <row r="2436" spans="1:2" x14ac:dyDescent="0.3">
      <c r="A2436">
        <v>3.4349999999997318</v>
      </c>
      <c r="B2436">
        <v>0.83608570465073762</v>
      </c>
    </row>
    <row r="2437" spans="1:2" x14ac:dyDescent="0.3">
      <c r="A2437">
        <v>3.4359999999997317</v>
      </c>
      <c r="B2437">
        <v>0.83589730073266966</v>
      </c>
    </row>
    <row r="2438" spans="1:2" x14ac:dyDescent="0.3">
      <c r="A2438">
        <v>3.4369999999997316</v>
      </c>
      <c r="B2438">
        <v>0.83570900271964688</v>
      </c>
    </row>
    <row r="2439" spans="1:2" x14ac:dyDescent="0.3">
      <c r="A2439">
        <v>3.4379999999997315</v>
      </c>
      <c r="B2439">
        <v>0.83552081034037395</v>
      </c>
    </row>
    <row r="2440" spans="1:2" x14ac:dyDescent="0.3">
      <c r="A2440">
        <v>3.4389999999997314</v>
      </c>
      <c r="B2440">
        <v>0.83533272332340536</v>
      </c>
    </row>
    <row r="2441" spans="1:2" x14ac:dyDescent="0.3">
      <c r="A2441">
        <v>3.4399999999997313</v>
      </c>
      <c r="B2441">
        <v>0.83514474139581318</v>
      </c>
    </row>
    <row r="2442" spans="1:2" x14ac:dyDescent="0.3">
      <c r="A2442">
        <v>3.4409999999997312</v>
      </c>
      <c r="B2442">
        <v>0.83495686428688187</v>
      </c>
    </row>
    <row r="2443" spans="1:2" x14ac:dyDescent="0.3">
      <c r="A2443">
        <v>3.4419999999997311</v>
      </c>
      <c r="B2443">
        <v>0.83476909172376046</v>
      </c>
    </row>
    <row r="2444" spans="1:2" x14ac:dyDescent="0.3">
      <c r="A2444">
        <v>3.4429999999997309</v>
      </c>
      <c r="B2444">
        <v>0.83458142343617936</v>
      </c>
    </row>
    <row r="2445" spans="1:2" x14ac:dyDescent="0.3">
      <c r="A2445">
        <v>3.4439999999997308</v>
      </c>
      <c r="B2445">
        <v>0.83439385915265185</v>
      </c>
    </row>
    <row r="2446" spans="1:2" x14ac:dyDescent="0.3">
      <c r="A2446">
        <v>3.4449999999997307</v>
      </c>
      <c r="B2446">
        <v>0.83420639860059609</v>
      </c>
    </row>
    <row r="2447" spans="1:2" x14ac:dyDescent="0.3">
      <c r="A2447">
        <v>3.4459999999997306</v>
      </c>
      <c r="B2447">
        <v>0.83401904151055972</v>
      </c>
    </row>
    <row r="2448" spans="1:2" x14ac:dyDescent="0.3">
      <c r="A2448">
        <v>3.4469999999997305</v>
      </c>
      <c r="B2448">
        <v>0.83383178761004939</v>
      </c>
    </row>
    <row r="2449" spans="1:2" x14ac:dyDescent="0.3">
      <c r="A2449">
        <v>3.4479999999997304</v>
      </c>
      <c r="B2449">
        <v>0.83364463662932597</v>
      </c>
    </row>
    <row r="2450" spans="1:2" x14ac:dyDescent="0.3">
      <c r="A2450">
        <v>3.4489999999997303</v>
      </c>
      <c r="B2450">
        <v>0.8334575882970191</v>
      </c>
    </row>
    <row r="2451" spans="1:2" x14ac:dyDescent="0.3">
      <c r="A2451">
        <v>3.4499999999997302</v>
      </c>
      <c r="B2451">
        <v>0.83327064234374171</v>
      </c>
    </row>
    <row r="2452" spans="1:2" x14ac:dyDescent="0.3">
      <c r="A2452">
        <v>3.4509999999997301</v>
      </c>
      <c r="B2452">
        <v>0.83308379849711278</v>
      </c>
    </row>
    <row r="2453" spans="1:2" x14ac:dyDescent="0.3">
      <c r="A2453">
        <v>3.45199999999973</v>
      </c>
      <c r="B2453">
        <v>0.83289705648794676</v>
      </c>
    </row>
    <row r="2454" spans="1:2" x14ac:dyDescent="0.3">
      <c r="A2454">
        <v>3.4529999999997298</v>
      </c>
      <c r="B2454">
        <v>0.8327104160469625</v>
      </c>
    </row>
    <row r="2455" spans="1:2" x14ac:dyDescent="0.3">
      <c r="A2455">
        <v>3.4539999999997297</v>
      </c>
      <c r="B2455">
        <v>0.83252387690286789</v>
      </c>
    </row>
    <row r="2456" spans="1:2" x14ac:dyDescent="0.3">
      <c r="A2456">
        <v>3.4549999999997296</v>
      </c>
      <c r="B2456">
        <v>0.83233743878513022</v>
      </c>
    </row>
    <row r="2457" spans="1:2" x14ac:dyDescent="0.3">
      <c r="A2457">
        <v>3.4559999999997295</v>
      </c>
      <c r="B2457">
        <v>0.83215110142560356</v>
      </c>
    </row>
    <row r="2458" spans="1:2" x14ac:dyDescent="0.3">
      <c r="A2458">
        <v>3.4569999999997294</v>
      </c>
      <c r="B2458">
        <v>0.83196486455474483</v>
      </c>
    </row>
    <row r="2459" spans="1:2" x14ac:dyDescent="0.3">
      <c r="A2459">
        <v>3.4579999999997293</v>
      </c>
      <c r="B2459">
        <v>0.83177872790252727</v>
      </c>
    </row>
    <row r="2460" spans="1:2" x14ac:dyDescent="0.3">
      <c r="A2460">
        <v>3.4589999999997292</v>
      </c>
      <c r="B2460">
        <v>0.83159269119938684</v>
      </c>
    </row>
    <row r="2461" spans="1:2" x14ac:dyDescent="0.3">
      <c r="A2461">
        <v>3.4599999999997291</v>
      </c>
      <c r="B2461">
        <v>0.83140675417757037</v>
      </c>
    </row>
    <row r="2462" spans="1:2" x14ac:dyDescent="0.3">
      <c r="A2462">
        <v>3.460999999999729</v>
      </c>
      <c r="B2462">
        <v>0.83122091656689889</v>
      </c>
    </row>
    <row r="2463" spans="1:2" x14ac:dyDescent="0.3">
      <c r="A2463">
        <v>3.4619999999997288</v>
      </c>
      <c r="B2463">
        <v>0.83103517809956351</v>
      </c>
    </row>
    <row r="2464" spans="1:2" x14ac:dyDescent="0.3">
      <c r="A2464">
        <v>3.4629999999997287</v>
      </c>
      <c r="B2464">
        <v>0.83084953850616727</v>
      </c>
    </row>
    <row r="2465" spans="1:2" x14ac:dyDescent="0.3">
      <c r="A2465">
        <v>3.4639999999997286</v>
      </c>
      <c r="B2465">
        <v>0.83066399752009656</v>
      </c>
    </row>
    <row r="2466" spans="1:2" x14ac:dyDescent="0.3">
      <c r="A2466">
        <v>3.4649999999997285</v>
      </c>
      <c r="B2466">
        <v>0.83047855487111366</v>
      </c>
    </row>
    <row r="2467" spans="1:2" x14ac:dyDescent="0.3">
      <c r="A2467">
        <v>3.4659999999997284</v>
      </c>
      <c r="B2467">
        <v>0.83029321029258329</v>
      </c>
    </row>
    <row r="2468" spans="1:2" x14ac:dyDescent="0.3">
      <c r="A2468">
        <v>3.4669999999997283</v>
      </c>
      <c r="B2468">
        <v>0.83010796351618488</v>
      </c>
    </row>
    <row r="2469" spans="1:2" x14ac:dyDescent="0.3">
      <c r="A2469">
        <v>3.4679999999997282</v>
      </c>
      <c r="B2469">
        <v>0.82992281427360959</v>
      </c>
    </row>
    <row r="2470" spans="1:2" x14ac:dyDescent="0.3">
      <c r="A2470">
        <v>3.4689999999997281</v>
      </c>
      <c r="B2470">
        <v>0.82973776229881491</v>
      </c>
    </row>
    <row r="2471" spans="1:2" x14ac:dyDescent="0.3">
      <c r="A2471">
        <v>3.469999999999728</v>
      </c>
      <c r="B2471">
        <v>0.82955280732341752</v>
      </c>
    </row>
    <row r="2472" spans="1:2" x14ac:dyDescent="0.3">
      <c r="A2472">
        <v>3.4709999999997279</v>
      </c>
      <c r="B2472">
        <v>0.82936794908107159</v>
      </c>
    </row>
    <row r="2473" spans="1:2" x14ac:dyDescent="0.3">
      <c r="A2473">
        <v>3.4719999999997277</v>
      </c>
      <c r="B2473">
        <v>0.82918318730499141</v>
      </c>
    </row>
    <row r="2474" spans="1:2" x14ac:dyDescent="0.3">
      <c r="A2474">
        <v>3.4729999999997276</v>
      </c>
      <c r="B2474">
        <v>0.82899852172738275</v>
      </c>
    </row>
    <row r="2475" spans="1:2" x14ac:dyDescent="0.3">
      <c r="A2475">
        <v>3.4739999999997275</v>
      </c>
      <c r="B2475">
        <v>0.82881395208349973</v>
      </c>
    </row>
    <row r="2476" spans="1:2" x14ac:dyDescent="0.3">
      <c r="A2476">
        <v>3.4749999999997274</v>
      </c>
      <c r="B2476">
        <v>0.82862947810622534</v>
      </c>
    </row>
    <row r="2477" spans="1:2" x14ac:dyDescent="0.3">
      <c r="A2477">
        <v>3.4759999999997273</v>
      </c>
      <c r="B2477">
        <v>0.82844509952930423</v>
      </c>
    </row>
    <row r="2478" spans="1:2" x14ac:dyDescent="0.3">
      <c r="A2478">
        <v>3.4769999999997272</v>
      </c>
      <c r="B2478">
        <v>0.82826081608736257</v>
      </c>
    </row>
    <row r="2479" spans="1:2" x14ac:dyDescent="0.3">
      <c r="A2479">
        <v>3.4779999999997271</v>
      </c>
      <c r="B2479">
        <v>0.82807662751438249</v>
      </c>
    </row>
    <row r="2480" spans="1:2" x14ac:dyDescent="0.3">
      <c r="A2480">
        <v>3.478999999999727</v>
      </c>
      <c r="B2480">
        <v>0.82789253354509296</v>
      </c>
    </row>
    <row r="2481" spans="1:2" x14ac:dyDescent="0.3">
      <c r="A2481">
        <v>3.4799999999997269</v>
      </c>
      <c r="B2481">
        <v>0.82770853391484822</v>
      </c>
    </row>
    <row r="2482" spans="1:2" x14ac:dyDescent="0.3">
      <c r="A2482">
        <v>3.4809999999997268</v>
      </c>
      <c r="B2482">
        <v>0.82752462835709895</v>
      </c>
    </row>
    <row r="2483" spans="1:2" x14ac:dyDescent="0.3">
      <c r="A2483">
        <v>3.4819999999997266</v>
      </c>
      <c r="B2483">
        <v>0.82734081660956293</v>
      </c>
    </row>
    <row r="2484" spans="1:2" x14ac:dyDescent="0.3">
      <c r="A2484">
        <v>3.4829999999997265</v>
      </c>
      <c r="B2484">
        <v>0.82715709840597584</v>
      </c>
    </row>
    <row r="2485" spans="1:2" x14ac:dyDescent="0.3">
      <c r="A2485">
        <v>3.4839999999997264</v>
      </c>
      <c r="B2485">
        <v>0.82697347348194972</v>
      </c>
    </row>
    <row r="2486" spans="1:2" x14ac:dyDescent="0.3">
      <c r="A2486">
        <v>3.4849999999997263</v>
      </c>
      <c r="B2486">
        <v>0.82678994157442598</v>
      </c>
    </row>
    <row r="2487" spans="1:2" x14ac:dyDescent="0.3">
      <c r="A2487">
        <v>3.4859999999997262</v>
      </c>
      <c r="B2487">
        <v>0.82660650241907307</v>
      </c>
    </row>
    <row r="2488" spans="1:2" x14ac:dyDescent="0.3">
      <c r="A2488">
        <v>3.4869999999997261</v>
      </c>
      <c r="B2488">
        <v>0.82642315575183778</v>
      </c>
    </row>
    <row r="2489" spans="1:2" x14ac:dyDescent="0.3">
      <c r="A2489">
        <v>3.487999999999726</v>
      </c>
      <c r="B2489">
        <v>0.82623990131082303</v>
      </c>
    </row>
    <row r="2490" spans="1:2" x14ac:dyDescent="0.3">
      <c r="A2490">
        <v>3.4889999999997259</v>
      </c>
      <c r="B2490">
        <v>0.82605673883009911</v>
      </c>
    </row>
    <row r="2491" spans="1:2" x14ac:dyDescent="0.3">
      <c r="A2491">
        <v>3.4899999999997258</v>
      </c>
      <c r="B2491">
        <v>0.82587366804992135</v>
      </c>
    </row>
    <row r="2492" spans="1:2" x14ac:dyDescent="0.3">
      <c r="A2492">
        <v>3.4909999999997257</v>
      </c>
      <c r="B2492">
        <v>0.82569068870660256</v>
      </c>
    </row>
    <row r="2493" spans="1:2" x14ac:dyDescent="0.3">
      <c r="A2493">
        <v>3.4919999999997255</v>
      </c>
      <c r="B2493">
        <v>0.82550780053693917</v>
      </c>
    </row>
    <row r="2494" spans="1:2" x14ac:dyDescent="0.3">
      <c r="A2494">
        <v>3.4929999999997254</v>
      </c>
      <c r="B2494">
        <v>0.82532500327943226</v>
      </c>
    </row>
    <row r="2495" spans="1:2" x14ac:dyDescent="0.3">
      <c r="A2495">
        <v>3.4939999999997253</v>
      </c>
      <c r="B2495">
        <v>0.82514229667222683</v>
      </c>
    </row>
    <row r="2496" spans="1:2" x14ac:dyDescent="0.3">
      <c r="A2496">
        <v>3.4949999999997252</v>
      </c>
      <c r="B2496">
        <v>0.82495968045347556</v>
      </c>
    </row>
    <row r="2497" spans="1:2" x14ac:dyDescent="0.3">
      <c r="A2497">
        <v>3.4959999999997251</v>
      </c>
      <c r="B2497">
        <v>0.82477715436143384</v>
      </c>
    </row>
    <row r="2498" spans="1:2" x14ac:dyDescent="0.3">
      <c r="A2498">
        <v>3.496999999999725</v>
      </c>
      <c r="B2498">
        <v>0.82459471813665186</v>
      </c>
    </row>
    <row r="2499" spans="1:2" x14ac:dyDescent="0.3">
      <c r="A2499">
        <v>3.4979999999997249</v>
      </c>
      <c r="B2499">
        <v>0.82441237151624436</v>
      </c>
    </row>
    <row r="2500" spans="1:2" x14ac:dyDescent="0.3">
      <c r="A2500">
        <v>3.4989999999997248</v>
      </c>
      <c r="B2500">
        <v>0.82423011424039516</v>
      </c>
    </row>
    <row r="2501" spans="1:2" x14ac:dyDescent="0.3">
      <c r="A2501">
        <v>3.4999999999997247</v>
      </c>
      <c r="B2501">
        <v>0.82404794604953657</v>
      </c>
    </row>
    <row r="2502" spans="1:2" x14ac:dyDescent="0.3">
      <c r="A2502">
        <v>3.5009999999997246</v>
      </c>
      <c r="B2502">
        <v>0.8238658666828339</v>
      </c>
    </row>
    <row r="2503" spans="1:2" x14ac:dyDescent="0.3">
      <c r="A2503">
        <v>3.5019999999997244</v>
      </c>
      <c r="B2503">
        <v>0.82368387588000891</v>
      </c>
    </row>
    <row r="2504" spans="1:2" x14ac:dyDescent="0.3">
      <c r="A2504">
        <v>3.5029999999997243</v>
      </c>
      <c r="B2504">
        <v>0.82350197338256903</v>
      </c>
    </row>
    <row r="2505" spans="1:2" x14ac:dyDescent="0.3">
      <c r="A2505">
        <v>3.5039999999997242</v>
      </c>
      <c r="B2505">
        <v>0.82332015893148791</v>
      </c>
    </row>
    <row r="2506" spans="1:2" x14ac:dyDescent="0.3">
      <c r="A2506">
        <v>3.5049999999997241</v>
      </c>
      <c r="B2506">
        <v>0.82313843226651673</v>
      </c>
    </row>
    <row r="2507" spans="1:2" x14ac:dyDescent="0.3">
      <c r="A2507">
        <v>3.505999999999724</v>
      </c>
      <c r="B2507">
        <v>0.82295679313058867</v>
      </c>
    </row>
    <row r="2508" spans="1:2" x14ac:dyDescent="0.3">
      <c r="A2508">
        <v>3.5069999999997239</v>
      </c>
      <c r="B2508">
        <v>0.82277524126336232</v>
      </c>
    </row>
    <row r="2509" spans="1:2" x14ac:dyDescent="0.3">
      <c r="A2509">
        <v>3.5079999999997238</v>
      </c>
      <c r="B2509">
        <v>0.82259377640869147</v>
      </c>
    </row>
    <row r="2510" spans="1:2" x14ac:dyDescent="0.3">
      <c r="A2510">
        <v>3.5089999999997237</v>
      </c>
      <c r="B2510">
        <v>0.82241239830798918</v>
      </c>
    </row>
    <row r="2511" spans="1:2" x14ac:dyDescent="0.3">
      <c r="A2511">
        <v>3.5099999999997236</v>
      </c>
      <c r="B2511">
        <v>0.82223110670391775</v>
      </c>
    </row>
    <row r="2512" spans="1:2" x14ac:dyDescent="0.3">
      <c r="A2512">
        <v>3.5109999999997235</v>
      </c>
      <c r="B2512">
        <v>0.82204990133853861</v>
      </c>
    </row>
    <row r="2513" spans="1:2" x14ac:dyDescent="0.3">
      <c r="A2513">
        <v>3.5119999999997233</v>
      </c>
      <c r="B2513">
        <v>0.82186878195550706</v>
      </c>
    </row>
    <row r="2514" spans="1:2" x14ac:dyDescent="0.3">
      <c r="A2514">
        <v>3.5129999999997232</v>
      </c>
      <c r="B2514">
        <v>0.82168774829853108</v>
      </c>
    </row>
    <row r="2515" spans="1:2" x14ac:dyDescent="0.3">
      <c r="A2515">
        <v>3.5139999999997231</v>
      </c>
      <c r="B2515">
        <v>0.82150680011110189</v>
      </c>
    </row>
    <row r="2516" spans="1:2" x14ac:dyDescent="0.3">
      <c r="A2516">
        <v>3.514999999999723</v>
      </c>
      <c r="B2516">
        <v>0.82132593713687685</v>
      </c>
    </row>
    <row r="2517" spans="1:2" x14ac:dyDescent="0.3">
      <c r="A2517">
        <v>3.5159999999997229</v>
      </c>
      <c r="B2517">
        <v>0.82114515911954966</v>
      </c>
    </row>
    <row r="2518" spans="1:2" x14ac:dyDescent="0.3">
      <c r="A2518">
        <v>3.5169999999997228</v>
      </c>
      <c r="B2518">
        <v>0.82096446580520999</v>
      </c>
    </row>
    <row r="2519" spans="1:2" x14ac:dyDescent="0.3">
      <c r="A2519">
        <v>3.5179999999997227</v>
      </c>
      <c r="B2519">
        <v>0.8207838569384257</v>
      </c>
    </row>
    <row r="2520" spans="1:2" x14ac:dyDescent="0.3">
      <c r="A2520">
        <v>3.5189999999997226</v>
      </c>
      <c r="B2520">
        <v>0.82060333226330884</v>
      </c>
    </row>
    <row r="2521" spans="1:2" x14ac:dyDescent="0.3">
      <c r="A2521">
        <v>3.5199999999997225</v>
      </c>
      <c r="B2521">
        <v>0.82042289152672743</v>
      </c>
    </row>
    <row r="2522" spans="1:2" x14ac:dyDescent="0.3">
      <c r="A2522">
        <v>3.5209999999997224</v>
      </c>
      <c r="B2522">
        <v>0.82024253447342921</v>
      </c>
    </row>
    <row r="2523" spans="1:2" x14ac:dyDescent="0.3">
      <c r="A2523">
        <v>3.5219999999997222</v>
      </c>
      <c r="B2523">
        <v>0.82006226085106837</v>
      </c>
    </row>
    <row r="2524" spans="1:2" x14ac:dyDescent="0.3">
      <c r="A2524">
        <v>3.5229999999997221</v>
      </c>
      <c r="B2524">
        <v>0.81988207040418093</v>
      </c>
    </row>
    <row r="2525" spans="1:2" x14ac:dyDescent="0.3">
      <c r="A2525">
        <v>3.523999999999722</v>
      </c>
      <c r="B2525">
        <v>0.81970196288109332</v>
      </c>
    </row>
    <row r="2526" spans="1:2" x14ac:dyDescent="0.3">
      <c r="A2526">
        <v>3.5249999999997219</v>
      </c>
      <c r="B2526">
        <v>0.81952193802904272</v>
      </c>
    </row>
    <row r="2527" spans="1:2" x14ac:dyDescent="0.3">
      <c r="A2527">
        <v>3.5259999999997218</v>
      </c>
      <c r="B2527">
        <v>0.819341995594843</v>
      </c>
    </row>
    <row r="2528" spans="1:2" x14ac:dyDescent="0.3">
      <c r="A2528">
        <v>3.5269999999997217</v>
      </c>
      <c r="B2528">
        <v>0.81916213532573967</v>
      </c>
    </row>
    <row r="2529" spans="1:2" x14ac:dyDescent="0.3">
      <c r="A2529">
        <v>3.5279999999997216</v>
      </c>
      <c r="B2529">
        <v>0.81898235697138611</v>
      </c>
    </row>
    <row r="2530" spans="1:2" x14ac:dyDescent="0.3">
      <c r="A2530">
        <v>3.5289999999997215</v>
      </c>
      <c r="B2530">
        <v>0.8188026602793359</v>
      </c>
    </row>
    <row r="2531" spans="1:2" x14ac:dyDescent="0.3">
      <c r="A2531">
        <v>3.5299999999997214</v>
      </c>
      <c r="B2531">
        <v>0.81862304499912952</v>
      </c>
    </row>
    <row r="2532" spans="1:2" x14ac:dyDescent="0.3">
      <c r="A2532">
        <v>3.5309999999997213</v>
      </c>
      <c r="B2532">
        <v>0.81844351087973521</v>
      </c>
    </row>
    <row r="2533" spans="1:2" x14ac:dyDescent="0.3">
      <c r="A2533">
        <v>3.5319999999997211</v>
      </c>
      <c r="B2533">
        <v>0.8182640576690825</v>
      </c>
    </row>
    <row r="2534" spans="1:2" x14ac:dyDescent="0.3">
      <c r="A2534">
        <v>3.532999999999721</v>
      </c>
      <c r="B2534">
        <v>0.81808468511913546</v>
      </c>
    </row>
    <row r="2535" spans="1:2" x14ac:dyDescent="0.3">
      <c r="A2535">
        <v>3.5339999999997209</v>
      </c>
      <c r="B2535">
        <v>0.8179053929804404</v>
      </c>
    </row>
    <row r="2536" spans="1:2" x14ac:dyDescent="0.3">
      <c r="A2536">
        <v>3.5349999999997208</v>
      </c>
      <c r="B2536">
        <v>0.81772618100195771</v>
      </c>
    </row>
    <row r="2537" spans="1:2" x14ac:dyDescent="0.3">
      <c r="A2537">
        <v>3.5359999999997207</v>
      </c>
      <c r="B2537">
        <v>0.81754704893456998</v>
      </c>
    </row>
    <row r="2538" spans="1:2" x14ac:dyDescent="0.3">
      <c r="A2538">
        <v>3.5369999999997206</v>
      </c>
      <c r="B2538">
        <v>0.8173679965304349</v>
      </c>
    </row>
    <row r="2539" spans="1:2" x14ac:dyDescent="0.3">
      <c r="A2539">
        <v>3.5379999999997205</v>
      </c>
      <c r="B2539">
        <v>0.81718902353991119</v>
      </c>
    </row>
    <row r="2540" spans="1:2" x14ac:dyDescent="0.3">
      <c r="A2540">
        <v>3.5389999999997204</v>
      </c>
      <c r="B2540">
        <v>0.81701012971864651</v>
      </c>
    </row>
    <row r="2541" spans="1:2" x14ac:dyDescent="0.3">
      <c r="A2541">
        <v>3.5399999999997203</v>
      </c>
      <c r="B2541">
        <v>0.8168313148144084</v>
      </c>
    </row>
    <row r="2542" spans="1:2" x14ac:dyDescent="0.3">
      <c r="A2542">
        <v>3.5409999999997201</v>
      </c>
      <c r="B2542">
        <v>0.81665257858234908</v>
      </c>
    </row>
    <row r="2543" spans="1:2" x14ac:dyDescent="0.3">
      <c r="A2543">
        <v>3.54199999999972</v>
      </c>
      <c r="B2543">
        <v>0.81647392077545466</v>
      </c>
    </row>
    <row r="2544" spans="1:2" x14ac:dyDescent="0.3">
      <c r="A2544">
        <v>3.5429999999997199</v>
      </c>
      <c r="B2544">
        <v>0.81629534114706737</v>
      </c>
    </row>
    <row r="2545" spans="1:2" x14ac:dyDescent="0.3">
      <c r="A2545">
        <v>3.5439999999997198</v>
      </c>
      <c r="B2545">
        <v>0.81611683945056235</v>
      </c>
    </row>
    <row r="2546" spans="1:2" x14ac:dyDescent="0.3">
      <c r="A2546">
        <v>3.5449999999997197</v>
      </c>
      <c r="B2546">
        <v>0.81593841544026202</v>
      </c>
    </row>
    <row r="2547" spans="1:2" x14ac:dyDescent="0.3">
      <c r="A2547">
        <v>3.5459999999997196</v>
      </c>
      <c r="B2547">
        <v>0.81576006887126851</v>
      </c>
    </row>
    <row r="2548" spans="1:2" x14ac:dyDescent="0.3">
      <c r="A2548">
        <v>3.5469999999997195</v>
      </c>
      <c r="B2548">
        <v>0.81558179949863574</v>
      </c>
    </row>
    <row r="2549" spans="1:2" x14ac:dyDescent="0.3">
      <c r="A2549">
        <v>3.5479999999997194</v>
      </c>
      <c r="B2549">
        <v>0.81540360707703352</v>
      </c>
    </row>
    <row r="2550" spans="1:2" x14ac:dyDescent="0.3">
      <c r="A2550">
        <v>3.5489999999997193</v>
      </c>
      <c r="B2550">
        <v>0.81522549136337652</v>
      </c>
    </row>
    <row r="2551" spans="1:2" x14ac:dyDescent="0.3">
      <c r="A2551">
        <v>3.5499999999997192</v>
      </c>
      <c r="B2551">
        <v>0.8150474521123181</v>
      </c>
    </row>
    <row r="2552" spans="1:2" x14ac:dyDescent="0.3">
      <c r="A2552">
        <v>3.550999999999719</v>
      </c>
      <c r="B2552">
        <v>0.81486948908190771</v>
      </c>
    </row>
    <row r="2553" spans="1:2" x14ac:dyDescent="0.3">
      <c r="A2553">
        <v>3.5519999999997189</v>
      </c>
      <c r="B2553">
        <v>0.81469160202738455</v>
      </c>
    </row>
    <row r="2554" spans="1:2" x14ac:dyDescent="0.3">
      <c r="A2554">
        <v>3.5529999999997188</v>
      </c>
      <c r="B2554">
        <v>0.81451379070734897</v>
      </c>
    </row>
    <row r="2555" spans="1:2" x14ac:dyDescent="0.3">
      <c r="A2555">
        <v>3.5539999999997187</v>
      </c>
      <c r="B2555">
        <v>0.81433605487799898</v>
      </c>
    </row>
    <row r="2556" spans="1:2" x14ac:dyDescent="0.3">
      <c r="A2556">
        <v>3.5549999999997186</v>
      </c>
      <c r="B2556">
        <v>0.8141583943000944</v>
      </c>
    </row>
    <row r="2557" spans="1:2" x14ac:dyDescent="0.3">
      <c r="A2557">
        <v>3.5559999999997185</v>
      </c>
      <c r="B2557">
        <v>0.81398080873009204</v>
      </c>
    </row>
    <row r="2558" spans="1:2" x14ac:dyDescent="0.3">
      <c r="A2558">
        <v>3.5569999999997184</v>
      </c>
      <c r="B2558">
        <v>0.81380329792706674</v>
      </c>
    </row>
    <row r="2559" spans="1:2" x14ac:dyDescent="0.3">
      <c r="A2559">
        <v>3.5579999999997183</v>
      </c>
      <c r="B2559">
        <v>0.81362586165150264</v>
      </c>
    </row>
    <row r="2560" spans="1:2" x14ac:dyDescent="0.3">
      <c r="A2560">
        <v>3.5589999999997182</v>
      </c>
      <c r="B2560">
        <v>0.81344849966163346</v>
      </c>
    </row>
    <row r="2561" spans="1:2" x14ac:dyDescent="0.3">
      <c r="A2561">
        <v>3.5599999999997181</v>
      </c>
      <c r="B2561">
        <v>0.81327121171805872</v>
      </c>
    </row>
    <row r="2562" spans="1:2" x14ac:dyDescent="0.3">
      <c r="A2562">
        <v>3.5609999999997179</v>
      </c>
      <c r="B2562">
        <v>0.81309399758127809</v>
      </c>
    </row>
    <row r="2563" spans="1:2" x14ac:dyDescent="0.3">
      <c r="A2563">
        <v>3.5619999999997178</v>
      </c>
      <c r="B2563">
        <v>0.81291685701406913</v>
      </c>
    </row>
    <row r="2564" spans="1:2" x14ac:dyDescent="0.3">
      <c r="A2564">
        <v>3.5629999999997177</v>
      </c>
      <c r="B2564">
        <v>0.8127397897754316</v>
      </c>
    </row>
    <row r="2565" spans="1:2" x14ac:dyDescent="0.3">
      <c r="A2565">
        <v>3.5639999999997176</v>
      </c>
      <c r="B2565">
        <v>0.81256279562721567</v>
      </c>
    </row>
    <row r="2566" spans="1:2" x14ac:dyDescent="0.3">
      <c r="A2566">
        <v>3.5649999999997175</v>
      </c>
      <c r="B2566">
        <v>0.81238587433365284</v>
      </c>
    </row>
    <row r="2567" spans="1:2" x14ac:dyDescent="0.3">
      <c r="A2567">
        <v>3.5659999999997174</v>
      </c>
      <c r="B2567">
        <v>0.81220902565420383</v>
      </c>
    </row>
    <row r="2568" spans="1:2" x14ac:dyDescent="0.3">
      <c r="A2568">
        <v>3.5669999999997173</v>
      </c>
      <c r="B2568">
        <v>0.81203224935524843</v>
      </c>
    </row>
    <row r="2569" spans="1:2" x14ac:dyDescent="0.3">
      <c r="A2569">
        <v>3.5679999999997172</v>
      </c>
      <c r="B2569">
        <v>0.81185554519900949</v>
      </c>
    </row>
    <row r="2570" spans="1:2" x14ac:dyDescent="0.3">
      <c r="A2570">
        <v>3.5689999999997171</v>
      </c>
      <c r="B2570">
        <v>0.81167891294844807</v>
      </c>
    </row>
    <row r="2571" spans="1:2" x14ac:dyDescent="0.3">
      <c r="A2571">
        <v>3.569999999999717</v>
      </c>
      <c r="B2571">
        <v>0.81150235236886148</v>
      </c>
    </row>
    <row r="2572" spans="1:2" x14ac:dyDescent="0.3">
      <c r="A2572">
        <v>3.5709999999997168</v>
      </c>
      <c r="B2572">
        <v>0.81132586322603029</v>
      </c>
    </row>
    <row r="2573" spans="1:2" x14ac:dyDescent="0.3">
      <c r="A2573">
        <v>3.5719999999997167</v>
      </c>
      <c r="B2573">
        <v>0.81114944528310018</v>
      </c>
    </row>
    <row r="2574" spans="1:2" x14ac:dyDescent="0.3">
      <c r="A2574">
        <v>3.5729999999997166</v>
      </c>
      <c r="B2574">
        <v>0.81097309830668551</v>
      </c>
    </row>
    <row r="2575" spans="1:2" x14ac:dyDescent="0.3">
      <c r="A2575">
        <v>3.5739999999997165</v>
      </c>
      <c r="B2575">
        <v>0.81079682206270565</v>
      </c>
    </row>
    <row r="2576" spans="1:2" x14ac:dyDescent="0.3">
      <c r="A2576">
        <v>3.5749999999997164</v>
      </c>
      <c r="B2576">
        <v>0.81062061631761795</v>
      </c>
    </row>
    <row r="2577" spans="1:2" x14ac:dyDescent="0.3">
      <c r="A2577">
        <v>3.5759999999997163</v>
      </c>
      <c r="B2577">
        <v>0.81044448083943865</v>
      </c>
    </row>
    <row r="2578" spans="1:2" x14ac:dyDescent="0.3">
      <c r="A2578">
        <v>3.5769999999997162</v>
      </c>
      <c r="B2578">
        <v>0.81026841539392802</v>
      </c>
    </row>
    <row r="2579" spans="1:2" x14ac:dyDescent="0.3">
      <c r="A2579">
        <v>3.5779999999997161</v>
      </c>
      <c r="B2579">
        <v>0.81009241975014623</v>
      </c>
    </row>
    <row r="2580" spans="1:2" x14ac:dyDescent="0.3">
      <c r="A2580">
        <v>3.578999999999716</v>
      </c>
      <c r="B2580">
        <v>0.80991649367709562</v>
      </c>
    </row>
    <row r="2581" spans="1:2" x14ac:dyDescent="0.3">
      <c r="A2581">
        <v>3.5799999999997159</v>
      </c>
      <c r="B2581">
        <v>0.80974063694090459</v>
      </c>
    </row>
    <row r="2582" spans="1:2" x14ac:dyDescent="0.3">
      <c r="A2582">
        <v>3.5809999999997157</v>
      </c>
      <c r="B2582">
        <v>0.80956484931354855</v>
      </c>
    </row>
    <row r="2583" spans="1:2" x14ac:dyDescent="0.3">
      <c r="A2583">
        <v>3.5819999999997156</v>
      </c>
      <c r="B2583">
        <v>0.80938913056335382</v>
      </c>
    </row>
    <row r="2584" spans="1:2" x14ac:dyDescent="0.3">
      <c r="A2584">
        <v>3.5829999999997155</v>
      </c>
      <c r="B2584">
        <v>0.80921348046100572</v>
      </c>
    </row>
    <row r="2585" spans="1:2" x14ac:dyDescent="0.3">
      <c r="A2585">
        <v>3.5839999999997154</v>
      </c>
      <c r="B2585">
        <v>0.80903789877668753</v>
      </c>
    </row>
    <row r="2586" spans="1:2" x14ac:dyDescent="0.3">
      <c r="A2586">
        <v>3.5849999999997153</v>
      </c>
      <c r="B2586">
        <v>0.80886238528091681</v>
      </c>
    </row>
    <row r="2587" spans="1:2" x14ac:dyDescent="0.3">
      <c r="A2587">
        <v>3.5859999999997152</v>
      </c>
      <c r="B2587">
        <v>0.80868693974740158</v>
      </c>
    </row>
    <row r="2588" spans="1:2" x14ac:dyDescent="0.3">
      <c r="A2588">
        <v>3.5869999999997151</v>
      </c>
      <c r="B2588">
        <v>0.80851156194529583</v>
      </c>
    </row>
    <row r="2589" spans="1:2" x14ac:dyDescent="0.3">
      <c r="A2589">
        <v>3.587999999999715</v>
      </c>
      <c r="B2589">
        <v>0.80833625164983247</v>
      </c>
    </row>
    <row r="2590" spans="1:2" x14ac:dyDescent="0.3">
      <c r="A2590">
        <v>3.5889999999997149</v>
      </c>
      <c r="B2590">
        <v>0.8081610086321892</v>
      </c>
    </row>
    <row r="2591" spans="1:2" x14ac:dyDescent="0.3">
      <c r="A2591">
        <v>3.5899999999997148</v>
      </c>
      <c r="B2591">
        <v>0.80798583266527968</v>
      </c>
    </row>
    <row r="2592" spans="1:2" x14ac:dyDescent="0.3">
      <c r="A2592">
        <v>3.5909999999997146</v>
      </c>
      <c r="B2592">
        <v>0.80781072352457994</v>
      </c>
    </row>
    <row r="2593" spans="1:2" x14ac:dyDescent="0.3">
      <c r="A2593">
        <v>3.5919999999997145</v>
      </c>
      <c r="B2593">
        <v>0.80763568098439209</v>
      </c>
    </row>
    <row r="2594" spans="1:2" x14ac:dyDescent="0.3">
      <c r="A2594">
        <v>3.5929999999997144</v>
      </c>
      <c r="B2594">
        <v>0.80746070481900312</v>
      </c>
    </row>
    <row r="2595" spans="1:2" x14ac:dyDescent="0.3">
      <c r="A2595">
        <v>3.5939999999997143</v>
      </c>
      <c r="B2595">
        <v>0.8072857948029889</v>
      </c>
    </row>
    <row r="2596" spans="1:2" x14ac:dyDescent="0.3">
      <c r="A2596">
        <v>3.5949999999997142</v>
      </c>
      <c r="B2596">
        <v>0.8071109507134383</v>
      </c>
    </row>
    <row r="2597" spans="1:2" x14ac:dyDescent="0.3">
      <c r="A2597">
        <v>3.5959999999997141</v>
      </c>
      <c r="B2597">
        <v>0.80693617232631698</v>
      </c>
    </row>
    <row r="2598" spans="1:2" x14ac:dyDescent="0.3">
      <c r="A2598">
        <v>3.596999999999714</v>
      </c>
      <c r="B2598">
        <v>0.80676145941840494</v>
      </c>
    </row>
    <row r="2599" spans="1:2" x14ac:dyDescent="0.3">
      <c r="A2599">
        <v>3.5979999999997139</v>
      </c>
      <c r="B2599">
        <v>0.80658681176738756</v>
      </c>
    </row>
    <row r="2600" spans="1:2" x14ac:dyDescent="0.3">
      <c r="A2600">
        <v>3.5989999999997138</v>
      </c>
      <c r="B2600">
        <v>0.80641222914979105</v>
      </c>
    </row>
    <row r="2601" spans="1:2" x14ac:dyDescent="0.3">
      <c r="A2601">
        <v>3.5999999999997137</v>
      </c>
      <c r="B2601">
        <v>0.80623771134535238</v>
      </c>
    </row>
    <row r="2602" spans="1:2" x14ac:dyDescent="0.3">
      <c r="A2602">
        <v>3.6009999999997135</v>
      </c>
      <c r="B2602">
        <v>0.80606325813092961</v>
      </c>
    </row>
    <row r="2603" spans="1:2" x14ac:dyDescent="0.3">
      <c r="A2603">
        <v>3.6019999999997134</v>
      </c>
      <c r="B2603">
        <v>0.80588886928803927</v>
      </c>
    </row>
    <row r="2604" spans="1:2" x14ac:dyDescent="0.3">
      <c r="A2604">
        <v>3.6029999999997133</v>
      </c>
      <c r="B2604">
        <v>0.80571454459532588</v>
      </c>
    </row>
    <row r="2605" spans="1:2" x14ac:dyDescent="0.3">
      <c r="A2605">
        <v>3.6039999999997132</v>
      </c>
      <c r="B2605">
        <v>0.80554028383372456</v>
      </c>
    </row>
    <row r="2606" spans="1:2" x14ac:dyDescent="0.3">
      <c r="A2606">
        <v>3.6049999999997131</v>
      </c>
      <c r="B2606">
        <v>0.80536608678270194</v>
      </c>
    </row>
    <row r="2607" spans="1:2" x14ac:dyDescent="0.3">
      <c r="A2607">
        <v>3.605999999999713</v>
      </c>
      <c r="B2607">
        <v>0.80519195322384962</v>
      </c>
    </row>
    <row r="2608" spans="1:2" x14ac:dyDescent="0.3">
      <c r="A2608">
        <v>3.6069999999997129</v>
      </c>
      <c r="B2608">
        <v>0.80501788294015308</v>
      </c>
    </row>
    <row r="2609" spans="1:2" x14ac:dyDescent="0.3">
      <c r="A2609">
        <v>3.6079999999997128</v>
      </c>
      <c r="B2609">
        <v>0.80484387571314231</v>
      </c>
    </row>
    <row r="2610" spans="1:2" x14ac:dyDescent="0.3">
      <c r="A2610">
        <v>3.6089999999997127</v>
      </c>
      <c r="B2610">
        <v>0.80466993132595366</v>
      </c>
    </row>
    <row r="2611" spans="1:2" x14ac:dyDescent="0.3">
      <c r="A2611">
        <v>3.6099999999997125</v>
      </c>
      <c r="B2611">
        <v>0.80449604956093312</v>
      </c>
    </row>
    <row r="2612" spans="1:2" x14ac:dyDescent="0.3">
      <c r="A2612">
        <v>3.6109999999997124</v>
      </c>
      <c r="B2612">
        <v>0.80432223020311422</v>
      </c>
    </row>
    <row r="2613" spans="1:2" x14ac:dyDescent="0.3">
      <c r="A2613">
        <v>3.6119999999997123</v>
      </c>
      <c r="B2613">
        <v>0.80414847303586656</v>
      </c>
    </row>
    <row r="2614" spans="1:2" x14ac:dyDescent="0.3">
      <c r="A2614">
        <v>3.6129999999997122</v>
      </c>
      <c r="B2614">
        <v>0.80397477784560634</v>
      </c>
    </row>
    <row r="2615" spans="1:2" x14ac:dyDescent="0.3">
      <c r="A2615">
        <v>3.6139999999997121</v>
      </c>
      <c r="B2615">
        <v>0.80380114441566108</v>
      </c>
    </row>
    <row r="2616" spans="1:2" x14ac:dyDescent="0.3">
      <c r="A2616">
        <v>3.614999999999712</v>
      </c>
      <c r="B2616">
        <v>0.80362757253341688</v>
      </c>
    </row>
    <row r="2617" spans="1:2" x14ac:dyDescent="0.3">
      <c r="A2617">
        <v>3.6159999999997119</v>
      </c>
      <c r="B2617">
        <v>0.80345406198434854</v>
      </c>
    </row>
    <row r="2618" spans="1:2" x14ac:dyDescent="0.3">
      <c r="A2618">
        <v>3.6169999999997118</v>
      </c>
      <c r="B2618">
        <v>0.8032806125566242</v>
      </c>
    </row>
    <row r="2619" spans="1:2" x14ac:dyDescent="0.3">
      <c r="A2619">
        <v>3.6179999999997117</v>
      </c>
      <c r="B2619">
        <v>0.80310722403811674</v>
      </c>
    </row>
    <row r="2620" spans="1:2" x14ac:dyDescent="0.3">
      <c r="A2620">
        <v>3.6189999999997116</v>
      </c>
      <c r="B2620">
        <v>0.80293389621423372</v>
      </c>
    </row>
    <row r="2621" spans="1:2" x14ac:dyDescent="0.3">
      <c r="A2621">
        <v>3.6199999999997114</v>
      </c>
      <c r="B2621">
        <v>0.80276062887570876</v>
      </c>
    </row>
    <row r="2622" spans="1:2" x14ac:dyDescent="0.3">
      <c r="A2622">
        <v>3.6209999999997113</v>
      </c>
      <c r="B2622">
        <v>0.80258742181123888</v>
      </c>
    </row>
    <row r="2623" spans="1:2" x14ac:dyDescent="0.3">
      <c r="A2623">
        <v>3.6219999999997112</v>
      </c>
      <c r="B2623">
        <v>0.80241427480895267</v>
      </c>
    </row>
    <row r="2624" spans="1:2" x14ac:dyDescent="0.3">
      <c r="A2624">
        <v>3.6229999999997111</v>
      </c>
      <c r="B2624">
        <v>0.80224118766203845</v>
      </c>
    </row>
    <row r="2625" spans="1:2" x14ac:dyDescent="0.3">
      <c r="A2625">
        <v>3.623999999999711</v>
      </c>
      <c r="B2625">
        <v>0.80206816015975291</v>
      </c>
    </row>
    <row r="2626" spans="1:2" x14ac:dyDescent="0.3">
      <c r="A2626">
        <v>3.6249999999997109</v>
      </c>
      <c r="B2626">
        <v>0.80189519209223203</v>
      </c>
    </row>
    <row r="2627" spans="1:2" x14ac:dyDescent="0.3">
      <c r="A2627">
        <v>3.6259999999997108</v>
      </c>
      <c r="B2627">
        <v>0.80172228325207662</v>
      </c>
    </row>
    <row r="2628" spans="1:2" x14ac:dyDescent="0.3">
      <c r="A2628">
        <v>3.6269999999997107</v>
      </c>
      <c r="B2628">
        <v>0.80154943343283236</v>
      </c>
    </row>
    <row r="2629" spans="1:2" x14ac:dyDescent="0.3">
      <c r="A2629">
        <v>3.6279999999997106</v>
      </c>
      <c r="B2629">
        <v>0.80137664242539686</v>
      </c>
    </row>
    <row r="2630" spans="1:2" x14ac:dyDescent="0.3">
      <c r="A2630">
        <v>3.6289999999997105</v>
      </c>
      <c r="B2630">
        <v>0.80120391002460623</v>
      </c>
    </row>
    <row r="2631" spans="1:2" x14ac:dyDescent="0.3">
      <c r="A2631">
        <v>3.6299999999997103</v>
      </c>
      <c r="B2631">
        <v>0.80103123602405213</v>
      </c>
    </row>
    <row r="2632" spans="1:2" x14ac:dyDescent="0.3">
      <c r="A2632">
        <v>3.6309999999997102</v>
      </c>
      <c r="B2632">
        <v>0.80085862021865639</v>
      </c>
    </row>
    <row r="2633" spans="1:2" x14ac:dyDescent="0.3">
      <c r="A2633">
        <v>3.6319999999997101</v>
      </c>
      <c r="B2633">
        <v>0.80068606240192142</v>
      </c>
    </row>
    <row r="2634" spans="1:2" x14ac:dyDescent="0.3">
      <c r="A2634">
        <v>3.63299999999971</v>
      </c>
      <c r="B2634">
        <v>0.80051356237194604</v>
      </c>
    </row>
    <row r="2635" spans="1:2" x14ac:dyDescent="0.3">
      <c r="A2635">
        <v>3.6339999999997099</v>
      </c>
      <c r="B2635">
        <v>0.8003411199234951</v>
      </c>
    </row>
    <row r="2636" spans="1:2" x14ac:dyDescent="0.3">
      <c r="A2636">
        <v>3.6349999999997098</v>
      </c>
      <c r="B2636">
        <v>0.80016873485312168</v>
      </c>
    </row>
    <row r="2637" spans="1:2" x14ac:dyDescent="0.3">
      <c r="A2637">
        <v>3.6359999999997097</v>
      </c>
      <c r="B2637">
        <v>0.79999640695877772</v>
      </c>
    </row>
    <row r="2638" spans="1:2" x14ac:dyDescent="0.3">
      <c r="A2638">
        <v>3.6369999999997096</v>
      </c>
      <c r="B2638">
        <v>0.79982413603832736</v>
      </c>
    </row>
    <row r="2639" spans="1:2" x14ac:dyDescent="0.3">
      <c r="A2639">
        <v>3.6379999999997095</v>
      </c>
      <c r="B2639">
        <v>0.79965192188998047</v>
      </c>
    </row>
    <row r="2640" spans="1:2" x14ac:dyDescent="0.3">
      <c r="A2640">
        <v>3.6389999999997094</v>
      </c>
      <c r="B2640">
        <v>0.79947976431357315</v>
      </c>
    </row>
    <row r="2641" spans="1:2" x14ac:dyDescent="0.3">
      <c r="A2641">
        <v>3.6399999999997092</v>
      </c>
      <c r="B2641">
        <v>0.79930766310677126</v>
      </c>
    </row>
    <row r="2642" spans="1:2" x14ac:dyDescent="0.3">
      <c r="A2642">
        <v>3.6409999999997091</v>
      </c>
      <c r="B2642">
        <v>0.79913561807238664</v>
      </c>
    </row>
    <row r="2643" spans="1:2" x14ac:dyDescent="0.3">
      <c r="A2643">
        <v>3.641999999999709</v>
      </c>
      <c r="B2643">
        <v>0.79896362900873041</v>
      </c>
    </row>
    <row r="2644" spans="1:2" x14ac:dyDescent="0.3">
      <c r="A2644">
        <v>3.6429999999997089</v>
      </c>
      <c r="B2644">
        <v>0.79879169571928754</v>
      </c>
    </row>
    <row r="2645" spans="1:2" x14ac:dyDescent="0.3">
      <c r="A2645">
        <v>3.6439999999997088</v>
      </c>
      <c r="B2645">
        <v>0.79861981800436499</v>
      </c>
    </row>
    <row r="2646" spans="1:2" x14ac:dyDescent="0.3">
      <c r="A2646">
        <v>3.6449999999997087</v>
      </c>
      <c r="B2646">
        <v>0.79844799566685143</v>
      </c>
    </row>
    <row r="2647" spans="1:2" x14ac:dyDescent="0.3">
      <c r="A2647">
        <v>3.6459999999997086</v>
      </c>
      <c r="B2647">
        <v>0.79827622851052682</v>
      </c>
    </row>
    <row r="2648" spans="1:2" x14ac:dyDescent="0.3">
      <c r="A2648">
        <v>3.6469999999997085</v>
      </c>
      <c r="B2648">
        <v>0.79810451633749291</v>
      </c>
    </row>
    <row r="2649" spans="1:2" x14ac:dyDescent="0.3">
      <c r="A2649">
        <v>3.6479999999997084</v>
      </c>
      <c r="B2649">
        <v>0.79793285895265442</v>
      </c>
    </row>
    <row r="2650" spans="1:2" x14ac:dyDescent="0.3">
      <c r="A2650">
        <v>3.6489999999997083</v>
      </c>
      <c r="B2650">
        <v>0.7977612561612728</v>
      </c>
    </row>
    <row r="2651" spans="1:2" x14ac:dyDescent="0.3">
      <c r="A2651">
        <v>3.6499999999997081</v>
      </c>
      <c r="B2651">
        <v>0.79758970776942129</v>
      </c>
    </row>
    <row r="2652" spans="1:2" x14ac:dyDescent="0.3">
      <c r="A2652">
        <v>3.650999999999708</v>
      </c>
      <c r="B2652">
        <v>0.7974182135813761</v>
      </c>
    </row>
    <row r="2653" spans="1:2" x14ac:dyDescent="0.3">
      <c r="A2653">
        <v>3.6519999999997079</v>
      </c>
      <c r="B2653">
        <v>0.79724677340499783</v>
      </c>
    </row>
    <row r="2654" spans="1:2" x14ac:dyDescent="0.3">
      <c r="A2654">
        <v>3.6529999999997078</v>
      </c>
      <c r="B2654">
        <v>0.79707538704583947</v>
      </c>
    </row>
    <row r="2655" spans="1:2" x14ac:dyDescent="0.3">
      <c r="A2655">
        <v>3.6539999999997077</v>
      </c>
      <c r="B2655">
        <v>0.79690405431429467</v>
      </c>
    </row>
    <row r="2656" spans="1:2" x14ac:dyDescent="0.3">
      <c r="A2656">
        <v>3.6549999999997076</v>
      </c>
      <c r="B2656">
        <v>0.79673277501625672</v>
      </c>
    </row>
    <row r="2657" spans="1:2" x14ac:dyDescent="0.3">
      <c r="A2657">
        <v>3.6559999999997075</v>
      </c>
      <c r="B2657">
        <v>0.79656154896098241</v>
      </c>
    </row>
    <row r="2658" spans="1:2" x14ac:dyDescent="0.3">
      <c r="A2658">
        <v>3.6569999999997074</v>
      </c>
      <c r="B2658">
        <v>0.79639037596041973</v>
      </c>
    </row>
    <row r="2659" spans="1:2" x14ac:dyDescent="0.3">
      <c r="A2659">
        <v>3.6579999999997073</v>
      </c>
      <c r="B2659">
        <v>0.79621925582064046</v>
      </c>
    </row>
    <row r="2660" spans="1:2" x14ac:dyDescent="0.3">
      <c r="A2660">
        <v>3.6589999999997072</v>
      </c>
      <c r="B2660">
        <v>0.7960481883551439</v>
      </c>
    </row>
    <row r="2661" spans="1:2" x14ac:dyDescent="0.3">
      <c r="A2661">
        <v>3.659999999999707</v>
      </c>
      <c r="B2661">
        <v>0.79587717337492658</v>
      </c>
    </row>
    <row r="2662" spans="1:2" x14ac:dyDescent="0.3">
      <c r="A2662">
        <v>3.6609999999997069</v>
      </c>
      <c r="B2662">
        <v>0.79570621069181435</v>
      </c>
    </row>
    <row r="2663" spans="1:2" x14ac:dyDescent="0.3">
      <c r="A2663">
        <v>3.6619999999997068</v>
      </c>
      <c r="B2663">
        <v>0.7955353001172083</v>
      </c>
    </row>
    <row r="2664" spans="1:2" x14ac:dyDescent="0.3">
      <c r="A2664">
        <v>3.6629999999997067</v>
      </c>
      <c r="B2664">
        <v>0.79536444146682361</v>
      </c>
    </row>
    <row r="2665" spans="1:2" x14ac:dyDescent="0.3">
      <c r="A2665">
        <v>3.6639999999997066</v>
      </c>
      <c r="B2665">
        <v>0.7951936345520717</v>
      </c>
    </row>
    <row r="2666" spans="1:2" x14ac:dyDescent="0.3">
      <c r="A2666">
        <v>3.6649999999997065</v>
      </c>
      <c r="B2666">
        <v>0.79502287918757952</v>
      </c>
    </row>
    <row r="2667" spans="1:2" x14ac:dyDescent="0.3">
      <c r="A2667">
        <v>3.6659999999997064</v>
      </c>
      <c r="B2667">
        <v>0.79485217518776474</v>
      </c>
    </row>
    <row r="2668" spans="1:2" x14ac:dyDescent="0.3">
      <c r="A2668">
        <v>3.6669999999997063</v>
      </c>
      <c r="B2668">
        <v>0.79468152237174228</v>
      </c>
    </row>
    <row r="2669" spans="1:2" x14ac:dyDescent="0.3">
      <c r="A2669">
        <v>3.6679999999997062</v>
      </c>
      <c r="B2669">
        <v>0.79451092055188288</v>
      </c>
    </row>
    <row r="2670" spans="1:2" x14ac:dyDescent="0.3">
      <c r="A2670">
        <v>3.6689999999997061</v>
      </c>
      <c r="B2670">
        <v>0.79434036954599407</v>
      </c>
    </row>
    <row r="2671" spans="1:2" x14ac:dyDescent="0.3">
      <c r="A2671">
        <v>3.6699999999997059</v>
      </c>
      <c r="B2671">
        <v>0.79416986917226873</v>
      </c>
    </row>
    <row r="2672" spans="1:2" x14ac:dyDescent="0.3">
      <c r="A2672">
        <v>3.6709999999997058</v>
      </c>
      <c r="B2672">
        <v>0.79399941924813255</v>
      </c>
    </row>
    <row r="2673" spans="1:2" x14ac:dyDescent="0.3">
      <c r="A2673">
        <v>3.6719999999997057</v>
      </c>
      <c r="B2673">
        <v>0.79382901959171914</v>
      </c>
    </row>
    <row r="2674" spans="1:2" x14ac:dyDescent="0.3">
      <c r="A2674">
        <v>3.6729999999997056</v>
      </c>
      <c r="B2674">
        <v>0.7936586700238798</v>
      </c>
    </row>
    <row r="2675" spans="1:2" x14ac:dyDescent="0.3">
      <c r="A2675">
        <v>3.6739999999997055</v>
      </c>
      <c r="B2675">
        <v>0.79348837036320297</v>
      </c>
    </row>
    <row r="2676" spans="1:2" x14ac:dyDescent="0.3">
      <c r="A2676">
        <v>3.6749999999997054</v>
      </c>
      <c r="B2676">
        <v>0.79331812043108452</v>
      </c>
    </row>
    <row r="2677" spans="1:2" x14ac:dyDescent="0.3">
      <c r="A2677">
        <v>3.6759999999997053</v>
      </c>
      <c r="B2677">
        <v>0.79314792004804457</v>
      </c>
    </row>
    <row r="2678" spans="1:2" x14ac:dyDescent="0.3">
      <c r="A2678">
        <v>3.6769999999997052</v>
      </c>
      <c r="B2678">
        <v>0.79297776903645667</v>
      </c>
    </row>
    <row r="2679" spans="1:2" x14ac:dyDescent="0.3">
      <c r="A2679">
        <v>3.6779999999997051</v>
      </c>
      <c r="B2679">
        <v>0.79280766721717078</v>
      </c>
    </row>
    <row r="2680" spans="1:2" x14ac:dyDescent="0.3">
      <c r="A2680">
        <v>3.678999999999705</v>
      </c>
      <c r="B2680">
        <v>0.79263761441566827</v>
      </c>
    </row>
    <row r="2681" spans="1:2" x14ac:dyDescent="0.3">
      <c r="A2681">
        <v>3.6799999999997048</v>
      </c>
      <c r="B2681">
        <v>0.79246761045350644</v>
      </c>
    </row>
    <row r="2682" spans="1:2" x14ac:dyDescent="0.3">
      <c r="A2682">
        <v>3.6809999999997047</v>
      </c>
      <c r="B2682">
        <v>0.79229765515624628</v>
      </c>
    </row>
    <row r="2683" spans="1:2" x14ac:dyDescent="0.3">
      <c r="A2683">
        <v>3.6819999999997046</v>
      </c>
      <c r="B2683">
        <v>0.79212774834832456</v>
      </c>
    </row>
    <row r="2684" spans="1:2" x14ac:dyDescent="0.3">
      <c r="A2684">
        <v>3.6829999999997045</v>
      </c>
      <c r="B2684">
        <v>0.79195788985490201</v>
      </c>
    </row>
    <row r="2685" spans="1:2" x14ac:dyDescent="0.3">
      <c r="A2685">
        <v>3.6839999999997044</v>
      </c>
      <c r="B2685">
        <v>0.79178807950370267</v>
      </c>
    </row>
    <row r="2686" spans="1:2" x14ac:dyDescent="0.3">
      <c r="A2686">
        <v>3.6849999999997043</v>
      </c>
      <c r="B2686">
        <v>0.79161831712028252</v>
      </c>
    </row>
    <row r="2687" spans="1:2" x14ac:dyDescent="0.3">
      <c r="A2687">
        <v>3.6859999999997042</v>
      </c>
      <c r="B2687">
        <v>0.79144860253148464</v>
      </c>
    </row>
    <row r="2688" spans="1:2" x14ac:dyDescent="0.3">
      <c r="A2688">
        <v>3.6869999999997041</v>
      </c>
      <c r="B2688">
        <v>0.79127893556837847</v>
      </c>
    </row>
    <row r="2689" spans="1:2" x14ac:dyDescent="0.3">
      <c r="A2689">
        <v>3.687999999999704</v>
      </c>
      <c r="B2689">
        <v>0.79110931605604751</v>
      </c>
    </row>
    <row r="2690" spans="1:2" x14ac:dyDescent="0.3">
      <c r="A2690">
        <v>3.6889999999997038</v>
      </c>
      <c r="B2690">
        <v>0.79093974382499199</v>
      </c>
    </row>
    <row r="2691" spans="1:2" x14ac:dyDescent="0.3">
      <c r="A2691">
        <v>3.6899999999997037</v>
      </c>
      <c r="B2691">
        <v>0.79077021870755759</v>
      </c>
    </row>
    <row r="2692" spans="1:2" x14ac:dyDescent="0.3">
      <c r="A2692">
        <v>3.6909999999997036</v>
      </c>
      <c r="B2692">
        <v>0.79060074053168072</v>
      </c>
    </row>
    <row r="2693" spans="1:2" x14ac:dyDescent="0.3">
      <c r="A2693">
        <v>3.6919999999997035</v>
      </c>
      <c r="B2693">
        <v>0.79043130912981774</v>
      </c>
    </row>
    <row r="2694" spans="1:2" x14ac:dyDescent="0.3">
      <c r="A2694">
        <v>3.6929999999997034</v>
      </c>
      <c r="B2694">
        <v>0.7902619243340947</v>
      </c>
    </row>
    <row r="2695" spans="1:2" x14ac:dyDescent="0.3">
      <c r="A2695">
        <v>3.6939999999997033</v>
      </c>
      <c r="B2695">
        <v>0.79009258597743404</v>
      </c>
    </row>
    <row r="2696" spans="1:2" x14ac:dyDescent="0.3">
      <c r="A2696">
        <v>3.6949999999997032</v>
      </c>
      <c r="B2696">
        <v>0.78992329389312632</v>
      </c>
    </row>
    <row r="2697" spans="1:2" x14ac:dyDescent="0.3">
      <c r="A2697">
        <v>3.6959999999997031</v>
      </c>
      <c r="B2697">
        <v>0.7897540479137255</v>
      </c>
    </row>
    <row r="2698" spans="1:2" x14ac:dyDescent="0.3">
      <c r="A2698">
        <v>3.696999999999703</v>
      </c>
      <c r="B2698">
        <v>0.78958484787454997</v>
      </c>
    </row>
    <row r="2699" spans="1:2" x14ac:dyDescent="0.3">
      <c r="A2699">
        <v>3.6979999999997029</v>
      </c>
      <c r="B2699">
        <v>0.78941569361179997</v>
      </c>
    </row>
    <row r="2700" spans="1:2" x14ac:dyDescent="0.3">
      <c r="A2700">
        <v>3.6989999999997027</v>
      </c>
      <c r="B2700">
        <v>0.78924658496096944</v>
      </c>
    </row>
    <row r="2701" spans="1:2" x14ac:dyDescent="0.3">
      <c r="A2701">
        <v>3.6999999999997026</v>
      </c>
      <c r="B2701">
        <v>0.78907752175767576</v>
      </c>
    </row>
    <row r="2702" spans="1:2" x14ac:dyDescent="0.3">
      <c r="A2702">
        <v>3.7009999999997025</v>
      </c>
      <c r="B2702">
        <v>0.7889085038408169</v>
      </c>
    </row>
    <row r="2703" spans="1:2" x14ac:dyDescent="0.3">
      <c r="A2703">
        <v>3.7019999999997024</v>
      </c>
      <c r="B2703">
        <v>0.7887395310460551</v>
      </c>
    </row>
    <row r="2704" spans="1:2" x14ac:dyDescent="0.3">
      <c r="A2704">
        <v>3.7029999999997023</v>
      </c>
      <c r="B2704">
        <v>0.78857060321408479</v>
      </c>
    </row>
    <row r="2705" spans="1:2" x14ac:dyDescent="0.3">
      <c r="A2705">
        <v>3.7039999999997022</v>
      </c>
      <c r="B2705">
        <v>0.78840172018272026</v>
      </c>
    </row>
    <row r="2706" spans="1:2" x14ac:dyDescent="0.3">
      <c r="A2706">
        <v>3.7049999999997021</v>
      </c>
      <c r="B2706">
        <v>0.78823288179243889</v>
      </c>
    </row>
    <row r="2707" spans="1:2" x14ac:dyDescent="0.3">
      <c r="A2707">
        <v>3.705999999999702</v>
      </c>
      <c r="B2707">
        <v>0.78806408788424132</v>
      </c>
    </row>
    <row r="2708" spans="1:2" x14ac:dyDescent="0.3">
      <c r="A2708">
        <v>3.7069999999997019</v>
      </c>
      <c r="B2708">
        <v>0.7878953382984899</v>
      </c>
    </row>
    <row r="2709" spans="1:2" x14ac:dyDescent="0.3">
      <c r="A2709">
        <v>3.7079999999997018</v>
      </c>
      <c r="B2709">
        <v>0.78772663287758959</v>
      </c>
    </row>
    <row r="2710" spans="1:2" x14ac:dyDescent="0.3">
      <c r="A2710">
        <v>3.7089999999997016</v>
      </c>
      <c r="B2710">
        <v>0.78755797146439988</v>
      </c>
    </row>
    <row r="2711" spans="1:2" x14ac:dyDescent="0.3">
      <c r="A2711">
        <v>3.7099999999997015</v>
      </c>
      <c r="B2711">
        <v>0.78738935390108389</v>
      </c>
    </row>
    <row r="2712" spans="1:2" x14ac:dyDescent="0.3">
      <c r="A2712">
        <v>3.7109999999997014</v>
      </c>
      <c r="B2712">
        <v>0.78722078003174245</v>
      </c>
    </row>
    <row r="2713" spans="1:2" x14ac:dyDescent="0.3">
      <c r="A2713">
        <v>3.7119999999997013</v>
      </c>
      <c r="B2713">
        <v>0.78705224970160503</v>
      </c>
    </row>
    <row r="2714" spans="1:2" x14ac:dyDescent="0.3">
      <c r="A2714">
        <v>3.7129999999997012</v>
      </c>
      <c r="B2714">
        <v>0.78688376275604199</v>
      </c>
    </row>
    <row r="2715" spans="1:2" x14ac:dyDescent="0.3">
      <c r="A2715">
        <v>3.7139999999997011</v>
      </c>
      <c r="B2715">
        <v>0.78671531903969227</v>
      </c>
    </row>
    <row r="2716" spans="1:2" x14ac:dyDescent="0.3">
      <c r="A2716">
        <v>3.714999999999701</v>
      </c>
      <c r="B2716">
        <v>0.78654691839982327</v>
      </c>
    </row>
    <row r="2717" spans="1:2" x14ac:dyDescent="0.3">
      <c r="A2717">
        <v>3.7159999999997009</v>
      </c>
      <c r="B2717">
        <v>0.78637856068513778</v>
      </c>
    </row>
    <row r="2718" spans="1:2" x14ac:dyDescent="0.3">
      <c r="A2718">
        <v>3.7169999999997008</v>
      </c>
      <c r="B2718">
        <v>0.78621024574012677</v>
      </c>
    </row>
    <row r="2719" spans="1:2" x14ac:dyDescent="0.3">
      <c r="A2719">
        <v>3.7179999999997007</v>
      </c>
      <c r="B2719">
        <v>0.78604197341713966</v>
      </c>
    </row>
    <row r="2720" spans="1:2" x14ac:dyDescent="0.3">
      <c r="A2720">
        <v>3.7189999999997005</v>
      </c>
      <c r="B2720">
        <v>0.78587374356383333</v>
      </c>
    </row>
    <row r="2721" spans="1:2" x14ac:dyDescent="0.3">
      <c r="A2721">
        <v>3.7199999999997004</v>
      </c>
      <c r="B2721">
        <v>0.78570555602945735</v>
      </c>
    </row>
    <row r="2722" spans="1:2" x14ac:dyDescent="0.3">
      <c r="A2722">
        <v>3.7209999999997003</v>
      </c>
      <c r="B2722">
        <v>0.78553741066581828</v>
      </c>
    </row>
    <row r="2723" spans="1:2" x14ac:dyDescent="0.3">
      <c r="A2723">
        <v>3.7219999999997002</v>
      </c>
      <c r="B2723">
        <v>0.7853693073233764</v>
      </c>
    </row>
    <row r="2724" spans="1:2" x14ac:dyDescent="0.3">
      <c r="A2724">
        <v>3.7229999999997001</v>
      </c>
      <c r="B2724">
        <v>0.78520124585573792</v>
      </c>
    </row>
    <row r="2725" spans="1:2" x14ac:dyDescent="0.3">
      <c r="A2725">
        <v>3.7239999999997</v>
      </c>
      <c r="B2725">
        <v>0.78503322611334847</v>
      </c>
    </row>
    <row r="2726" spans="1:2" x14ac:dyDescent="0.3">
      <c r="A2726">
        <v>3.7249999999996999</v>
      </c>
      <c r="B2726">
        <v>0.78486524795044088</v>
      </c>
    </row>
    <row r="2727" spans="1:2" x14ac:dyDescent="0.3">
      <c r="A2727">
        <v>3.7259999999996998</v>
      </c>
      <c r="B2727">
        <v>0.78469731122144093</v>
      </c>
    </row>
    <row r="2728" spans="1:2" x14ac:dyDescent="0.3">
      <c r="A2728">
        <v>3.7269999999996997</v>
      </c>
      <c r="B2728">
        <v>0.78452941578152335</v>
      </c>
    </row>
    <row r="2729" spans="1:2" x14ac:dyDescent="0.3">
      <c r="A2729">
        <v>3.7279999999996996</v>
      </c>
      <c r="B2729">
        <v>0.78436156148620328</v>
      </c>
    </row>
    <row r="2730" spans="1:2" x14ac:dyDescent="0.3">
      <c r="A2730">
        <v>3.7289999999996994</v>
      </c>
      <c r="B2730">
        <v>0.78419374819039189</v>
      </c>
    </row>
    <row r="2731" spans="1:2" x14ac:dyDescent="0.3">
      <c r="A2731">
        <v>3.7299999999996993</v>
      </c>
      <c r="B2731">
        <v>0.7840259757512541</v>
      </c>
    </row>
    <row r="2732" spans="1:2" x14ac:dyDescent="0.3">
      <c r="A2732">
        <v>3.7309999999996992</v>
      </c>
      <c r="B2732">
        <v>0.78385824402688664</v>
      </c>
    </row>
    <row r="2733" spans="1:2" x14ac:dyDescent="0.3">
      <c r="A2733">
        <v>3.7319999999996991</v>
      </c>
      <c r="B2733">
        <v>0.78369055287337563</v>
      </c>
    </row>
    <row r="2734" spans="1:2" x14ac:dyDescent="0.3">
      <c r="A2734">
        <v>3.732999999999699</v>
      </c>
      <c r="B2734">
        <v>0.78352290215459475</v>
      </c>
    </row>
    <row r="2735" spans="1:2" x14ac:dyDescent="0.3">
      <c r="A2735">
        <v>3.7339999999996989</v>
      </c>
      <c r="B2735">
        <v>0.78335529172443719</v>
      </c>
    </row>
    <row r="2736" spans="1:2" x14ac:dyDescent="0.3">
      <c r="A2736">
        <v>3.7349999999996988</v>
      </c>
      <c r="B2736">
        <v>0.78318772144760762</v>
      </c>
    </row>
    <row r="2737" spans="1:2" x14ac:dyDescent="0.3">
      <c r="A2737">
        <v>3.7359999999996987</v>
      </c>
      <c r="B2737">
        <v>0.78302019118383426</v>
      </c>
    </row>
    <row r="2738" spans="1:2" x14ac:dyDescent="0.3">
      <c r="A2738">
        <v>3.7369999999996986</v>
      </c>
      <c r="B2738">
        <v>0.78285270079248048</v>
      </c>
    </row>
    <row r="2739" spans="1:2" x14ac:dyDescent="0.3">
      <c r="A2739">
        <v>3.7379999999996985</v>
      </c>
      <c r="B2739">
        <v>0.7826852501381294</v>
      </c>
    </row>
    <row r="2740" spans="1:2" x14ac:dyDescent="0.3">
      <c r="A2740">
        <v>3.7389999999996983</v>
      </c>
      <c r="B2740">
        <v>0.78251783908444161</v>
      </c>
    </row>
    <row r="2741" spans="1:2" x14ac:dyDescent="0.3">
      <c r="A2741">
        <v>3.7399999999996982</v>
      </c>
      <c r="B2741">
        <v>0.7823504674924654</v>
      </c>
    </row>
    <row r="2742" spans="1:2" x14ac:dyDescent="0.3">
      <c r="A2742">
        <v>3.7409999999996981</v>
      </c>
      <c r="B2742">
        <v>0.78218313522930205</v>
      </c>
    </row>
    <row r="2743" spans="1:2" x14ac:dyDescent="0.3">
      <c r="A2743">
        <v>3.741999999999698</v>
      </c>
      <c r="B2743">
        <v>0.78201584215840625</v>
      </c>
    </row>
    <row r="2744" spans="1:2" x14ac:dyDescent="0.3">
      <c r="A2744">
        <v>3.7429999999996979</v>
      </c>
      <c r="B2744">
        <v>0.78184858814813341</v>
      </c>
    </row>
    <row r="2745" spans="1:2" x14ac:dyDescent="0.3">
      <c r="A2745">
        <v>3.7439999999996978</v>
      </c>
      <c r="B2745">
        <v>0.78168137306164864</v>
      </c>
    </row>
    <row r="2746" spans="1:2" x14ac:dyDescent="0.3">
      <c r="A2746">
        <v>3.7449999999996977</v>
      </c>
      <c r="B2746">
        <v>0.7815141967684669</v>
      </c>
    </row>
    <row r="2747" spans="1:2" x14ac:dyDescent="0.3">
      <c r="A2747">
        <v>3.7459999999996976</v>
      </c>
      <c r="B2747">
        <v>0.78134705913733615</v>
      </c>
    </row>
    <row r="2748" spans="1:2" x14ac:dyDescent="0.3">
      <c r="A2748">
        <v>3.7469999999996975</v>
      </c>
      <c r="B2748">
        <v>0.78117996003500434</v>
      </c>
    </row>
    <row r="2749" spans="1:2" x14ac:dyDescent="0.3">
      <c r="A2749">
        <v>3.7479999999996974</v>
      </c>
      <c r="B2749">
        <v>0.78101289933217466</v>
      </c>
    </row>
    <row r="2750" spans="1:2" x14ac:dyDescent="0.3">
      <c r="A2750">
        <v>3.7489999999996972</v>
      </c>
      <c r="B2750">
        <v>0.78084587689760654</v>
      </c>
    </row>
    <row r="2751" spans="1:2" x14ac:dyDescent="0.3">
      <c r="A2751">
        <v>3.7499999999996971</v>
      </c>
      <c r="B2751">
        <v>0.78067889260234036</v>
      </c>
    </row>
    <row r="2752" spans="1:2" x14ac:dyDescent="0.3">
      <c r="A2752">
        <v>3.750999999999697</v>
      </c>
      <c r="B2752">
        <v>0.78051194631959253</v>
      </c>
    </row>
    <row r="2753" spans="1:2" x14ac:dyDescent="0.3">
      <c r="A2753">
        <v>3.7519999999996969</v>
      </c>
      <c r="B2753">
        <v>0.78034503792116128</v>
      </c>
    </row>
    <row r="2754" spans="1:2" x14ac:dyDescent="0.3">
      <c r="A2754">
        <v>3.7529999999996968</v>
      </c>
      <c r="B2754">
        <v>0.78017816727747402</v>
      </c>
    </row>
    <row r="2755" spans="1:2" x14ac:dyDescent="0.3">
      <c r="A2755">
        <v>3.7539999999996967</v>
      </c>
      <c r="B2755">
        <v>0.78001133426420732</v>
      </c>
    </row>
    <row r="2756" spans="1:2" x14ac:dyDescent="0.3">
      <c r="A2756">
        <v>3.7549999999996966</v>
      </c>
      <c r="B2756">
        <v>0.77984453875735948</v>
      </c>
    </row>
    <row r="2757" spans="1:2" x14ac:dyDescent="0.3">
      <c r="A2757">
        <v>3.7559999999996965</v>
      </c>
      <c r="B2757">
        <v>0.77967778062969173</v>
      </c>
    </row>
    <row r="2758" spans="1:2" x14ac:dyDescent="0.3">
      <c r="A2758">
        <v>3.7569999999996964</v>
      </c>
      <c r="B2758">
        <v>0.77951105975645718</v>
      </c>
    </row>
    <row r="2759" spans="1:2" x14ac:dyDescent="0.3">
      <c r="A2759">
        <v>3.7579999999996963</v>
      </c>
      <c r="B2759">
        <v>0.77934437601541462</v>
      </c>
    </row>
    <row r="2760" spans="1:2" x14ac:dyDescent="0.3">
      <c r="A2760">
        <v>3.7589999999996961</v>
      </c>
      <c r="B2760">
        <v>0.77917772928468843</v>
      </c>
    </row>
    <row r="2761" spans="1:2" x14ac:dyDescent="0.3">
      <c r="A2761">
        <v>3.759999999999696</v>
      </c>
      <c r="B2761">
        <v>0.7790111194413688</v>
      </c>
    </row>
    <row r="2762" spans="1:2" x14ac:dyDescent="0.3">
      <c r="A2762">
        <v>3.7609999999996959</v>
      </c>
      <c r="B2762">
        <v>0.77884454636113776</v>
      </c>
    </row>
    <row r="2763" spans="1:2" x14ac:dyDescent="0.3">
      <c r="A2763">
        <v>3.7619999999996958</v>
      </c>
      <c r="B2763">
        <v>0.77867800992844383</v>
      </c>
    </row>
    <row r="2764" spans="1:2" x14ac:dyDescent="0.3">
      <c r="A2764">
        <v>3.7629999999996957</v>
      </c>
      <c r="B2764">
        <v>0.77851151002081875</v>
      </c>
    </row>
    <row r="2765" spans="1:2" x14ac:dyDescent="0.3">
      <c r="A2765">
        <v>3.7639999999996956</v>
      </c>
      <c r="B2765">
        <v>0.77834504651928227</v>
      </c>
    </row>
    <row r="2766" spans="1:2" x14ac:dyDescent="0.3">
      <c r="A2766">
        <v>3.7649999999996955</v>
      </c>
      <c r="B2766">
        <v>0.77817861930536358</v>
      </c>
    </row>
    <row r="2767" spans="1:2" x14ac:dyDescent="0.3">
      <c r="A2767">
        <v>3.7659999999996954</v>
      </c>
      <c r="B2767">
        <v>0.77801222825971539</v>
      </c>
    </row>
    <row r="2768" spans="1:2" x14ac:dyDescent="0.3">
      <c r="A2768">
        <v>3.7669999999996953</v>
      </c>
      <c r="B2768">
        <v>0.77784587326953725</v>
      </c>
    </row>
    <row r="2769" spans="1:2" x14ac:dyDescent="0.3">
      <c r="A2769">
        <v>3.7679999999996951</v>
      </c>
      <c r="B2769">
        <v>0.77767955421616108</v>
      </c>
    </row>
    <row r="2770" spans="1:2" x14ac:dyDescent="0.3">
      <c r="A2770">
        <v>3.768999999999695</v>
      </c>
      <c r="B2770">
        <v>0.77751327098090983</v>
      </c>
    </row>
    <row r="2771" spans="1:2" x14ac:dyDescent="0.3">
      <c r="A2771">
        <v>3.7699999999996949</v>
      </c>
      <c r="B2771">
        <v>0.77734702345269791</v>
      </c>
    </row>
    <row r="2772" spans="1:2" x14ac:dyDescent="0.3">
      <c r="A2772">
        <v>3.7709999999996948</v>
      </c>
      <c r="B2772">
        <v>0.77718081151726759</v>
      </c>
    </row>
    <row r="2773" spans="1:2" x14ac:dyDescent="0.3">
      <c r="A2773">
        <v>3.7719999999996947</v>
      </c>
      <c r="B2773">
        <v>0.77701463505949808</v>
      </c>
    </row>
    <row r="2774" spans="1:2" x14ac:dyDescent="0.3">
      <c r="A2774">
        <v>3.7729999999996946</v>
      </c>
      <c r="B2774">
        <v>0.77684849396765598</v>
      </c>
    </row>
    <row r="2775" spans="1:2" x14ac:dyDescent="0.3">
      <c r="A2775">
        <v>3.7739999999996945</v>
      </c>
      <c r="B2775">
        <v>0.77668238812929047</v>
      </c>
    </row>
    <row r="2776" spans="1:2" x14ac:dyDescent="0.3">
      <c r="A2776">
        <v>3.7749999999996944</v>
      </c>
      <c r="B2776">
        <v>0.77651631743377081</v>
      </c>
    </row>
    <row r="2777" spans="1:2" x14ac:dyDescent="0.3">
      <c r="A2777">
        <v>3.7759999999996943</v>
      </c>
      <c r="B2777">
        <v>0.77635028177082388</v>
      </c>
    </row>
    <row r="2778" spans="1:2" x14ac:dyDescent="0.3">
      <c r="A2778">
        <v>3.7769999999996942</v>
      </c>
      <c r="B2778">
        <v>0.77618428102919068</v>
      </c>
    </row>
    <row r="2779" spans="1:2" x14ac:dyDescent="0.3">
      <c r="A2779">
        <v>3.777999999999694</v>
      </c>
      <c r="B2779">
        <v>0.77601831510146901</v>
      </c>
    </row>
    <row r="2780" spans="1:2" x14ac:dyDescent="0.3">
      <c r="A2780">
        <v>3.7789999999996939</v>
      </c>
      <c r="B2780">
        <v>0.77585238387772726</v>
      </c>
    </row>
    <row r="2781" spans="1:2" x14ac:dyDescent="0.3">
      <c r="A2781">
        <v>3.7799999999996938</v>
      </c>
      <c r="B2781">
        <v>0.77568648725105049</v>
      </c>
    </row>
    <row r="2782" spans="1:2" x14ac:dyDescent="0.3">
      <c r="A2782">
        <v>3.7809999999996937</v>
      </c>
      <c r="B2782">
        <v>0.77552062511468023</v>
      </c>
    </row>
    <row r="2783" spans="1:2" x14ac:dyDescent="0.3">
      <c r="A2783">
        <v>3.7819999999996936</v>
      </c>
      <c r="B2783">
        <v>0.77535479736186319</v>
      </c>
    </row>
    <row r="2784" spans="1:2" x14ac:dyDescent="0.3">
      <c r="A2784">
        <v>3.7829999999996935</v>
      </c>
      <c r="B2784">
        <v>0.77518900388842449</v>
      </c>
    </row>
    <row r="2785" spans="1:2" x14ac:dyDescent="0.3">
      <c r="A2785">
        <v>3.7839999999996934</v>
      </c>
      <c r="B2785">
        <v>0.77502324458843552</v>
      </c>
    </row>
    <row r="2786" spans="1:2" x14ac:dyDescent="0.3">
      <c r="A2786">
        <v>3.7849999999996933</v>
      </c>
      <c r="B2786">
        <v>0.77485751935706082</v>
      </c>
    </row>
    <row r="2787" spans="1:2" x14ac:dyDescent="0.3">
      <c r="A2787">
        <v>3.7859999999996932</v>
      </c>
      <c r="B2787">
        <v>0.77469182809404924</v>
      </c>
    </row>
    <row r="2788" spans="1:2" x14ac:dyDescent="0.3">
      <c r="A2788">
        <v>3.7869999999996931</v>
      </c>
      <c r="B2788">
        <v>0.77452617069393637</v>
      </c>
    </row>
    <row r="2789" spans="1:2" x14ac:dyDescent="0.3">
      <c r="A2789">
        <v>3.7879999999996929</v>
      </c>
      <c r="B2789">
        <v>0.77436054705812551</v>
      </c>
    </row>
    <row r="2790" spans="1:2" x14ac:dyDescent="0.3">
      <c r="A2790">
        <v>3.7889999999996928</v>
      </c>
      <c r="B2790">
        <v>0.77419495708162878</v>
      </c>
    </row>
    <row r="2791" spans="1:2" x14ac:dyDescent="0.3">
      <c r="A2791">
        <v>3.7899999999996927</v>
      </c>
      <c r="B2791">
        <v>0.77402940066580306</v>
      </c>
    </row>
    <row r="2792" spans="1:2" x14ac:dyDescent="0.3">
      <c r="A2792">
        <v>3.7909999999996926</v>
      </c>
      <c r="B2792">
        <v>0.77386387771114762</v>
      </c>
    </row>
    <row r="2793" spans="1:2" x14ac:dyDescent="0.3">
      <c r="A2793">
        <v>3.7919999999996925</v>
      </c>
      <c r="B2793">
        <v>0.77369838811980995</v>
      </c>
    </row>
    <row r="2794" spans="1:2" x14ac:dyDescent="0.3">
      <c r="A2794">
        <v>3.7929999999996924</v>
      </c>
      <c r="B2794">
        <v>0.7735329317920755</v>
      </c>
    </row>
    <row r="2795" spans="1:2" x14ac:dyDescent="0.3">
      <c r="A2795">
        <v>3.7939999999996923</v>
      </c>
      <c r="B2795">
        <v>0.77336750863054848</v>
      </c>
    </row>
    <row r="2796" spans="1:2" x14ac:dyDescent="0.3">
      <c r="A2796">
        <v>3.7949999999996922</v>
      </c>
      <c r="B2796">
        <v>0.77320211854016208</v>
      </c>
    </row>
    <row r="2797" spans="1:2" x14ac:dyDescent="0.3">
      <c r="A2797">
        <v>3.7959999999996921</v>
      </c>
      <c r="B2797">
        <v>0.77303676142264677</v>
      </c>
    </row>
    <row r="2798" spans="1:2" x14ac:dyDescent="0.3">
      <c r="A2798">
        <v>3.796999999999692</v>
      </c>
      <c r="B2798">
        <v>0.7728714371848141</v>
      </c>
    </row>
    <row r="2799" spans="1:2" x14ac:dyDescent="0.3">
      <c r="A2799">
        <v>3.7979999999996918</v>
      </c>
      <c r="B2799">
        <v>0.77270614573082563</v>
      </c>
    </row>
    <row r="2800" spans="1:2" x14ac:dyDescent="0.3">
      <c r="A2800">
        <v>3.7989999999996917</v>
      </c>
      <c r="B2800">
        <v>0.77254088696805656</v>
      </c>
    </row>
    <row r="2801" spans="1:2" x14ac:dyDescent="0.3">
      <c r="A2801">
        <v>3.7999999999996916</v>
      </c>
      <c r="B2801">
        <v>0.77237566080277731</v>
      </c>
    </row>
    <row r="2802" spans="1:2" x14ac:dyDescent="0.3">
      <c r="A2802">
        <v>3.8009999999996915</v>
      </c>
      <c r="B2802">
        <v>0.77221046714298758</v>
      </c>
    </row>
    <row r="2803" spans="1:2" x14ac:dyDescent="0.3">
      <c r="A2803">
        <v>3.8019999999996914</v>
      </c>
      <c r="B2803">
        <v>0.77204530589676279</v>
      </c>
    </row>
    <row r="2804" spans="1:2" x14ac:dyDescent="0.3">
      <c r="A2804">
        <v>3.8029999999996913</v>
      </c>
      <c r="B2804">
        <v>0.77188017697452971</v>
      </c>
    </row>
    <row r="2805" spans="1:2" x14ac:dyDescent="0.3">
      <c r="A2805">
        <v>3.8039999999996912</v>
      </c>
      <c r="B2805">
        <v>0.77171508028441604</v>
      </c>
    </row>
    <row r="2806" spans="1:2" x14ac:dyDescent="0.3">
      <c r="A2806">
        <v>3.8049999999996911</v>
      </c>
      <c r="B2806">
        <v>0.7715500157382873</v>
      </c>
    </row>
    <row r="2807" spans="1:2" x14ac:dyDescent="0.3">
      <c r="A2807">
        <v>3.805999999999691</v>
      </c>
      <c r="B2807">
        <v>0.7713849832455868</v>
      </c>
    </row>
    <row r="2808" spans="1:2" x14ac:dyDescent="0.3">
      <c r="A2808">
        <v>3.8069999999996909</v>
      </c>
      <c r="B2808">
        <v>0.77121998272112813</v>
      </c>
    </row>
    <row r="2809" spans="1:2" x14ac:dyDescent="0.3">
      <c r="A2809">
        <v>3.8079999999996907</v>
      </c>
      <c r="B2809">
        <v>0.77105501407675525</v>
      </c>
    </row>
    <row r="2810" spans="1:2" x14ac:dyDescent="0.3">
      <c r="A2810">
        <v>3.8089999999996906</v>
      </c>
      <c r="B2810">
        <v>0.77089007722541947</v>
      </c>
    </row>
    <row r="2811" spans="1:2" x14ac:dyDescent="0.3">
      <c r="A2811">
        <v>3.8099999999996905</v>
      </c>
      <c r="B2811">
        <v>0.77072517208367097</v>
      </c>
    </row>
    <row r="2812" spans="1:2" x14ac:dyDescent="0.3">
      <c r="A2812">
        <v>3.8109999999996904</v>
      </c>
      <c r="B2812">
        <v>0.77056029856471453</v>
      </c>
    </row>
    <row r="2813" spans="1:2" x14ac:dyDescent="0.3">
      <c r="A2813">
        <v>3.8119999999996903</v>
      </c>
      <c r="B2813">
        <v>0.77039545658355291</v>
      </c>
    </row>
    <row r="2814" spans="1:2" x14ac:dyDescent="0.3">
      <c r="A2814">
        <v>3.8129999999996902</v>
      </c>
      <c r="B2814">
        <v>0.77023064605853275</v>
      </c>
    </row>
    <row r="2815" spans="1:2" x14ac:dyDescent="0.3">
      <c r="A2815">
        <v>3.8139999999996901</v>
      </c>
      <c r="B2815">
        <v>0.77006586690578749</v>
      </c>
    </row>
    <row r="2816" spans="1:2" x14ac:dyDescent="0.3">
      <c r="A2816">
        <v>3.81499999999969</v>
      </c>
      <c r="B2816">
        <v>0.7699011190435191</v>
      </c>
    </row>
    <row r="2817" spans="1:2" x14ac:dyDescent="0.3">
      <c r="A2817">
        <v>3.8159999999996899</v>
      </c>
      <c r="B2817">
        <v>0.76973640239164998</v>
      </c>
    </row>
    <row r="2818" spans="1:2" x14ac:dyDescent="0.3">
      <c r="A2818">
        <v>3.8169999999996898</v>
      </c>
      <c r="B2818">
        <v>0.76957171686747194</v>
      </c>
    </row>
    <row r="2819" spans="1:2" x14ac:dyDescent="0.3">
      <c r="A2819">
        <v>3.8179999999996896</v>
      </c>
      <c r="B2819">
        <v>0.76940706239436174</v>
      </c>
    </row>
    <row r="2820" spans="1:2" x14ac:dyDescent="0.3">
      <c r="A2820">
        <v>3.8189999999996895</v>
      </c>
      <c r="B2820">
        <v>0.769242438889566</v>
      </c>
    </row>
    <row r="2821" spans="1:2" x14ac:dyDescent="0.3">
      <c r="A2821">
        <v>3.8199999999996894</v>
      </c>
      <c r="B2821">
        <v>0.76907784627874354</v>
      </c>
    </row>
    <row r="2822" spans="1:2" x14ac:dyDescent="0.3">
      <c r="A2822">
        <v>3.8209999999996893</v>
      </c>
      <c r="B2822">
        <v>0.76891328448057294</v>
      </c>
    </row>
    <row r="2823" spans="1:2" x14ac:dyDescent="0.3">
      <c r="A2823">
        <v>3.8219999999996892</v>
      </c>
      <c r="B2823">
        <v>0.76874875342116356</v>
      </c>
    </row>
    <row r="2824" spans="1:2" x14ac:dyDescent="0.3">
      <c r="A2824">
        <v>3.8229999999996891</v>
      </c>
      <c r="B2824">
        <v>0.76858425302361322</v>
      </c>
    </row>
    <row r="2825" spans="1:2" x14ac:dyDescent="0.3">
      <c r="A2825">
        <v>3.823999999999689</v>
      </c>
      <c r="B2825">
        <v>0.7684197832120564</v>
      </c>
    </row>
    <row r="2826" spans="1:2" x14ac:dyDescent="0.3">
      <c r="A2826">
        <v>3.8249999999996889</v>
      </c>
      <c r="B2826">
        <v>0.76825534391108852</v>
      </c>
    </row>
    <row r="2827" spans="1:2" x14ac:dyDescent="0.3">
      <c r="A2827">
        <v>3.8259999999996888</v>
      </c>
      <c r="B2827">
        <v>0.7680909350492906</v>
      </c>
    </row>
    <row r="2828" spans="1:2" x14ac:dyDescent="0.3">
      <c r="A2828">
        <v>3.8269999999996887</v>
      </c>
      <c r="B2828">
        <v>0.76792655654990261</v>
      </c>
    </row>
    <row r="2829" spans="1:2" x14ac:dyDescent="0.3">
      <c r="A2829">
        <v>3.8279999999996885</v>
      </c>
      <c r="B2829">
        <v>0.76776220834470565</v>
      </c>
    </row>
    <row r="2830" spans="1:2" x14ac:dyDescent="0.3">
      <c r="A2830">
        <v>3.8289999999996884</v>
      </c>
      <c r="B2830">
        <v>0.7675978903609898</v>
      </c>
    </row>
    <row r="2831" spans="1:2" x14ac:dyDescent="0.3">
      <c r="A2831">
        <v>3.8299999999996883</v>
      </c>
      <c r="B2831">
        <v>0.76743360252599502</v>
      </c>
    </row>
    <row r="2832" spans="1:2" x14ac:dyDescent="0.3">
      <c r="A2832">
        <v>3.8309999999996882</v>
      </c>
      <c r="B2832">
        <v>0.76726934477069253</v>
      </c>
    </row>
    <row r="2833" spans="1:2" x14ac:dyDescent="0.3">
      <c r="A2833">
        <v>3.8319999999996881</v>
      </c>
      <c r="B2833">
        <v>0.76710511702590545</v>
      </c>
    </row>
    <row r="2834" spans="1:2" x14ac:dyDescent="0.3">
      <c r="A2834">
        <v>3.832999999999688</v>
      </c>
      <c r="B2834">
        <v>0.76694091922339791</v>
      </c>
    </row>
    <row r="2835" spans="1:2" x14ac:dyDescent="0.3">
      <c r="A2835">
        <v>3.8339999999996879</v>
      </c>
      <c r="B2835">
        <v>0.76677675129296463</v>
      </c>
    </row>
    <row r="2836" spans="1:2" x14ac:dyDescent="0.3">
      <c r="A2836">
        <v>3.8349999999996878</v>
      </c>
      <c r="B2836">
        <v>0.76661261317071439</v>
      </c>
    </row>
    <row r="2837" spans="1:2" x14ac:dyDescent="0.3">
      <c r="A2837">
        <v>3.8359999999996877</v>
      </c>
      <c r="B2837">
        <v>0.76644850478645121</v>
      </c>
    </row>
    <row r="2838" spans="1:2" x14ac:dyDescent="0.3">
      <c r="A2838">
        <v>3.8369999999996875</v>
      </c>
      <c r="B2838">
        <v>0.76628442607885983</v>
      </c>
    </row>
    <row r="2839" spans="1:2" x14ac:dyDescent="0.3">
      <c r="A2839">
        <v>3.8379999999996874</v>
      </c>
      <c r="B2839">
        <v>0.7661203769786703</v>
      </c>
    </row>
    <row r="2840" spans="1:2" x14ac:dyDescent="0.3">
      <c r="A2840">
        <v>3.8389999999996873</v>
      </c>
      <c r="B2840">
        <v>0.76595635742432899</v>
      </c>
    </row>
    <row r="2841" spans="1:2" x14ac:dyDescent="0.3">
      <c r="A2841">
        <v>3.8399999999996872</v>
      </c>
      <c r="B2841">
        <v>0.76579236735122946</v>
      </c>
    </row>
    <row r="2842" spans="1:2" x14ac:dyDescent="0.3">
      <c r="A2842">
        <v>3.8409999999996871</v>
      </c>
      <c r="B2842">
        <v>0.76562840669686028</v>
      </c>
    </row>
    <row r="2843" spans="1:2" x14ac:dyDescent="0.3">
      <c r="A2843">
        <v>3.841999999999687</v>
      </c>
      <c r="B2843">
        <v>0.7654644753998151</v>
      </c>
    </row>
    <row r="2844" spans="1:2" x14ac:dyDescent="0.3">
      <c r="A2844">
        <v>3.8429999999996869</v>
      </c>
      <c r="B2844">
        <v>0.76530057339781832</v>
      </c>
    </row>
    <row r="2845" spans="1:2" x14ac:dyDescent="0.3">
      <c r="A2845">
        <v>3.8439999999996868</v>
      </c>
      <c r="B2845">
        <v>0.7651367006291665</v>
      </c>
    </row>
    <row r="2846" spans="1:2" x14ac:dyDescent="0.3">
      <c r="A2846">
        <v>3.8449999999996867</v>
      </c>
      <c r="B2846">
        <v>0.76497285703749429</v>
      </c>
    </row>
    <row r="2847" spans="1:2" x14ac:dyDescent="0.3">
      <c r="A2847">
        <v>3.8459999999996866</v>
      </c>
      <c r="B2847">
        <v>0.76480904256245397</v>
      </c>
    </row>
    <row r="2848" spans="1:2" x14ac:dyDescent="0.3">
      <c r="A2848">
        <v>3.8469999999996864</v>
      </c>
      <c r="B2848">
        <v>0.76464525714222153</v>
      </c>
    </row>
    <row r="2849" spans="1:2" x14ac:dyDescent="0.3">
      <c r="A2849">
        <v>3.8479999999996863</v>
      </c>
      <c r="B2849">
        <v>0.76448150072348042</v>
      </c>
    </row>
    <row r="2850" spans="1:2" x14ac:dyDescent="0.3">
      <c r="A2850">
        <v>3.8489999999996862</v>
      </c>
      <c r="B2850">
        <v>0.76431777324886141</v>
      </c>
    </row>
    <row r="2851" spans="1:2" x14ac:dyDescent="0.3">
      <c r="A2851">
        <v>3.8499999999996861</v>
      </c>
      <c r="B2851">
        <v>0.7641540746603116</v>
      </c>
    </row>
    <row r="2852" spans="1:2" x14ac:dyDescent="0.3">
      <c r="A2852">
        <v>3.850999999999686</v>
      </c>
      <c r="B2852">
        <v>0.76399040490329584</v>
      </c>
    </row>
    <row r="2853" spans="1:2" x14ac:dyDescent="0.3">
      <c r="A2853">
        <v>3.8519999999996859</v>
      </c>
      <c r="B2853">
        <v>0.76382676392412285</v>
      </c>
    </row>
    <row r="2854" spans="1:2" x14ac:dyDescent="0.3">
      <c r="A2854">
        <v>3.8529999999996858</v>
      </c>
      <c r="B2854">
        <v>0.76366315166805709</v>
      </c>
    </row>
    <row r="2855" spans="1:2" x14ac:dyDescent="0.3">
      <c r="A2855">
        <v>3.8539999999996857</v>
      </c>
      <c r="B2855">
        <v>0.7634995680816079</v>
      </c>
    </row>
    <row r="2856" spans="1:2" x14ac:dyDescent="0.3">
      <c r="A2856">
        <v>3.8549999999996856</v>
      </c>
      <c r="B2856">
        <v>0.76333601311245347</v>
      </c>
    </row>
    <row r="2857" spans="1:2" x14ac:dyDescent="0.3">
      <c r="A2857">
        <v>3.8559999999996855</v>
      </c>
      <c r="B2857">
        <v>0.76317248670818238</v>
      </c>
    </row>
    <row r="2858" spans="1:2" x14ac:dyDescent="0.3">
      <c r="A2858">
        <v>3.8569999999996853</v>
      </c>
      <c r="B2858">
        <v>0.76300898882006607</v>
      </c>
    </row>
    <row r="2859" spans="1:2" x14ac:dyDescent="0.3">
      <c r="A2859">
        <v>3.8579999999996852</v>
      </c>
      <c r="B2859">
        <v>0.76284551939529088</v>
      </c>
    </row>
    <row r="2860" spans="1:2" x14ac:dyDescent="0.3">
      <c r="A2860">
        <v>3.8589999999996851</v>
      </c>
      <c r="B2860">
        <v>0.76268207838544155</v>
      </c>
    </row>
    <row r="2861" spans="1:2" x14ac:dyDescent="0.3">
      <c r="A2861">
        <v>3.859999999999685</v>
      </c>
      <c r="B2861">
        <v>0.76251866574294336</v>
      </c>
    </row>
    <row r="2862" spans="1:2" x14ac:dyDescent="0.3">
      <c r="A2862">
        <v>3.8609999999996849</v>
      </c>
      <c r="B2862">
        <v>0.76235528141838393</v>
      </c>
    </row>
    <row r="2863" spans="1:2" x14ac:dyDescent="0.3">
      <c r="A2863">
        <v>3.8619999999996848</v>
      </c>
      <c r="B2863">
        <v>0.76219192536451108</v>
      </c>
    </row>
    <row r="2864" spans="1:2" x14ac:dyDescent="0.3">
      <c r="A2864">
        <v>3.8629999999996847</v>
      </c>
      <c r="B2864">
        <v>0.76202859753482732</v>
      </c>
    </row>
    <row r="2865" spans="1:2" x14ac:dyDescent="0.3">
      <c r="A2865">
        <v>3.8639999999996846</v>
      </c>
      <c r="B2865">
        <v>0.76186529788257329</v>
      </c>
    </row>
    <row r="2866" spans="1:2" x14ac:dyDescent="0.3">
      <c r="A2866">
        <v>3.8649999999996845</v>
      </c>
      <c r="B2866">
        <v>0.76170202636405659</v>
      </c>
    </row>
    <row r="2867" spans="1:2" x14ac:dyDescent="0.3">
      <c r="A2867">
        <v>3.8659999999996844</v>
      </c>
      <c r="B2867">
        <v>0.76153878293604549</v>
      </c>
    </row>
    <row r="2868" spans="1:2" x14ac:dyDescent="0.3">
      <c r="A2868">
        <v>3.8669999999996842</v>
      </c>
      <c r="B2868">
        <v>0.7613755675514271</v>
      </c>
    </row>
    <row r="2869" spans="1:2" x14ac:dyDescent="0.3">
      <c r="A2869">
        <v>3.8679999999996841</v>
      </c>
      <c r="B2869">
        <v>0.7612123801702958</v>
      </c>
    </row>
    <row r="2870" spans="1:2" x14ac:dyDescent="0.3">
      <c r="A2870">
        <v>3.868999999999684</v>
      </c>
      <c r="B2870">
        <v>0.76104922074764703</v>
      </c>
    </row>
    <row r="2871" spans="1:2" x14ac:dyDescent="0.3">
      <c r="A2871">
        <v>3.8699999999996839</v>
      </c>
      <c r="B2871">
        <v>0.760886089246672</v>
      </c>
    </row>
    <row r="2872" spans="1:2" x14ac:dyDescent="0.3">
      <c r="A2872">
        <v>3.8709999999996838</v>
      </c>
      <c r="B2872">
        <v>0.76072298562069884</v>
      </c>
    </row>
    <row r="2873" spans="1:2" x14ac:dyDescent="0.3">
      <c r="A2873">
        <v>3.8719999999996837</v>
      </c>
      <c r="B2873">
        <v>0.76055990983566524</v>
      </c>
    </row>
    <row r="2874" spans="1:2" x14ac:dyDescent="0.3">
      <c r="A2874">
        <v>3.8729999999996836</v>
      </c>
      <c r="B2874">
        <v>0.76039686184700783</v>
      </c>
    </row>
    <row r="2875" spans="1:2" x14ac:dyDescent="0.3">
      <c r="A2875">
        <v>3.8739999999996835</v>
      </c>
      <c r="B2875">
        <v>0.76023384161988616</v>
      </c>
    </row>
    <row r="2876" spans="1:2" x14ac:dyDescent="0.3">
      <c r="A2876">
        <v>3.8749999999996834</v>
      </c>
      <c r="B2876">
        <v>0.76007084911552292</v>
      </c>
    </row>
    <row r="2877" spans="1:2" x14ac:dyDescent="0.3">
      <c r="A2877">
        <v>3.8759999999996833</v>
      </c>
      <c r="B2877">
        <v>0.75990788429561695</v>
      </c>
    </row>
    <row r="2878" spans="1:2" x14ac:dyDescent="0.3">
      <c r="A2878">
        <v>3.8769999999996831</v>
      </c>
      <c r="B2878">
        <v>0.75974494712417562</v>
      </c>
    </row>
    <row r="2879" spans="1:2" x14ac:dyDescent="0.3">
      <c r="A2879">
        <v>3.877999999999683</v>
      </c>
      <c r="B2879">
        <v>0.75958203756661358</v>
      </c>
    </row>
    <row r="2880" spans="1:2" x14ac:dyDescent="0.3">
      <c r="A2880">
        <v>3.8789999999996829</v>
      </c>
      <c r="B2880">
        <v>0.75941915558823736</v>
      </c>
    </row>
    <row r="2881" spans="1:2" x14ac:dyDescent="0.3">
      <c r="A2881">
        <v>3.8799999999996828</v>
      </c>
      <c r="B2881">
        <v>0.7592563011544875</v>
      </c>
    </row>
    <row r="2882" spans="1:2" x14ac:dyDescent="0.3">
      <c r="A2882">
        <v>3.8809999999996827</v>
      </c>
      <c r="B2882">
        <v>0.75909347423001883</v>
      </c>
    </row>
    <row r="2883" spans="1:2" x14ac:dyDescent="0.3">
      <c r="A2883">
        <v>3.8819999999996826</v>
      </c>
      <c r="B2883">
        <v>0.7589306747841672</v>
      </c>
    </row>
    <row r="2884" spans="1:2" x14ac:dyDescent="0.3">
      <c r="A2884">
        <v>3.8829999999996825</v>
      </c>
      <c r="B2884">
        <v>0.75876790278580852</v>
      </c>
    </row>
    <row r="2885" spans="1:2" x14ac:dyDescent="0.3">
      <c r="A2885">
        <v>3.8839999999996824</v>
      </c>
      <c r="B2885">
        <v>0.75860515820074825</v>
      </c>
    </row>
    <row r="2886" spans="1:2" x14ac:dyDescent="0.3">
      <c r="A2886">
        <v>3.8849999999996823</v>
      </c>
      <c r="B2886">
        <v>0.75844244100106251</v>
      </c>
    </row>
    <row r="2887" spans="1:2" x14ac:dyDescent="0.3">
      <c r="A2887">
        <v>3.8859999999996822</v>
      </c>
      <c r="B2887">
        <v>0.75827975115548607</v>
      </c>
    </row>
    <row r="2888" spans="1:2" x14ac:dyDescent="0.3">
      <c r="A2888">
        <v>3.886999999999682</v>
      </c>
      <c r="B2888">
        <v>0.75811708863549532</v>
      </c>
    </row>
    <row r="2889" spans="1:2" x14ac:dyDescent="0.3">
      <c r="A2889">
        <v>3.8879999999996819</v>
      </c>
      <c r="B2889">
        <v>0.75795445341218914</v>
      </c>
    </row>
    <row r="2890" spans="1:2" x14ac:dyDescent="0.3">
      <c r="A2890">
        <v>3.8889999999996818</v>
      </c>
      <c r="B2890">
        <v>0.75779184545771017</v>
      </c>
    </row>
    <row r="2891" spans="1:2" x14ac:dyDescent="0.3">
      <c r="A2891">
        <v>3.8899999999996817</v>
      </c>
      <c r="B2891">
        <v>0.75762926474661429</v>
      </c>
    </row>
    <row r="2892" spans="1:2" x14ac:dyDescent="0.3">
      <c r="A2892">
        <v>3.8909999999996816</v>
      </c>
      <c r="B2892">
        <v>0.75746671125254894</v>
      </c>
    </row>
    <row r="2893" spans="1:2" x14ac:dyDescent="0.3">
      <c r="A2893">
        <v>3.8919999999996815</v>
      </c>
      <c r="B2893">
        <v>0.75730418494752716</v>
      </c>
    </row>
    <row r="2894" spans="1:2" x14ac:dyDescent="0.3">
      <c r="A2894">
        <v>3.8929999999996814</v>
      </c>
      <c r="B2894">
        <v>0.75714168580851049</v>
      </c>
    </row>
    <row r="2895" spans="1:2" x14ac:dyDescent="0.3">
      <c r="A2895">
        <v>3.8939999999996813</v>
      </c>
      <c r="B2895">
        <v>0.75697921381222066</v>
      </c>
    </row>
    <row r="2896" spans="1:2" x14ac:dyDescent="0.3">
      <c r="A2896">
        <v>3.8949999999996812</v>
      </c>
      <c r="B2896">
        <v>0.75681676893537719</v>
      </c>
    </row>
    <row r="2897" spans="1:2" x14ac:dyDescent="0.3">
      <c r="A2897">
        <v>3.8959999999996811</v>
      </c>
      <c r="B2897">
        <v>0.75665435115412649</v>
      </c>
    </row>
    <row r="2898" spans="1:2" x14ac:dyDescent="0.3">
      <c r="A2898">
        <v>3.8969999999996809</v>
      </c>
      <c r="B2898">
        <v>0.75649196044485223</v>
      </c>
    </row>
    <row r="2899" spans="1:2" x14ac:dyDescent="0.3">
      <c r="A2899">
        <v>3.8979999999996808</v>
      </c>
      <c r="B2899">
        <v>0.75632959678955813</v>
      </c>
    </row>
    <row r="2900" spans="1:2" x14ac:dyDescent="0.3">
      <c r="A2900">
        <v>3.8989999999996807</v>
      </c>
      <c r="B2900">
        <v>0.75616726016743119</v>
      </c>
    </row>
    <row r="2901" spans="1:2" x14ac:dyDescent="0.3">
      <c r="A2901">
        <v>3.8999999999996806</v>
      </c>
      <c r="B2901">
        <v>0.75600495055744843</v>
      </c>
    </row>
    <row r="2902" spans="1:2" x14ac:dyDescent="0.3">
      <c r="A2902">
        <v>3.9009999999996805</v>
      </c>
      <c r="B2902">
        <v>0.75584266794124089</v>
      </c>
    </row>
    <row r="2903" spans="1:2" x14ac:dyDescent="0.3">
      <c r="A2903">
        <v>3.9019999999996804</v>
      </c>
      <c r="B2903">
        <v>0.7556804123002635</v>
      </c>
    </row>
    <row r="2904" spans="1:2" x14ac:dyDescent="0.3">
      <c r="A2904">
        <v>3.9029999999996803</v>
      </c>
      <c r="B2904">
        <v>0.75551818361671597</v>
      </c>
    </row>
    <row r="2905" spans="1:2" x14ac:dyDescent="0.3">
      <c r="A2905">
        <v>3.9039999999996802</v>
      </c>
      <c r="B2905">
        <v>0.75535598187377462</v>
      </c>
    </row>
    <row r="2906" spans="1:2" x14ac:dyDescent="0.3">
      <c r="A2906">
        <v>3.9049999999996801</v>
      </c>
      <c r="B2906">
        <v>0.75519380705514971</v>
      </c>
    </row>
    <row r="2907" spans="1:2" x14ac:dyDescent="0.3">
      <c r="A2907">
        <v>3.90599999999968</v>
      </c>
      <c r="B2907">
        <v>0.75503165914566361</v>
      </c>
    </row>
    <row r="2908" spans="1:2" x14ac:dyDescent="0.3">
      <c r="A2908">
        <v>3.9069999999996798</v>
      </c>
      <c r="B2908">
        <v>0.75486953813040447</v>
      </c>
    </row>
    <row r="2909" spans="1:2" x14ac:dyDescent="0.3">
      <c r="A2909">
        <v>3.9079999999996797</v>
      </c>
      <c r="B2909">
        <v>0.75470744399671297</v>
      </c>
    </row>
    <row r="2910" spans="1:2" x14ac:dyDescent="0.3">
      <c r="A2910">
        <v>3.9089999999996796</v>
      </c>
      <c r="B2910">
        <v>0.75454537672848809</v>
      </c>
    </row>
    <row r="2911" spans="1:2" x14ac:dyDescent="0.3">
      <c r="A2911">
        <v>3.9099999999996795</v>
      </c>
      <c r="B2911">
        <v>0.7543833363138055</v>
      </c>
    </row>
    <row r="2912" spans="1:2" x14ac:dyDescent="0.3">
      <c r="A2912">
        <v>3.9109999999996794</v>
      </c>
      <c r="B2912">
        <v>0.75422132274228038</v>
      </c>
    </row>
    <row r="2913" spans="1:2" x14ac:dyDescent="0.3">
      <c r="A2913">
        <v>3.9119999999996793</v>
      </c>
      <c r="B2913">
        <v>0.75405933600278341</v>
      </c>
    </row>
    <row r="2914" spans="1:2" x14ac:dyDescent="0.3">
      <c r="A2914">
        <v>3.9129999999996792</v>
      </c>
      <c r="B2914">
        <v>0.75389737608011753</v>
      </c>
    </row>
    <row r="2915" spans="1:2" x14ac:dyDescent="0.3">
      <c r="A2915">
        <v>3.9139999999996791</v>
      </c>
      <c r="B2915">
        <v>0.75373544297202</v>
      </c>
    </row>
    <row r="2916" spans="1:2" x14ac:dyDescent="0.3">
      <c r="A2916">
        <v>3.914999999999679</v>
      </c>
      <c r="B2916">
        <v>0.75357353666322735</v>
      </c>
    </row>
    <row r="2917" spans="1:2" x14ac:dyDescent="0.3">
      <c r="A2917">
        <v>3.9159999999996788</v>
      </c>
      <c r="B2917">
        <v>0.75341165714711489</v>
      </c>
    </row>
    <row r="2918" spans="1:2" x14ac:dyDescent="0.3">
      <c r="A2918">
        <v>3.9169999999996787</v>
      </c>
      <c r="B2918">
        <v>0.75324980441819833</v>
      </c>
    </row>
    <row r="2919" spans="1:2" x14ac:dyDescent="0.3">
      <c r="A2919">
        <v>3.9179999999996786</v>
      </c>
      <c r="B2919">
        <v>0.75308797846613995</v>
      </c>
    </row>
    <row r="2920" spans="1:2" x14ac:dyDescent="0.3">
      <c r="A2920">
        <v>3.9189999999996785</v>
      </c>
      <c r="B2920">
        <v>0.75292617928754402</v>
      </c>
    </row>
    <row r="2921" spans="1:2" x14ac:dyDescent="0.3">
      <c r="A2921">
        <v>3.9199999999996784</v>
      </c>
      <c r="B2921">
        <v>0.75276440687296964</v>
      </c>
    </row>
    <row r="2922" spans="1:2" x14ac:dyDescent="0.3">
      <c r="A2922">
        <v>3.9209999999996783</v>
      </c>
      <c r="B2922">
        <v>0.75260266122188346</v>
      </c>
    </row>
    <row r="2923" spans="1:2" x14ac:dyDescent="0.3">
      <c r="A2923">
        <v>3.9219999999996782</v>
      </c>
      <c r="B2923">
        <v>0.75244094232759684</v>
      </c>
    </row>
    <row r="2924" spans="1:2" x14ac:dyDescent="0.3">
      <c r="A2924">
        <v>3.9229999999996781</v>
      </c>
      <c r="B2924">
        <v>0.75227925018564568</v>
      </c>
    </row>
    <row r="2925" spans="1:2" x14ac:dyDescent="0.3">
      <c r="A2925">
        <v>3.923999999999678</v>
      </c>
      <c r="B2925">
        <v>0.7521175847957815</v>
      </c>
    </row>
    <row r="2926" spans="1:2" x14ac:dyDescent="0.3">
      <c r="A2926">
        <v>3.9249999999996779</v>
      </c>
      <c r="B2926">
        <v>0.75195594615296169</v>
      </c>
    </row>
    <row r="2927" spans="1:2" x14ac:dyDescent="0.3">
      <c r="A2927">
        <v>3.9259999999996777</v>
      </c>
      <c r="B2927">
        <v>0.75179433425956554</v>
      </c>
    </row>
    <row r="2928" spans="1:2" x14ac:dyDescent="0.3">
      <c r="A2928">
        <v>3.9269999999996776</v>
      </c>
      <c r="B2928">
        <v>0.75163274911050193</v>
      </c>
    </row>
    <row r="2929" spans="1:2" x14ac:dyDescent="0.3">
      <c r="A2929">
        <v>3.9279999999996775</v>
      </c>
      <c r="B2929">
        <v>0.75147119070820168</v>
      </c>
    </row>
    <row r="2930" spans="1:2" x14ac:dyDescent="0.3">
      <c r="A2930">
        <v>3.9289999999996774</v>
      </c>
      <c r="B2930">
        <v>0.7513096590540046</v>
      </c>
    </row>
    <row r="2931" spans="1:2" x14ac:dyDescent="0.3">
      <c r="A2931">
        <v>3.9299999999996773</v>
      </c>
      <c r="B2931">
        <v>0.75114815414799041</v>
      </c>
    </row>
    <row r="2932" spans="1:2" x14ac:dyDescent="0.3">
      <c r="A2932">
        <v>3.9309999999996772</v>
      </c>
      <c r="B2932">
        <v>0.75098667599198188</v>
      </c>
    </row>
    <row r="2933" spans="1:2" x14ac:dyDescent="0.3">
      <c r="A2933">
        <v>3.9319999999996771</v>
      </c>
      <c r="B2933">
        <v>0.75082522458825962</v>
      </c>
    </row>
    <row r="2934" spans="1:2" x14ac:dyDescent="0.3">
      <c r="A2934">
        <v>3.932999999999677</v>
      </c>
      <c r="B2934">
        <v>0.75066379994162979</v>
      </c>
    </row>
    <row r="2935" spans="1:2" x14ac:dyDescent="0.3">
      <c r="A2935">
        <v>3.9339999999996769</v>
      </c>
      <c r="B2935">
        <v>0.75050240205515872</v>
      </c>
    </row>
    <row r="2936" spans="1:2" x14ac:dyDescent="0.3">
      <c r="A2936">
        <v>3.9349999999996768</v>
      </c>
      <c r="B2936">
        <v>0.75034103093326143</v>
      </c>
    </row>
    <row r="2937" spans="1:2" x14ac:dyDescent="0.3">
      <c r="A2937">
        <v>3.9359999999996766</v>
      </c>
      <c r="B2937">
        <v>0.75017968658253298</v>
      </c>
    </row>
    <row r="2938" spans="1:2" x14ac:dyDescent="0.3">
      <c r="A2938">
        <v>3.9369999999996765</v>
      </c>
      <c r="B2938">
        <v>0.75001836900947882</v>
      </c>
    </row>
    <row r="2939" spans="1:2" x14ac:dyDescent="0.3">
      <c r="A2939">
        <v>3.9379999999996764</v>
      </c>
      <c r="B2939">
        <v>0.74985707821857295</v>
      </c>
    </row>
    <row r="2940" spans="1:2" x14ac:dyDescent="0.3">
      <c r="A2940">
        <v>3.9389999999996763</v>
      </c>
      <c r="B2940">
        <v>0.74969581421884268</v>
      </c>
    </row>
    <row r="2941" spans="1:2" x14ac:dyDescent="0.3">
      <c r="A2941">
        <v>3.9399999999996762</v>
      </c>
      <c r="B2941">
        <v>0.74953457701866499</v>
      </c>
    </row>
    <row r="2942" spans="1:2" x14ac:dyDescent="0.3">
      <c r="A2942">
        <v>3.9409999999996761</v>
      </c>
      <c r="B2942">
        <v>0.74937336662435661</v>
      </c>
    </row>
    <row r="2943" spans="1:2" x14ac:dyDescent="0.3">
      <c r="A2943">
        <v>3.941999999999676</v>
      </c>
      <c r="B2943">
        <v>0.74921218304973614</v>
      </c>
    </row>
    <row r="2944" spans="1:2" x14ac:dyDescent="0.3">
      <c r="A2944">
        <v>3.9429999999996759</v>
      </c>
      <c r="B2944">
        <v>0.74905102630209464</v>
      </c>
    </row>
    <row r="2945" spans="1:2" x14ac:dyDescent="0.3">
      <c r="A2945">
        <v>3.9439999999996758</v>
      </c>
      <c r="B2945">
        <v>0.7488898963933025</v>
      </c>
    </row>
    <row r="2946" spans="1:2" x14ac:dyDescent="0.3">
      <c r="A2946">
        <v>3.9449999999996757</v>
      </c>
      <c r="B2946">
        <v>0.74872879333596976</v>
      </c>
    </row>
    <row r="2947" spans="1:2" x14ac:dyDescent="0.3">
      <c r="A2947">
        <v>3.9459999999996755</v>
      </c>
      <c r="B2947">
        <v>0.74856771713721459</v>
      </c>
    </row>
    <row r="2948" spans="1:2" x14ac:dyDescent="0.3">
      <c r="A2948">
        <v>3.9469999999996754</v>
      </c>
      <c r="B2948">
        <v>0.74840666781529763</v>
      </c>
    </row>
    <row r="2949" spans="1:2" x14ac:dyDescent="0.3">
      <c r="A2949">
        <v>3.9479999999996753</v>
      </c>
      <c r="B2949">
        <v>0.74824564538272897</v>
      </c>
    </row>
    <row r="2950" spans="1:2" x14ac:dyDescent="0.3">
      <c r="A2950">
        <v>3.9489999999996752</v>
      </c>
      <c r="B2950">
        <v>0.74808464985261325</v>
      </c>
    </row>
    <row r="2951" spans="1:2" x14ac:dyDescent="0.3">
      <c r="A2951">
        <v>3.9499999999996751</v>
      </c>
      <c r="B2951">
        <v>0.74792368124101838</v>
      </c>
    </row>
    <row r="2952" spans="1:2" x14ac:dyDescent="0.3">
      <c r="A2952">
        <v>3.950999999999675</v>
      </c>
      <c r="B2952">
        <v>0.74776273956098771</v>
      </c>
    </row>
    <row r="2953" spans="1:2" x14ac:dyDescent="0.3">
      <c r="A2953">
        <v>3.9519999999996749</v>
      </c>
      <c r="B2953">
        <v>0.74760182483203552</v>
      </c>
    </row>
    <row r="2954" spans="1:2" x14ac:dyDescent="0.3">
      <c r="A2954">
        <v>3.9529999999996748</v>
      </c>
      <c r="B2954">
        <v>0.747440937067406</v>
      </c>
    </row>
    <row r="2955" spans="1:2" x14ac:dyDescent="0.3">
      <c r="A2955">
        <v>3.9539999999996747</v>
      </c>
      <c r="B2955">
        <v>0.74728007628779614</v>
      </c>
    </row>
    <row r="2956" spans="1:2" x14ac:dyDescent="0.3">
      <c r="A2956">
        <v>3.9549999999996746</v>
      </c>
      <c r="B2956">
        <v>0.74711924251130435</v>
      </c>
    </row>
    <row r="2957" spans="1:2" x14ac:dyDescent="0.3">
      <c r="A2957">
        <v>3.9559999999996744</v>
      </c>
      <c r="B2957">
        <v>0.74695843575557552</v>
      </c>
    </row>
    <row r="2958" spans="1:2" x14ac:dyDescent="0.3">
      <c r="A2958">
        <v>3.9569999999996743</v>
      </c>
      <c r="B2958">
        <v>0.7467976560411711</v>
      </c>
    </row>
    <row r="2959" spans="1:2" x14ac:dyDescent="0.3">
      <c r="A2959">
        <v>3.9579999999996742</v>
      </c>
      <c r="B2959">
        <v>0.74663690338664968</v>
      </c>
    </row>
    <row r="2960" spans="1:2" x14ac:dyDescent="0.3">
      <c r="A2960">
        <v>3.9589999999996741</v>
      </c>
      <c r="B2960">
        <v>0.74647617781325282</v>
      </c>
    </row>
    <row r="2961" spans="1:2" x14ac:dyDescent="0.3">
      <c r="A2961">
        <v>3.959999999999674</v>
      </c>
      <c r="B2961">
        <v>0.7463154793439265</v>
      </c>
    </row>
    <row r="2962" spans="1:2" x14ac:dyDescent="0.3">
      <c r="A2962">
        <v>3.9609999999996739</v>
      </c>
      <c r="B2962">
        <v>0.74615480799813938</v>
      </c>
    </row>
    <row r="2963" spans="1:2" x14ac:dyDescent="0.3">
      <c r="A2963">
        <v>3.9619999999996738</v>
      </c>
      <c r="B2963">
        <v>0.74599416380306272</v>
      </c>
    </row>
    <row r="2964" spans="1:2" x14ac:dyDescent="0.3">
      <c r="A2964">
        <v>3.9629999999996737</v>
      </c>
      <c r="B2964">
        <v>0.74583354677731339</v>
      </c>
    </row>
    <row r="2965" spans="1:2" x14ac:dyDescent="0.3">
      <c r="A2965">
        <v>3.9639999999996736</v>
      </c>
      <c r="B2965">
        <v>0.74567295694926661</v>
      </c>
    </row>
    <row r="2966" spans="1:2" x14ac:dyDescent="0.3">
      <c r="A2966">
        <v>3.9649999999996735</v>
      </c>
      <c r="B2966">
        <v>0.74551239434104155</v>
      </c>
    </row>
    <row r="2967" spans="1:2" x14ac:dyDescent="0.3">
      <c r="A2967">
        <v>3.9659999999996733</v>
      </c>
      <c r="B2967">
        <v>0.74535185897751399</v>
      </c>
    </row>
    <row r="2968" spans="1:2" x14ac:dyDescent="0.3">
      <c r="A2968">
        <v>3.9669999999996732</v>
      </c>
      <c r="B2968">
        <v>0.74519135088646793</v>
      </c>
    </row>
    <row r="2969" spans="1:2" x14ac:dyDescent="0.3">
      <c r="A2969">
        <v>3.9679999999996731</v>
      </c>
      <c r="B2969">
        <v>0.74503087009394564</v>
      </c>
    </row>
    <row r="2970" spans="1:2" x14ac:dyDescent="0.3">
      <c r="A2970">
        <v>3.968999999999673</v>
      </c>
      <c r="B2970">
        <v>0.74487041662826414</v>
      </c>
    </row>
    <row r="2971" spans="1:2" x14ac:dyDescent="0.3">
      <c r="A2971">
        <v>3.9699999999996729</v>
      </c>
      <c r="B2971">
        <v>0.74470999051622189</v>
      </c>
    </row>
    <row r="2972" spans="1:2" x14ac:dyDescent="0.3">
      <c r="A2972">
        <v>3.9709999999996728</v>
      </c>
      <c r="B2972">
        <v>0.74454959178643709</v>
      </c>
    </row>
    <row r="2973" spans="1:2" x14ac:dyDescent="0.3">
      <c r="A2973">
        <v>3.9719999999996727</v>
      </c>
      <c r="B2973">
        <v>0.74438922046904932</v>
      </c>
    </row>
    <row r="2974" spans="1:2" x14ac:dyDescent="0.3">
      <c r="A2974">
        <v>3.9729999999996726</v>
      </c>
      <c r="B2974">
        <v>0.74422887659495507</v>
      </c>
    </row>
    <row r="2975" spans="1:2" x14ac:dyDescent="0.3">
      <c r="A2975">
        <v>3.9739999999996725</v>
      </c>
      <c r="B2975">
        <v>0.7440685601912872</v>
      </c>
    </row>
    <row r="2976" spans="1:2" x14ac:dyDescent="0.3">
      <c r="A2976">
        <v>3.9749999999996724</v>
      </c>
      <c r="B2976">
        <v>0.74390827129056236</v>
      </c>
    </row>
    <row r="2977" spans="1:2" x14ac:dyDescent="0.3">
      <c r="A2977">
        <v>3.9759999999996722</v>
      </c>
      <c r="B2977">
        <v>0.74374800992604551</v>
      </c>
    </row>
    <row r="2978" spans="1:2" x14ac:dyDescent="0.3">
      <c r="A2978">
        <v>3.9769999999996721</v>
      </c>
      <c r="B2978">
        <v>0.74358777613144289</v>
      </c>
    </row>
    <row r="2979" spans="1:2" x14ac:dyDescent="0.3">
      <c r="A2979">
        <v>3.977999999999672</v>
      </c>
      <c r="B2979">
        <v>0.74342756993448389</v>
      </c>
    </row>
    <row r="2980" spans="1:2" x14ac:dyDescent="0.3">
      <c r="A2980">
        <v>3.9789999999996719</v>
      </c>
      <c r="B2980">
        <v>0.74326739137418352</v>
      </c>
    </row>
    <row r="2981" spans="1:2" x14ac:dyDescent="0.3">
      <c r="A2981">
        <v>3.9799999999996718</v>
      </c>
      <c r="B2981">
        <v>0.74310724048462551</v>
      </c>
    </row>
    <row r="2982" spans="1:2" x14ac:dyDescent="0.3">
      <c r="A2982">
        <v>3.9809999999996717</v>
      </c>
      <c r="B2982">
        <v>0.74294711729734708</v>
      </c>
    </row>
    <row r="2983" spans="1:2" x14ac:dyDescent="0.3">
      <c r="A2983">
        <v>3.9819999999996716</v>
      </c>
      <c r="B2983">
        <v>0.74278702184890433</v>
      </c>
    </row>
    <row r="2984" spans="1:2" x14ac:dyDescent="0.3">
      <c r="A2984">
        <v>3.9829999999996715</v>
      </c>
      <c r="B2984">
        <v>0.74262695417940916</v>
      </c>
    </row>
    <row r="2985" spans="1:2" x14ac:dyDescent="0.3">
      <c r="A2985">
        <v>3.9839999999996714</v>
      </c>
      <c r="B2985">
        <v>0.74246691432020839</v>
      </c>
    </row>
    <row r="2986" spans="1:2" x14ac:dyDescent="0.3">
      <c r="A2986">
        <v>3.9849999999996712</v>
      </c>
      <c r="B2986">
        <v>0.74230690231200513</v>
      </c>
    </row>
    <row r="2987" spans="1:2" x14ac:dyDescent="0.3">
      <c r="A2987">
        <v>3.9859999999996711</v>
      </c>
      <c r="B2987">
        <v>0.74214691819281953</v>
      </c>
    </row>
    <row r="2988" spans="1:2" x14ac:dyDescent="0.3">
      <c r="A2988">
        <v>3.986999999999671</v>
      </c>
      <c r="B2988">
        <v>0.74198696200080427</v>
      </c>
    </row>
    <row r="2989" spans="1:2" x14ac:dyDescent="0.3">
      <c r="A2989">
        <v>3.9879999999996709</v>
      </c>
      <c r="B2989">
        <v>0.74182703377340231</v>
      </c>
    </row>
    <row r="2990" spans="1:2" x14ac:dyDescent="0.3">
      <c r="A2990">
        <v>3.9889999999996708</v>
      </c>
      <c r="B2990">
        <v>0.74166713355525238</v>
      </c>
    </row>
    <row r="2991" spans="1:2" x14ac:dyDescent="0.3">
      <c r="A2991">
        <v>3.9899999999996707</v>
      </c>
      <c r="B2991">
        <v>0.74150726138301015</v>
      </c>
    </row>
    <row r="2992" spans="1:2" x14ac:dyDescent="0.3">
      <c r="A2992">
        <v>3.9909999999996706</v>
      </c>
      <c r="B2992">
        <v>0.74134741730009956</v>
      </c>
    </row>
    <row r="2993" spans="1:2" x14ac:dyDescent="0.3">
      <c r="A2993">
        <v>3.9919999999996705</v>
      </c>
      <c r="B2993">
        <v>0.7411876013451697</v>
      </c>
    </row>
    <row r="2994" spans="1:2" x14ac:dyDescent="0.3">
      <c r="A2994">
        <v>3.9929999999996704</v>
      </c>
      <c r="B2994">
        <v>0.74102781356398395</v>
      </c>
    </row>
    <row r="2995" spans="1:2" x14ac:dyDescent="0.3">
      <c r="A2995">
        <v>3.9939999999996703</v>
      </c>
      <c r="B2995">
        <v>0.74086805399909095</v>
      </c>
    </row>
    <row r="2996" spans="1:2" x14ac:dyDescent="0.3">
      <c r="A2996">
        <v>3.9949999999996701</v>
      </c>
      <c r="B2996">
        <v>0.74070832269182807</v>
      </c>
    </row>
    <row r="2997" spans="1:2" x14ac:dyDescent="0.3">
      <c r="A2997">
        <v>3.99599999999967</v>
      </c>
      <c r="B2997">
        <v>0.74054861968976882</v>
      </c>
    </row>
    <row r="2998" spans="1:2" x14ac:dyDescent="0.3">
      <c r="A2998">
        <v>3.9969999999996699</v>
      </c>
      <c r="B2998">
        <v>0.74038894503467823</v>
      </c>
    </row>
    <row r="2999" spans="1:2" x14ac:dyDescent="0.3">
      <c r="A2999">
        <v>3.9979999999996698</v>
      </c>
      <c r="B2999">
        <v>0.74022929877422528</v>
      </c>
    </row>
    <row r="3000" spans="1:2" x14ac:dyDescent="0.3">
      <c r="A3000">
        <v>3.9989999999996697</v>
      </c>
      <c r="B3000">
        <v>0.74006968095315728</v>
      </c>
    </row>
    <row r="3001" spans="1:2" x14ac:dyDescent="0.3">
      <c r="A3001">
        <v>3.9999999999996696</v>
      </c>
      <c r="B3001">
        <v>0.7399100916184228</v>
      </c>
    </row>
    <row r="3002" spans="1:2" x14ac:dyDescent="0.3">
      <c r="A3002">
        <v>4.0009999999996699</v>
      </c>
      <c r="B3002">
        <v>0.73975053081755759</v>
      </c>
    </row>
    <row r="3003" spans="1:2" x14ac:dyDescent="0.3">
      <c r="A3003">
        <v>4.0019999999996703</v>
      </c>
      <c r="B3003">
        <v>0.73959099859836563</v>
      </c>
    </row>
    <row r="3004" spans="1:2" x14ac:dyDescent="0.3">
      <c r="A3004">
        <v>4.0029999999996706</v>
      </c>
      <c r="B3004">
        <v>0.73943149500792515</v>
      </c>
    </row>
    <row r="3005" spans="1:2" x14ac:dyDescent="0.3">
      <c r="A3005">
        <v>4.0039999999996709</v>
      </c>
      <c r="B3005">
        <v>0.73927202009872295</v>
      </c>
    </row>
    <row r="3006" spans="1:2" x14ac:dyDescent="0.3">
      <c r="A3006">
        <v>4.0049999999996713</v>
      </c>
      <c r="B3006">
        <v>0.73911257391764229</v>
      </c>
    </row>
    <row r="3007" spans="1:2" x14ac:dyDescent="0.3">
      <c r="A3007">
        <v>4.0059999999996716</v>
      </c>
      <c r="B3007">
        <v>0.7389531565140649</v>
      </c>
    </row>
    <row r="3008" spans="1:2" x14ac:dyDescent="0.3">
      <c r="A3008">
        <v>4.0069999999996719</v>
      </c>
      <c r="B3008">
        <v>0.73879376794084395</v>
      </c>
    </row>
    <row r="3009" spans="1:2" x14ac:dyDescent="0.3">
      <c r="A3009">
        <v>4.0079999999996723</v>
      </c>
      <c r="B3009">
        <v>0.73863440824945437</v>
      </c>
    </row>
    <row r="3010" spans="1:2" x14ac:dyDescent="0.3">
      <c r="A3010">
        <v>4.0089999999996726</v>
      </c>
      <c r="B3010">
        <v>0.73847507748953189</v>
      </c>
    </row>
    <row r="3011" spans="1:2" x14ac:dyDescent="0.3">
      <c r="A3011">
        <v>4.0099999999996729</v>
      </c>
      <c r="B3011">
        <v>0.73831577571711182</v>
      </c>
    </row>
    <row r="3012" spans="1:2" x14ac:dyDescent="0.3">
      <c r="A3012">
        <v>4.0109999999996733</v>
      </c>
      <c r="B3012">
        <v>0.73815650298548707</v>
      </c>
    </row>
    <row r="3013" spans="1:2" x14ac:dyDescent="0.3">
      <c r="A3013">
        <v>4.0119999999996736</v>
      </c>
      <c r="B3013">
        <v>0.73799725934168847</v>
      </c>
    </row>
    <row r="3014" spans="1:2" x14ac:dyDescent="0.3">
      <c r="A3014">
        <v>4.0129999999996739</v>
      </c>
      <c r="B3014">
        <v>0.73783804484729909</v>
      </c>
    </row>
    <row r="3015" spans="1:2" x14ac:dyDescent="0.3">
      <c r="A3015">
        <v>4.0139999999996743</v>
      </c>
      <c r="B3015">
        <v>0.73767885955226631</v>
      </c>
    </row>
    <row r="3016" spans="1:2" x14ac:dyDescent="0.3">
      <c r="A3016">
        <v>4.0149999999996746</v>
      </c>
      <c r="B3016">
        <v>0.73751970351694207</v>
      </c>
    </row>
    <row r="3017" spans="1:2" x14ac:dyDescent="0.3">
      <c r="A3017">
        <v>4.0159999999996749</v>
      </c>
      <c r="B3017">
        <v>0.73736057679317468</v>
      </c>
    </row>
    <row r="3018" spans="1:2" x14ac:dyDescent="0.3">
      <c r="A3018">
        <v>4.0169999999996753</v>
      </c>
      <c r="B3018">
        <v>0.73720147943997827</v>
      </c>
    </row>
    <row r="3019" spans="1:2" x14ac:dyDescent="0.3">
      <c r="A3019">
        <v>4.0179999999996756</v>
      </c>
      <c r="B3019">
        <v>0.7370424115144083</v>
      </c>
    </row>
    <row r="3020" spans="1:2" x14ac:dyDescent="0.3">
      <c r="A3020">
        <v>4.0189999999996759</v>
      </c>
      <c r="B3020">
        <v>0.73688337307374285</v>
      </c>
    </row>
    <row r="3021" spans="1:2" x14ac:dyDescent="0.3">
      <c r="A3021">
        <v>4.0199999999996763</v>
      </c>
      <c r="B3021">
        <v>0.73672436417523302</v>
      </c>
    </row>
    <row r="3022" spans="1:2" x14ac:dyDescent="0.3">
      <c r="A3022">
        <v>4.0209999999996766</v>
      </c>
      <c r="B3022">
        <v>0.73656538487898426</v>
      </c>
    </row>
    <row r="3023" spans="1:2" x14ac:dyDescent="0.3">
      <c r="A3023">
        <v>4.0219999999996769</v>
      </c>
      <c r="B3023">
        <v>0.73640643524372329</v>
      </c>
    </row>
    <row r="3024" spans="1:2" x14ac:dyDescent="0.3">
      <c r="A3024">
        <v>4.0229999999996773</v>
      </c>
      <c r="B3024">
        <v>0.73624751533092336</v>
      </c>
    </row>
    <row r="3025" spans="1:2" x14ac:dyDescent="0.3">
      <c r="A3025">
        <v>4.0239999999996776</v>
      </c>
      <c r="B3025">
        <v>0.73608862519973406</v>
      </c>
    </row>
    <row r="3026" spans="1:2" x14ac:dyDescent="0.3">
      <c r="A3026">
        <v>4.0249999999996779</v>
      </c>
      <c r="B3026">
        <v>0.73592976490977258</v>
      </c>
    </row>
    <row r="3027" spans="1:2" x14ac:dyDescent="0.3">
      <c r="A3027">
        <v>4.0259999999996783</v>
      </c>
      <c r="B3027">
        <v>0.7357709345272061</v>
      </c>
    </row>
    <row r="3028" spans="1:2" x14ac:dyDescent="0.3">
      <c r="A3028">
        <v>4.0269999999996786</v>
      </c>
      <c r="B3028">
        <v>0.73561213410909476</v>
      </c>
    </row>
    <row r="3029" spans="1:2" x14ac:dyDescent="0.3">
      <c r="A3029">
        <v>4.0279999999996789</v>
      </c>
      <c r="B3029">
        <v>0.73545336372219738</v>
      </c>
    </row>
    <row r="3030" spans="1:2" x14ac:dyDescent="0.3">
      <c r="A3030">
        <v>4.0289999999996793</v>
      </c>
      <c r="B3030">
        <v>0.73529462342961238</v>
      </c>
    </row>
    <row r="3031" spans="1:2" x14ac:dyDescent="0.3">
      <c r="A3031">
        <v>4.0299999999996796</v>
      </c>
      <c r="B3031">
        <v>0.7351359132898686</v>
      </c>
    </row>
    <row r="3032" spans="1:2" x14ac:dyDescent="0.3">
      <c r="A3032">
        <v>4.03099999999968</v>
      </c>
      <c r="B3032">
        <v>0.73497723337609533</v>
      </c>
    </row>
    <row r="3033" spans="1:2" x14ac:dyDescent="0.3">
      <c r="A3033">
        <v>4.0319999999996803</v>
      </c>
      <c r="B3033">
        <v>0.73481858374842801</v>
      </c>
    </row>
    <row r="3034" spans="1:2" x14ac:dyDescent="0.3">
      <c r="A3034">
        <v>4.0329999999996806</v>
      </c>
      <c r="B3034">
        <v>0.73465996446949233</v>
      </c>
    </row>
    <row r="3035" spans="1:2" x14ac:dyDescent="0.3">
      <c r="A3035">
        <v>4.033999999999681</v>
      </c>
      <c r="B3035">
        <v>0.73450137560843753</v>
      </c>
    </row>
    <row r="3036" spans="1:2" x14ac:dyDescent="0.3">
      <c r="A3036">
        <v>4.0349999999996813</v>
      </c>
      <c r="B3036">
        <v>0.73434281723559947</v>
      </c>
    </row>
    <row r="3037" spans="1:2" x14ac:dyDescent="0.3">
      <c r="A3037">
        <v>4.0359999999996816</v>
      </c>
      <c r="B3037">
        <v>0.73418428941157765</v>
      </c>
    </row>
    <row r="3038" spans="1:2" x14ac:dyDescent="0.3">
      <c r="A3038">
        <v>4.036999999999682</v>
      </c>
      <c r="B3038">
        <v>0.73402579220971265</v>
      </c>
    </row>
    <row r="3039" spans="1:2" x14ac:dyDescent="0.3">
      <c r="A3039">
        <v>4.0379999999996823</v>
      </c>
      <c r="B3039">
        <v>0.73386732569249491</v>
      </c>
    </row>
    <row r="3040" spans="1:2" x14ac:dyDescent="0.3">
      <c r="A3040">
        <v>4.0389999999996826</v>
      </c>
      <c r="B3040">
        <v>0.73370888993341576</v>
      </c>
    </row>
    <row r="3041" spans="1:2" x14ac:dyDescent="0.3">
      <c r="A3041">
        <v>4.039999999999683</v>
      </c>
      <c r="B3041">
        <v>0.73355048499793596</v>
      </c>
    </row>
    <row r="3042" spans="1:2" x14ac:dyDescent="0.3">
      <c r="A3042">
        <v>4.0409999999996833</v>
      </c>
      <c r="B3042">
        <v>0.73339211096041146</v>
      </c>
    </row>
    <row r="3043" spans="1:2" x14ac:dyDescent="0.3">
      <c r="A3043">
        <v>4.0419999999996836</v>
      </c>
      <c r="B3043">
        <v>0.73323376788708405</v>
      </c>
    </row>
    <row r="3044" spans="1:2" x14ac:dyDescent="0.3">
      <c r="A3044">
        <v>4.042999999999684</v>
      </c>
      <c r="B3044">
        <v>0.73307545585131839</v>
      </c>
    </row>
    <row r="3045" spans="1:2" x14ac:dyDescent="0.3">
      <c r="A3045">
        <v>4.0439999999996843</v>
      </c>
      <c r="B3045">
        <v>0.73291717492232467</v>
      </c>
    </row>
    <row r="3046" spans="1:2" x14ac:dyDescent="0.3">
      <c r="A3046">
        <v>4.0449999999996846</v>
      </c>
      <c r="B3046">
        <v>0.73275892517606056</v>
      </c>
    </row>
    <row r="3047" spans="1:2" x14ac:dyDescent="0.3">
      <c r="A3047">
        <v>4.045999999999685</v>
      </c>
      <c r="B3047">
        <v>0.73260070667977328</v>
      </c>
    </row>
    <row r="3048" spans="1:2" x14ac:dyDescent="0.3">
      <c r="A3048">
        <v>4.0469999999996853</v>
      </c>
      <c r="B3048">
        <v>0.7324425195087334</v>
      </c>
    </row>
    <row r="3049" spans="1:2" x14ac:dyDescent="0.3">
      <c r="A3049">
        <v>4.0479999999996856</v>
      </c>
      <c r="B3049">
        <v>0.73228436373763461</v>
      </c>
    </row>
    <row r="3050" spans="1:2" x14ac:dyDescent="0.3">
      <c r="A3050">
        <v>4.048999999999686</v>
      </c>
      <c r="B3050">
        <v>0.73212623943817445</v>
      </c>
    </row>
    <row r="3051" spans="1:2" x14ac:dyDescent="0.3">
      <c r="A3051">
        <v>4.0499999999996863</v>
      </c>
      <c r="B3051">
        <v>0.73196814668586296</v>
      </c>
    </row>
    <row r="3052" spans="1:2" x14ac:dyDescent="0.3">
      <c r="A3052">
        <v>4.0509999999996866</v>
      </c>
      <c r="B3052">
        <v>0.7318100855558195</v>
      </c>
    </row>
    <row r="3053" spans="1:2" x14ac:dyDescent="0.3">
      <c r="A3053">
        <v>4.051999999999687</v>
      </c>
      <c r="B3053">
        <v>0.73165205612287731</v>
      </c>
    </row>
    <row r="3054" spans="1:2" x14ac:dyDescent="0.3">
      <c r="A3054">
        <v>4.0529999999996873</v>
      </c>
      <c r="B3054">
        <v>0.73149405846464044</v>
      </c>
    </row>
    <row r="3055" spans="1:2" x14ac:dyDescent="0.3">
      <c r="A3055">
        <v>4.0539999999996876</v>
      </c>
      <c r="B3055">
        <v>0.73133609265694299</v>
      </c>
    </row>
    <row r="3056" spans="1:2" x14ac:dyDescent="0.3">
      <c r="A3056">
        <v>4.054999999999688</v>
      </c>
      <c r="B3056">
        <v>0.7311781587755416</v>
      </c>
    </row>
    <row r="3057" spans="1:2" x14ac:dyDescent="0.3">
      <c r="A3057">
        <v>4.0559999999996883</v>
      </c>
      <c r="B3057">
        <v>0.73102025689708927</v>
      </c>
    </row>
    <row r="3058" spans="1:2" x14ac:dyDescent="0.3">
      <c r="A3058">
        <v>4.0569999999996886</v>
      </c>
      <c r="B3058">
        <v>0.73086238710586526</v>
      </c>
    </row>
    <row r="3059" spans="1:2" x14ac:dyDescent="0.3">
      <c r="A3059">
        <v>4.057999999999689</v>
      </c>
      <c r="B3059">
        <v>0.73070454947248886</v>
      </c>
    </row>
    <row r="3060" spans="1:2" x14ac:dyDescent="0.3">
      <c r="A3060">
        <v>4.0589999999996893</v>
      </c>
      <c r="B3060">
        <v>0.73054674407873499</v>
      </c>
    </row>
    <row r="3061" spans="1:2" x14ac:dyDescent="0.3">
      <c r="A3061">
        <v>4.0599999999996896</v>
      </c>
      <c r="B3061">
        <v>0.73038897100636946</v>
      </c>
    </row>
    <row r="3062" spans="1:2" x14ac:dyDescent="0.3">
      <c r="A3062">
        <v>4.06099999999969</v>
      </c>
      <c r="B3062">
        <v>0.73023123033502835</v>
      </c>
    </row>
    <row r="3063" spans="1:2" x14ac:dyDescent="0.3">
      <c r="A3063">
        <v>4.0619999999996903</v>
      </c>
      <c r="B3063">
        <v>0.73007352214140586</v>
      </c>
    </row>
    <row r="3064" spans="1:2" x14ac:dyDescent="0.3">
      <c r="A3064">
        <v>4.0629999999996906</v>
      </c>
      <c r="B3064">
        <v>0.72991584650782337</v>
      </c>
    </row>
    <row r="3065" spans="1:2" x14ac:dyDescent="0.3">
      <c r="A3065">
        <v>4.063999999999691</v>
      </c>
      <c r="B3065">
        <v>0.72975820352026766</v>
      </c>
    </row>
    <row r="3066" spans="1:2" x14ac:dyDescent="0.3">
      <c r="A3066">
        <v>4.0649999999996913</v>
      </c>
      <c r="B3066">
        <v>0.72960059325354587</v>
      </c>
    </row>
    <row r="3067" spans="1:2" x14ac:dyDescent="0.3">
      <c r="A3067">
        <v>4.0659999999996916</v>
      </c>
      <c r="B3067">
        <v>0.72944301579596815</v>
      </c>
    </row>
    <row r="3068" spans="1:2" x14ac:dyDescent="0.3">
      <c r="A3068">
        <v>4.066999999999692</v>
      </c>
      <c r="B3068">
        <v>0.72928547122755283</v>
      </c>
    </row>
    <row r="3069" spans="1:2" x14ac:dyDescent="0.3">
      <c r="A3069">
        <v>4.0679999999996923</v>
      </c>
      <c r="B3069">
        <v>0.72912795963376376</v>
      </c>
    </row>
    <row r="3070" spans="1:2" x14ac:dyDescent="0.3">
      <c r="A3070">
        <v>4.0689999999996926</v>
      </c>
      <c r="B3070">
        <v>0.7289704810940596</v>
      </c>
    </row>
    <row r="3071" spans="1:2" x14ac:dyDescent="0.3">
      <c r="A3071">
        <v>4.069999999999693</v>
      </c>
      <c r="B3071">
        <v>0.72881303569591227</v>
      </c>
    </row>
    <row r="3072" spans="1:2" x14ac:dyDescent="0.3">
      <c r="A3072">
        <v>4.0709999999996933</v>
      </c>
      <c r="B3072">
        <v>0.72865562352446078</v>
      </c>
    </row>
    <row r="3073" spans="1:2" x14ac:dyDescent="0.3">
      <c r="A3073">
        <v>4.0719999999996936</v>
      </c>
      <c r="B3073">
        <v>0.72849824466381885</v>
      </c>
    </row>
    <row r="3074" spans="1:2" x14ac:dyDescent="0.3">
      <c r="A3074">
        <v>4.072999999999694</v>
      </c>
      <c r="B3074">
        <v>0.72834089919973377</v>
      </c>
    </row>
    <row r="3075" spans="1:2" x14ac:dyDescent="0.3">
      <c r="A3075">
        <v>4.0739999999996943</v>
      </c>
      <c r="B3075">
        <v>0.72818358721872478</v>
      </c>
    </row>
    <row r="3076" spans="1:2" x14ac:dyDescent="0.3">
      <c r="A3076">
        <v>4.0749999999996946</v>
      </c>
      <c r="B3076">
        <v>0.72802630880600605</v>
      </c>
    </row>
    <row r="3077" spans="1:2" x14ac:dyDescent="0.3">
      <c r="A3077">
        <v>4.075999999999695</v>
      </c>
      <c r="B3077">
        <v>0.72786906405278917</v>
      </c>
    </row>
    <row r="3078" spans="1:2" x14ac:dyDescent="0.3">
      <c r="A3078">
        <v>4.0769999999996953</v>
      </c>
      <c r="B3078">
        <v>0.7277118530439346</v>
      </c>
    </row>
    <row r="3079" spans="1:2" x14ac:dyDescent="0.3">
      <c r="A3079">
        <v>4.0779999999996956</v>
      </c>
      <c r="B3079">
        <v>0.72755467586529365</v>
      </c>
    </row>
    <row r="3080" spans="1:2" x14ac:dyDescent="0.3">
      <c r="A3080">
        <v>4.078999999999696</v>
      </c>
      <c r="B3080">
        <v>0.72739753260849516</v>
      </c>
    </row>
    <row r="3081" spans="1:2" x14ac:dyDescent="0.3">
      <c r="A3081">
        <v>4.0799999999996963</v>
      </c>
      <c r="B3081">
        <v>0.72724042335968686</v>
      </c>
    </row>
    <row r="3082" spans="1:2" x14ac:dyDescent="0.3">
      <c r="A3082">
        <v>4.0809999999996966</v>
      </c>
      <c r="B3082">
        <v>0.72708334821368126</v>
      </c>
    </row>
    <row r="3083" spans="1:2" x14ac:dyDescent="0.3">
      <c r="A3083">
        <v>4.081999999999697</v>
      </c>
      <c r="B3083">
        <v>0.72692630725065399</v>
      </c>
    </row>
    <row r="3084" spans="1:2" x14ac:dyDescent="0.3">
      <c r="A3084">
        <v>4.0829999999996973</v>
      </c>
      <c r="B3084">
        <v>0.72676930056820999</v>
      </c>
    </row>
    <row r="3085" spans="1:2" x14ac:dyDescent="0.3">
      <c r="A3085">
        <v>4.0839999999996976</v>
      </c>
      <c r="B3085">
        <v>0.72661232825807953</v>
      </c>
    </row>
    <row r="3086" spans="1:2" x14ac:dyDescent="0.3">
      <c r="A3086">
        <v>4.084999999999698</v>
      </c>
      <c r="B3086">
        <v>0.72645539040522589</v>
      </c>
    </row>
    <row r="3087" spans="1:2" x14ac:dyDescent="0.3">
      <c r="A3087">
        <v>4.0859999999996983</v>
      </c>
      <c r="B3087">
        <v>0.72629848710744804</v>
      </c>
    </row>
    <row r="3088" spans="1:2" x14ac:dyDescent="0.3">
      <c r="A3088">
        <v>4.0869999999996987</v>
      </c>
      <c r="B3088">
        <v>0.72614161845204339</v>
      </c>
    </row>
    <row r="3089" spans="1:2" x14ac:dyDescent="0.3">
      <c r="A3089">
        <v>4.087999999999699</v>
      </c>
      <c r="B3089">
        <v>0.72598478453499371</v>
      </c>
    </row>
    <row r="3090" spans="1:2" x14ac:dyDescent="0.3">
      <c r="A3090">
        <v>4.0889999999996993</v>
      </c>
      <c r="B3090">
        <v>0.72582798544570337</v>
      </c>
    </row>
    <row r="3091" spans="1:2" x14ac:dyDescent="0.3">
      <c r="A3091">
        <v>4.0899999999996997</v>
      </c>
      <c r="B3091">
        <v>0.7256712212804074</v>
      </c>
    </row>
    <row r="3092" spans="1:2" x14ac:dyDescent="0.3">
      <c r="A3092">
        <v>4.0909999999997</v>
      </c>
      <c r="B3092">
        <v>0.72551449213113217</v>
      </c>
    </row>
    <row r="3093" spans="1:2" x14ac:dyDescent="0.3">
      <c r="A3093">
        <v>4.0919999999997003</v>
      </c>
      <c r="B3093">
        <v>0.72535779809125178</v>
      </c>
    </row>
    <row r="3094" spans="1:2" x14ac:dyDescent="0.3">
      <c r="A3094">
        <v>4.0929999999997007</v>
      </c>
      <c r="B3094">
        <v>0.72520113925732099</v>
      </c>
    </row>
    <row r="3095" spans="1:2" x14ac:dyDescent="0.3">
      <c r="A3095">
        <v>4.093999999999701</v>
      </c>
      <c r="B3095">
        <v>0.72504451572408113</v>
      </c>
    </row>
    <row r="3096" spans="1:2" x14ac:dyDescent="0.3">
      <c r="A3096">
        <v>4.0949999999997013</v>
      </c>
      <c r="B3096">
        <v>0.72488792758389231</v>
      </c>
    </row>
    <row r="3097" spans="1:2" x14ac:dyDescent="0.3">
      <c r="A3097">
        <v>4.0959999999997017</v>
      </c>
      <c r="B3097">
        <v>0.72473137493734385</v>
      </c>
    </row>
    <row r="3098" spans="1:2" x14ac:dyDescent="0.3">
      <c r="A3098">
        <v>4.096999999999702</v>
      </c>
      <c r="B3098">
        <v>0.72457485787608622</v>
      </c>
    </row>
    <row r="3099" spans="1:2" x14ac:dyDescent="0.3">
      <c r="A3099">
        <v>4.0979999999997023</v>
      </c>
      <c r="B3099">
        <v>0.72441837650169938</v>
      </c>
    </row>
    <row r="3100" spans="1:2" x14ac:dyDescent="0.3">
      <c r="A3100">
        <v>4.0989999999997027</v>
      </c>
      <c r="B3100">
        <v>0.72426193090623714</v>
      </c>
    </row>
    <row r="3101" spans="1:2" x14ac:dyDescent="0.3">
      <c r="A3101">
        <v>4.099999999999703</v>
      </c>
      <c r="B3101">
        <v>0.72410552119169747</v>
      </c>
    </row>
    <row r="3102" spans="1:2" x14ac:dyDescent="0.3">
      <c r="A3102">
        <v>4.1009999999997033</v>
      </c>
      <c r="B3102">
        <v>0.72394914745074157</v>
      </c>
    </row>
    <row r="3103" spans="1:2" x14ac:dyDescent="0.3">
      <c r="A3103">
        <v>4.1019999999997037</v>
      </c>
      <c r="B3103">
        <v>0.72379280978492688</v>
      </c>
    </row>
    <row r="3104" spans="1:2" x14ac:dyDescent="0.3">
      <c r="A3104">
        <v>4.102999999999704</v>
      </c>
      <c r="B3104">
        <v>0.72363650829331827</v>
      </c>
    </row>
    <row r="3105" spans="1:2" x14ac:dyDescent="0.3">
      <c r="A3105">
        <v>4.1039999999997043</v>
      </c>
      <c r="B3105">
        <v>0.72348024307454317</v>
      </c>
    </row>
    <row r="3106" spans="1:2" x14ac:dyDescent="0.3">
      <c r="A3106">
        <v>4.1049999999997047</v>
      </c>
      <c r="B3106">
        <v>0.72332401422404202</v>
      </c>
    </row>
    <row r="3107" spans="1:2" x14ac:dyDescent="0.3">
      <c r="A3107">
        <v>4.105999999999705</v>
      </c>
      <c r="B3107">
        <v>0.72316782184689343</v>
      </c>
    </row>
    <row r="3108" spans="1:2" x14ac:dyDescent="0.3">
      <c r="A3108">
        <v>4.1069999999997053</v>
      </c>
      <c r="B3108">
        <v>0.7230116660439192</v>
      </c>
    </row>
    <row r="3109" spans="1:2" x14ac:dyDescent="0.3">
      <c r="A3109">
        <v>4.1079999999997057</v>
      </c>
      <c r="B3109">
        <v>0.72285554691129339</v>
      </c>
    </row>
    <row r="3110" spans="1:2" x14ac:dyDescent="0.3">
      <c r="A3110">
        <v>4.108999999999706</v>
      </c>
      <c r="B3110">
        <v>0.72269946455007983</v>
      </c>
    </row>
    <row r="3111" spans="1:2" x14ac:dyDescent="0.3">
      <c r="A3111">
        <v>4.1099999999997063</v>
      </c>
      <c r="B3111">
        <v>0.72254341906562358</v>
      </c>
    </row>
    <row r="3112" spans="1:2" x14ac:dyDescent="0.3">
      <c r="A3112">
        <v>4.1109999999997067</v>
      </c>
      <c r="B3112">
        <v>0.7223874105599859</v>
      </c>
    </row>
    <row r="3113" spans="1:2" x14ac:dyDescent="0.3">
      <c r="A3113">
        <v>4.111999999999707</v>
      </c>
      <c r="B3113">
        <v>0.72223143912861898</v>
      </c>
    </row>
    <row r="3114" spans="1:2" x14ac:dyDescent="0.3">
      <c r="A3114">
        <v>4.1129999999997073</v>
      </c>
      <c r="B3114">
        <v>0.72207550488132477</v>
      </c>
    </row>
    <row r="3115" spans="1:2" x14ac:dyDescent="0.3">
      <c r="A3115">
        <v>4.1139999999997077</v>
      </c>
      <c r="B3115">
        <v>0.72191960791400711</v>
      </c>
    </row>
    <row r="3116" spans="1:2" x14ac:dyDescent="0.3">
      <c r="A3116">
        <v>4.114999999999708</v>
      </c>
      <c r="B3116">
        <v>0.72176374833734458</v>
      </c>
    </row>
    <row r="3117" spans="1:2" x14ac:dyDescent="0.3">
      <c r="A3117">
        <v>4.1159999999997083</v>
      </c>
      <c r="B3117">
        <v>0.7216079262518057</v>
      </c>
    </row>
    <row r="3118" spans="1:2" x14ac:dyDescent="0.3">
      <c r="A3118">
        <v>4.1169999999997087</v>
      </c>
      <c r="B3118">
        <v>0.7214521417620694</v>
      </c>
    </row>
    <row r="3119" spans="1:2" x14ac:dyDescent="0.3">
      <c r="A3119">
        <v>4.117999999999709</v>
      </c>
      <c r="B3119">
        <v>0.72129639496928688</v>
      </c>
    </row>
    <row r="3120" spans="1:2" x14ac:dyDescent="0.3">
      <c r="A3120">
        <v>4.1189999999997093</v>
      </c>
      <c r="B3120">
        <v>0.72114068598009795</v>
      </c>
    </row>
    <row r="3121" spans="1:2" x14ac:dyDescent="0.3">
      <c r="A3121">
        <v>4.1199999999997097</v>
      </c>
      <c r="B3121">
        <v>0.72098501490114553</v>
      </c>
    </row>
    <row r="3122" spans="1:2" x14ac:dyDescent="0.3">
      <c r="A3122">
        <v>4.12099999999971</v>
      </c>
      <c r="B3122">
        <v>0.72082938183484502</v>
      </c>
    </row>
    <row r="3123" spans="1:2" x14ac:dyDescent="0.3">
      <c r="A3123">
        <v>4.1219999999997103</v>
      </c>
      <c r="B3123">
        <v>0.72067378689023209</v>
      </c>
    </row>
    <row r="3124" spans="1:2" x14ac:dyDescent="0.3">
      <c r="A3124">
        <v>4.1229999999997107</v>
      </c>
      <c r="B3124">
        <v>0.72051823017143535</v>
      </c>
    </row>
    <row r="3125" spans="1:2" x14ac:dyDescent="0.3">
      <c r="A3125">
        <v>4.123999999999711</v>
      </c>
      <c r="B3125">
        <v>0.72036271178572187</v>
      </c>
    </row>
    <row r="3126" spans="1:2" x14ac:dyDescent="0.3">
      <c r="A3126">
        <v>4.1249999999997113</v>
      </c>
      <c r="B3126">
        <v>0.72020723183881219</v>
      </c>
    </row>
    <row r="3127" spans="1:2" x14ac:dyDescent="0.3">
      <c r="A3127">
        <v>4.1259999999997117</v>
      </c>
      <c r="B3127">
        <v>0.72005179043946421</v>
      </c>
    </row>
    <row r="3128" spans="1:2" x14ac:dyDescent="0.3">
      <c r="A3128">
        <v>4.126999999999712</v>
      </c>
      <c r="B3128">
        <v>0.7198963876927158</v>
      </c>
    </row>
    <row r="3129" spans="1:2" x14ac:dyDescent="0.3">
      <c r="A3129">
        <v>4.1279999999997123</v>
      </c>
      <c r="B3129">
        <v>0.71974102371062443</v>
      </c>
    </row>
    <row r="3130" spans="1:2" x14ac:dyDescent="0.3">
      <c r="A3130">
        <v>4.1289999999997127</v>
      </c>
      <c r="B3130">
        <v>0.71958569859630239</v>
      </c>
    </row>
    <row r="3131" spans="1:2" x14ac:dyDescent="0.3">
      <c r="A3131">
        <v>4.129999999999713</v>
      </c>
      <c r="B3131">
        <v>0.71943041246392359</v>
      </c>
    </row>
    <row r="3132" spans="1:2" x14ac:dyDescent="0.3">
      <c r="A3132">
        <v>4.1309999999997133</v>
      </c>
      <c r="B3132">
        <v>0.71927516541821346</v>
      </c>
    </row>
    <row r="3133" spans="1:2" x14ac:dyDescent="0.3">
      <c r="A3133">
        <v>4.1319999999997137</v>
      </c>
      <c r="B3133">
        <v>0.71911995756914793</v>
      </c>
    </row>
    <row r="3134" spans="1:2" x14ac:dyDescent="0.3">
      <c r="A3134">
        <v>4.132999999999714</v>
      </c>
      <c r="B3134">
        <v>0.71896478902672889</v>
      </c>
    </row>
    <row r="3135" spans="1:2" x14ac:dyDescent="0.3">
      <c r="A3135">
        <v>4.1339999999997143</v>
      </c>
      <c r="B3135">
        <v>0.71880965990123458</v>
      </c>
    </row>
    <row r="3136" spans="1:2" x14ac:dyDescent="0.3">
      <c r="A3136">
        <v>4.1349999999997147</v>
      </c>
      <c r="B3136">
        <v>0.71865457030230961</v>
      </c>
    </row>
    <row r="3137" spans="1:2" x14ac:dyDescent="0.3">
      <c r="A3137">
        <v>4.135999999999715</v>
      </c>
      <c r="B3137">
        <v>0.718499520343715</v>
      </c>
    </row>
    <row r="3138" spans="1:2" x14ac:dyDescent="0.3">
      <c r="A3138">
        <v>4.1369999999997153</v>
      </c>
      <c r="B3138">
        <v>0.71834451012679501</v>
      </c>
    </row>
    <row r="3139" spans="1:2" x14ac:dyDescent="0.3">
      <c r="A3139">
        <v>4.1379999999997157</v>
      </c>
      <c r="B3139">
        <v>0.7181895397743091</v>
      </c>
    </row>
    <row r="3140" spans="1:2" x14ac:dyDescent="0.3">
      <c r="A3140">
        <v>4.138999999999716</v>
      </c>
      <c r="B3140">
        <v>0.71803460938951158</v>
      </c>
    </row>
    <row r="3141" spans="1:2" x14ac:dyDescent="0.3">
      <c r="A3141">
        <v>4.1399999999997164</v>
      </c>
      <c r="B3141">
        <v>0.71787971908628989</v>
      </c>
    </row>
    <row r="3142" spans="1:2" x14ac:dyDescent="0.3">
      <c r="A3142">
        <v>4.1409999999997167</v>
      </c>
      <c r="B3142">
        <v>0.71772486897841725</v>
      </c>
    </row>
    <row r="3143" spans="1:2" x14ac:dyDescent="0.3">
      <c r="A3143">
        <v>4.141999999999717</v>
      </c>
      <c r="B3143">
        <v>0.71757005918006311</v>
      </c>
    </row>
    <row r="3144" spans="1:2" x14ac:dyDescent="0.3">
      <c r="A3144">
        <v>4.1429999999997174</v>
      </c>
      <c r="B3144">
        <v>0.7174152897999061</v>
      </c>
    </row>
    <row r="3145" spans="1:2" x14ac:dyDescent="0.3">
      <c r="A3145">
        <v>4.1439999999997177</v>
      </c>
      <c r="B3145">
        <v>0.71726056094936463</v>
      </c>
    </row>
    <row r="3146" spans="1:2" x14ac:dyDescent="0.3">
      <c r="A3146">
        <v>4.144999999999718</v>
      </c>
      <c r="B3146">
        <v>0.71710587274816728</v>
      </c>
    </row>
    <row r="3147" spans="1:2" x14ac:dyDescent="0.3">
      <c r="A3147">
        <v>4.1459999999997184</v>
      </c>
      <c r="B3147">
        <v>0.71695122530317623</v>
      </c>
    </row>
    <row r="3148" spans="1:2" x14ac:dyDescent="0.3">
      <c r="A3148">
        <v>4.1469999999997187</v>
      </c>
      <c r="B3148">
        <v>0.71679661873420419</v>
      </c>
    </row>
    <row r="3149" spans="1:2" x14ac:dyDescent="0.3">
      <c r="A3149">
        <v>4.147999999999719</v>
      </c>
      <c r="B3149">
        <v>0.71664205315241469</v>
      </c>
    </row>
    <row r="3150" spans="1:2" x14ac:dyDescent="0.3">
      <c r="A3150">
        <v>4.1489999999997194</v>
      </c>
      <c r="B3150">
        <v>0.71648752867000054</v>
      </c>
    </row>
    <row r="3151" spans="1:2" x14ac:dyDescent="0.3">
      <c r="A3151">
        <v>4.1499999999997197</v>
      </c>
      <c r="B3151">
        <v>0.71633304540828413</v>
      </c>
    </row>
    <row r="3152" spans="1:2" x14ac:dyDescent="0.3">
      <c r="A3152">
        <v>4.15099999999972</v>
      </c>
      <c r="B3152">
        <v>0.71617860347506523</v>
      </c>
    </row>
    <row r="3153" spans="1:2" x14ac:dyDescent="0.3">
      <c r="A3153">
        <v>4.1519999999997204</v>
      </c>
      <c r="B3153">
        <v>0.71602420298890945</v>
      </c>
    </row>
    <row r="3154" spans="1:2" x14ac:dyDescent="0.3">
      <c r="A3154">
        <v>4.1529999999997207</v>
      </c>
      <c r="B3154">
        <v>0.71586984406633802</v>
      </c>
    </row>
    <row r="3155" spans="1:2" x14ac:dyDescent="0.3">
      <c r="A3155">
        <v>4.153999999999721</v>
      </c>
      <c r="B3155">
        <v>0.71571552682343043</v>
      </c>
    </row>
    <row r="3156" spans="1:2" x14ac:dyDescent="0.3">
      <c r="A3156">
        <v>4.1549999999997214</v>
      </c>
      <c r="B3156">
        <v>0.71556125137468884</v>
      </c>
    </row>
    <row r="3157" spans="1:2" x14ac:dyDescent="0.3">
      <c r="A3157">
        <v>4.1559999999997217</v>
      </c>
      <c r="B3157">
        <v>0.71540701783662775</v>
      </c>
    </row>
    <row r="3158" spans="1:2" x14ac:dyDescent="0.3">
      <c r="A3158">
        <v>4.156999999999722</v>
      </c>
      <c r="B3158">
        <v>0.71525282632495979</v>
      </c>
    </row>
    <row r="3159" spans="1:2" x14ac:dyDescent="0.3">
      <c r="A3159">
        <v>4.1579999999997224</v>
      </c>
      <c r="B3159">
        <v>0.71509867695904572</v>
      </c>
    </row>
    <row r="3160" spans="1:2" x14ac:dyDescent="0.3">
      <c r="A3160">
        <v>4.1589999999997227</v>
      </c>
      <c r="B3160">
        <v>0.71494456985484656</v>
      </c>
    </row>
    <row r="3161" spans="1:2" x14ac:dyDescent="0.3">
      <c r="A3161">
        <v>4.159999999999723</v>
      </c>
      <c r="B3161">
        <v>0.71479050513177134</v>
      </c>
    </row>
    <row r="3162" spans="1:2" x14ac:dyDescent="0.3">
      <c r="A3162">
        <v>4.1609999999997234</v>
      </c>
      <c r="B3162">
        <v>0.71463648290483661</v>
      </c>
    </row>
    <row r="3163" spans="1:2" x14ac:dyDescent="0.3">
      <c r="A3163">
        <v>4.1619999999997237</v>
      </c>
      <c r="B3163">
        <v>0.71448250329370933</v>
      </c>
    </row>
    <row r="3164" spans="1:2" x14ac:dyDescent="0.3">
      <c r="A3164">
        <v>4.162999999999724</v>
      </c>
      <c r="B3164">
        <v>0.71432856641455011</v>
      </c>
    </row>
    <row r="3165" spans="1:2" x14ac:dyDescent="0.3">
      <c r="A3165">
        <v>4.1639999999997244</v>
      </c>
      <c r="B3165">
        <v>0.7141746723874548</v>
      </c>
    </row>
    <row r="3166" spans="1:2" x14ac:dyDescent="0.3">
      <c r="A3166">
        <v>4.1649999999997247</v>
      </c>
      <c r="B3166">
        <v>0.71402082133209677</v>
      </c>
    </row>
    <row r="3167" spans="1:2" x14ac:dyDescent="0.3">
      <c r="A3167">
        <v>4.165999999999725</v>
      </c>
      <c r="B3167">
        <v>0.71386701336549863</v>
      </c>
    </row>
    <row r="3168" spans="1:2" x14ac:dyDescent="0.3">
      <c r="A3168">
        <v>4.1669999999997254</v>
      </c>
      <c r="B3168">
        <v>0.71371324860791829</v>
      </c>
    </row>
    <row r="3169" spans="1:2" x14ac:dyDescent="0.3">
      <c r="A3169">
        <v>4.1679999999997257</v>
      </c>
      <c r="B3169">
        <v>0.71355952717881699</v>
      </c>
    </row>
    <row r="3170" spans="1:2" x14ac:dyDescent="0.3">
      <c r="A3170">
        <v>4.168999999999726</v>
      </c>
      <c r="B3170">
        <v>0.7134058491982751</v>
      </c>
    </row>
    <row r="3171" spans="1:2" x14ac:dyDescent="0.3">
      <c r="A3171">
        <v>4.1699999999997264</v>
      </c>
      <c r="B3171">
        <v>0.71325221478712642</v>
      </c>
    </row>
    <row r="3172" spans="1:2" x14ac:dyDescent="0.3">
      <c r="A3172">
        <v>4.1709999999997267</v>
      </c>
      <c r="B3172">
        <v>0.71309862406242375</v>
      </c>
    </row>
    <row r="3173" spans="1:2" x14ac:dyDescent="0.3">
      <c r="A3173">
        <v>4.171999999999727</v>
      </c>
      <c r="B3173">
        <v>0.71294507714688182</v>
      </c>
    </row>
    <row r="3174" spans="1:2" x14ac:dyDescent="0.3">
      <c r="A3174">
        <v>4.1729999999997274</v>
      </c>
      <c r="B3174">
        <v>0.71279157416277183</v>
      </c>
    </row>
    <row r="3175" spans="1:2" x14ac:dyDescent="0.3">
      <c r="A3175">
        <v>4.1739999999997277</v>
      </c>
      <c r="B3175">
        <v>0.71263811522561316</v>
      </c>
    </row>
    <row r="3176" spans="1:2" x14ac:dyDescent="0.3">
      <c r="A3176">
        <v>4.174999999999728</v>
      </c>
      <c r="B3176">
        <v>0.71248470046391799</v>
      </c>
    </row>
    <row r="3177" spans="1:2" x14ac:dyDescent="0.3">
      <c r="A3177">
        <v>4.1759999999997284</v>
      </c>
      <c r="B3177">
        <v>0.71233132999262072</v>
      </c>
    </row>
    <row r="3178" spans="1:2" x14ac:dyDescent="0.3">
      <c r="A3178">
        <v>4.1769999999997287</v>
      </c>
      <c r="B3178">
        <v>0.71217800393505037</v>
      </c>
    </row>
    <row r="3179" spans="1:2" x14ac:dyDescent="0.3">
      <c r="A3179">
        <v>4.177999999999729</v>
      </c>
      <c r="B3179">
        <v>0.71202472241486825</v>
      </c>
    </row>
    <row r="3180" spans="1:2" x14ac:dyDescent="0.3">
      <c r="A3180">
        <v>4.1789999999997294</v>
      </c>
      <c r="B3180">
        <v>0.71187148555279811</v>
      </c>
    </row>
    <row r="3181" spans="1:2" x14ac:dyDescent="0.3">
      <c r="A3181">
        <v>4.1799999999997297</v>
      </c>
      <c r="B3181">
        <v>0.71171829347084326</v>
      </c>
    </row>
    <row r="3182" spans="1:2" x14ac:dyDescent="0.3">
      <c r="A3182">
        <v>4.18099999999973</v>
      </c>
      <c r="B3182">
        <v>0.71156514629287715</v>
      </c>
    </row>
    <row r="3183" spans="1:2" x14ac:dyDescent="0.3">
      <c r="A3183">
        <v>4.1819999999997304</v>
      </c>
      <c r="B3183">
        <v>0.71141204413866421</v>
      </c>
    </row>
    <row r="3184" spans="1:2" x14ac:dyDescent="0.3">
      <c r="A3184">
        <v>4.1829999999997307</v>
      </c>
      <c r="B3184">
        <v>0.71125898713124014</v>
      </c>
    </row>
    <row r="3185" spans="1:2" x14ac:dyDescent="0.3">
      <c r="A3185">
        <v>4.183999999999731</v>
      </c>
      <c r="B3185">
        <v>0.71110597539744713</v>
      </c>
    </row>
    <row r="3186" spans="1:2" x14ac:dyDescent="0.3">
      <c r="A3186">
        <v>4.1849999999997314</v>
      </c>
      <c r="B3186">
        <v>0.7109530090566023</v>
      </c>
    </row>
    <row r="3187" spans="1:2" x14ac:dyDescent="0.3">
      <c r="A3187">
        <v>4.1859999999997317</v>
      </c>
      <c r="B3187">
        <v>0.71080008823317653</v>
      </c>
    </row>
    <row r="3188" spans="1:2" x14ac:dyDescent="0.3">
      <c r="A3188">
        <v>4.186999999999732</v>
      </c>
      <c r="B3188">
        <v>0.71064721305191769</v>
      </c>
    </row>
    <row r="3189" spans="1:2" x14ac:dyDescent="0.3">
      <c r="A3189">
        <v>4.1879999999997324</v>
      </c>
      <c r="B3189">
        <v>0.71049438363557371</v>
      </c>
    </row>
    <row r="3190" spans="1:2" x14ac:dyDescent="0.3">
      <c r="A3190">
        <v>4.1889999999997327</v>
      </c>
      <c r="B3190">
        <v>0.71034160010856218</v>
      </c>
    </row>
    <row r="3191" spans="1:2" x14ac:dyDescent="0.3">
      <c r="A3191">
        <v>4.189999999999733</v>
      </c>
      <c r="B3191">
        <v>0.71018886259585501</v>
      </c>
    </row>
    <row r="3192" spans="1:2" x14ac:dyDescent="0.3">
      <c r="A3192">
        <v>4.1909999999997334</v>
      </c>
      <c r="B3192">
        <v>0.71003617121780382</v>
      </c>
    </row>
    <row r="3193" spans="1:2" x14ac:dyDescent="0.3">
      <c r="A3193">
        <v>4.1919999999997337</v>
      </c>
      <c r="B3193">
        <v>0.70988352610436611</v>
      </c>
    </row>
    <row r="3194" spans="1:2" x14ac:dyDescent="0.3">
      <c r="A3194">
        <v>4.1929999999997341</v>
      </c>
      <c r="B3194">
        <v>0.70973092737683763</v>
      </c>
    </row>
    <row r="3195" spans="1:2" x14ac:dyDescent="0.3">
      <c r="A3195">
        <v>4.1939999999997344</v>
      </c>
      <c r="B3195">
        <v>0.70957837516148592</v>
      </c>
    </row>
    <row r="3196" spans="1:2" x14ac:dyDescent="0.3">
      <c r="A3196">
        <v>4.1949999999997347</v>
      </c>
      <c r="B3196">
        <v>0.70942586958383769</v>
      </c>
    </row>
    <row r="3197" spans="1:2" x14ac:dyDescent="0.3">
      <c r="A3197">
        <v>4.1959999999997351</v>
      </c>
      <c r="B3197">
        <v>0.70927341076641648</v>
      </c>
    </row>
    <row r="3198" spans="1:2" x14ac:dyDescent="0.3">
      <c r="A3198">
        <v>4.1969999999997354</v>
      </c>
      <c r="B3198">
        <v>0.70912099883638835</v>
      </c>
    </row>
    <row r="3199" spans="1:2" x14ac:dyDescent="0.3">
      <c r="A3199">
        <v>4.1979999999997357</v>
      </c>
      <c r="B3199">
        <v>0.70896863392010534</v>
      </c>
    </row>
    <row r="3200" spans="1:2" x14ac:dyDescent="0.3">
      <c r="A3200">
        <v>4.1989999999997361</v>
      </c>
      <c r="B3200">
        <v>0.70881631613922214</v>
      </c>
    </row>
    <row r="3201" spans="1:2" x14ac:dyDescent="0.3">
      <c r="A3201">
        <v>4.1999999999997364</v>
      </c>
      <c r="B3201">
        <v>0.70866404562789098</v>
      </c>
    </row>
    <row r="3202" spans="1:2" x14ac:dyDescent="0.3">
      <c r="A3202">
        <v>4.2009999999997367</v>
      </c>
      <c r="B3202">
        <v>0.70851182250359324</v>
      </c>
    </row>
    <row r="3203" spans="1:2" x14ac:dyDescent="0.3">
      <c r="A3203">
        <v>4.2019999999997371</v>
      </c>
      <c r="B3203">
        <v>0.7083596468974398</v>
      </c>
    </row>
    <row r="3204" spans="1:2" x14ac:dyDescent="0.3">
      <c r="A3204">
        <v>4.2029999999997374</v>
      </c>
      <c r="B3204">
        <v>0.7082075189355258</v>
      </c>
    </row>
    <row r="3205" spans="1:2" x14ac:dyDescent="0.3">
      <c r="A3205">
        <v>4.2039999999997377</v>
      </c>
      <c r="B3205">
        <v>0.70805543874087062</v>
      </c>
    </row>
    <row r="3206" spans="1:2" x14ac:dyDescent="0.3">
      <c r="A3206">
        <v>4.2049999999997381</v>
      </c>
      <c r="B3206">
        <v>0.70790340644102678</v>
      </c>
    </row>
    <row r="3207" spans="1:2" x14ac:dyDescent="0.3">
      <c r="A3207">
        <v>4.2059999999997384</v>
      </c>
      <c r="B3207">
        <v>0.70775142216682807</v>
      </c>
    </row>
    <row r="3208" spans="1:2" x14ac:dyDescent="0.3">
      <c r="A3208">
        <v>4.2069999999997387</v>
      </c>
      <c r="B3208">
        <v>0.70759948604114276</v>
      </c>
    </row>
    <row r="3209" spans="1:2" x14ac:dyDescent="0.3">
      <c r="A3209">
        <v>4.2079999999997391</v>
      </c>
      <c r="B3209">
        <v>0.70744759819328495</v>
      </c>
    </row>
    <row r="3210" spans="1:2" x14ac:dyDescent="0.3">
      <c r="A3210">
        <v>4.2089999999997394</v>
      </c>
      <c r="B3210">
        <v>0.70729575874720252</v>
      </c>
    </row>
    <row r="3211" spans="1:2" x14ac:dyDescent="0.3">
      <c r="A3211">
        <v>4.2099999999997397</v>
      </c>
      <c r="B3211">
        <v>0.70714396783155575</v>
      </c>
    </row>
    <row r="3212" spans="1:2" x14ac:dyDescent="0.3">
      <c r="A3212">
        <v>4.2109999999997401</v>
      </c>
      <c r="B3212">
        <v>0.70699222557860941</v>
      </c>
    </row>
    <row r="3213" spans="1:2" x14ac:dyDescent="0.3">
      <c r="A3213">
        <v>4.2119999999997404</v>
      </c>
      <c r="B3213">
        <v>0.70684053210917863</v>
      </c>
    </row>
    <row r="3214" spans="1:2" x14ac:dyDescent="0.3">
      <c r="A3214">
        <v>4.2129999999997407</v>
      </c>
      <c r="B3214">
        <v>0.70668888755543313</v>
      </c>
    </row>
    <row r="3215" spans="1:2" x14ac:dyDescent="0.3">
      <c r="A3215">
        <v>4.2139999999997411</v>
      </c>
      <c r="B3215">
        <v>0.70653729204157056</v>
      </c>
    </row>
    <row r="3216" spans="1:2" x14ac:dyDescent="0.3">
      <c r="A3216">
        <v>4.2149999999997414</v>
      </c>
      <c r="B3216">
        <v>0.70638574569913615</v>
      </c>
    </row>
    <row r="3217" spans="1:2" x14ac:dyDescent="0.3">
      <c r="A3217">
        <v>4.2159999999997417</v>
      </c>
      <c r="B3217">
        <v>0.70623424865310303</v>
      </c>
    </row>
    <row r="3218" spans="1:2" x14ac:dyDescent="0.3">
      <c r="A3218">
        <v>4.2169999999997421</v>
      </c>
      <c r="B3218">
        <v>0.70608280103524634</v>
      </c>
    </row>
    <row r="3219" spans="1:2" x14ac:dyDescent="0.3">
      <c r="A3219">
        <v>4.2179999999997424</v>
      </c>
      <c r="B3219">
        <v>0.70593140296878409</v>
      </c>
    </row>
    <row r="3220" spans="1:2" x14ac:dyDescent="0.3">
      <c r="A3220">
        <v>4.2189999999997427</v>
      </c>
      <c r="B3220">
        <v>0.70578005458362369</v>
      </c>
    </row>
    <row r="3221" spans="1:2" x14ac:dyDescent="0.3">
      <c r="A3221">
        <v>4.2199999999997431</v>
      </c>
      <c r="B3221">
        <v>0.70562875601138053</v>
      </c>
    </row>
    <row r="3222" spans="1:2" x14ac:dyDescent="0.3">
      <c r="A3222">
        <v>4.2209999999997434</v>
      </c>
      <c r="B3222">
        <v>0.70547750738146353</v>
      </c>
    </row>
    <row r="3223" spans="1:2" x14ac:dyDescent="0.3">
      <c r="A3223">
        <v>4.2219999999997437</v>
      </c>
      <c r="B3223">
        <v>0.70532630881615133</v>
      </c>
    </row>
    <row r="3224" spans="1:2" x14ac:dyDescent="0.3">
      <c r="A3224">
        <v>4.2229999999997441</v>
      </c>
      <c r="B3224">
        <v>0.7051751604471399</v>
      </c>
    </row>
    <row r="3225" spans="1:2" x14ac:dyDescent="0.3">
      <c r="A3225">
        <v>4.2239999999997444</v>
      </c>
      <c r="B3225">
        <v>0.70502406240881554</v>
      </c>
    </row>
    <row r="3226" spans="1:2" x14ac:dyDescent="0.3">
      <c r="A3226">
        <v>4.2249999999997447</v>
      </c>
      <c r="B3226">
        <v>0.70487301482140219</v>
      </c>
    </row>
    <row r="3227" spans="1:2" x14ac:dyDescent="0.3">
      <c r="A3227">
        <v>4.2259999999997451</v>
      </c>
      <c r="B3227">
        <v>0.70472201781780741</v>
      </c>
    </row>
    <row r="3228" spans="1:2" x14ac:dyDescent="0.3">
      <c r="A3228">
        <v>4.2269999999997454</v>
      </c>
      <c r="B3228">
        <v>0.70457107152893028</v>
      </c>
    </row>
    <row r="3229" spans="1:2" x14ac:dyDescent="0.3">
      <c r="A3229">
        <v>4.2279999999997457</v>
      </c>
      <c r="B3229">
        <v>0.70442017608198659</v>
      </c>
    </row>
    <row r="3230" spans="1:2" x14ac:dyDescent="0.3">
      <c r="A3230">
        <v>4.2289999999997461</v>
      </c>
      <c r="B3230">
        <v>0.70426933160512184</v>
      </c>
    </row>
    <row r="3231" spans="1:2" x14ac:dyDescent="0.3">
      <c r="A3231">
        <v>4.2299999999997464</v>
      </c>
      <c r="B3231">
        <v>0.70411853823064863</v>
      </c>
    </row>
    <row r="3232" spans="1:2" x14ac:dyDescent="0.3">
      <c r="A3232">
        <v>4.2309999999997467</v>
      </c>
      <c r="B3232">
        <v>0.70396779608842708</v>
      </c>
    </row>
    <row r="3233" spans="1:2" x14ac:dyDescent="0.3">
      <c r="A3233">
        <v>4.2319999999997471</v>
      </c>
      <c r="B3233">
        <v>0.70381710530308184</v>
      </c>
    </row>
    <row r="3234" spans="1:2" x14ac:dyDescent="0.3">
      <c r="A3234">
        <v>4.2329999999997474</v>
      </c>
      <c r="B3234">
        <v>0.70366646600990135</v>
      </c>
    </row>
    <row r="3235" spans="1:2" x14ac:dyDescent="0.3">
      <c r="A3235">
        <v>4.2339999999997477</v>
      </c>
      <c r="B3235">
        <v>0.70351587833563578</v>
      </c>
    </row>
    <row r="3236" spans="1:2" x14ac:dyDescent="0.3">
      <c r="A3236">
        <v>4.2349999999997481</v>
      </c>
      <c r="B3236">
        <v>0.70336534240978921</v>
      </c>
    </row>
    <row r="3237" spans="1:2" x14ac:dyDescent="0.3">
      <c r="A3237">
        <v>4.2359999999997484</v>
      </c>
      <c r="B3237">
        <v>0.70321485836472053</v>
      </c>
    </row>
    <row r="3238" spans="1:2" x14ac:dyDescent="0.3">
      <c r="A3238">
        <v>4.2369999999997487</v>
      </c>
      <c r="B3238">
        <v>0.70306442632650035</v>
      </c>
    </row>
    <row r="3239" spans="1:2" x14ac:dyDescent="0.3">
      <c r="A3239">
        <v>4.2379999999997491</v>
      </c>
      <c r="B3239">
        <v>0.70291404642597799</v>
      </c>
    </row>
    <row r="3240" spans="1:2" x14ac:dyDescent="0.3">
      <c r="A3240">
        <v>4.2389999999997494</v>
      </c>
      <c r="B3240">
        <v>0.70276371879479071</v>
      </c>
    </row>
    <row r="3241" spans="1:2" x14ac:dyDescent="0.3">
      <c r="A3241">
        <v>4.2399999999997497</v>
      </c>
      <c r="B3241">
        <v>0.70261344356354816</v>
      </c>
    </row>
    <row r="3242" spans="1:2" x14ac:dyDescent="0.3">
      <c r="A3242">
        <v>4.2409999999997501</v>
      </c>
      <c r="B3242">
        <v>0.70246322086061763</v>
      </c>
    </row>
    <row r="3243" spans="1:2" x14ac:dyDescent="0.3">
      <c r="A3243">
        <v>4.2419999999997504</v>
      </c>
      <c r="B3243">
        <v>0.70231305081581685</v>
      </c>
    </row>
    <row r="3244" spans="1:2" x14ac:dyDescent="0.3">
      <c r="A3244">
        <v>4.2429999999997507</v>
      </c>
      <c r="B3244">
        <v>0.70216293356191251</v>
      </c>
    </row>
    <row r="3245" spans="1:2" x14ac:dyDescent="0.3">
      <c r="A3245">
        <v>4.2439999999997511</v>
      </c>
      <c r="B3245">
        <v>0.70201286922650685</v>
      </c>
    </row>
    <row r="3246" spans="1:2" x14ac:dyDescent="0.3">
      <c r="A3246">
        <v>4.2449999999997514</v>
      </c>
      <c r="B3246">
        <v>0.70186285794266767</v>
      </c>
    </row>
    <row r="3247" spans="1:2" x14ac:dyDescent="0.3">
      <c r="A3247">
        <v>4.2459999999997518</v>
      </c>
      <c r="B3247">
        <v>0.70171289983542784</v>
      </c>
    </row>
    <row r="3248" spans="1:2" x14ac:dyDescent="0.3">
      <c r="A3248">
        <v>4.2469999999997521</v>
      </c>
      <c r="B3248">
        <v>0.70156299503944464</v>
      </c>
    </row>
    <row r="3249" spans="1:2" x14ac:dyDescent="0.3">
      <c r="A3249">
        <v>4.2479999999997524</v>
      </c>
      <c r="B3249">
        <v>0.7014131436827522</v>
      </c>
    </row>
    <row r="3250" spans="1:2" x14ac:dyDescent="0.3">
      <c r="A3250">
        <v>4.2489999999997528</v>
      </c>
      <c r="B3250">
        <v>0.7012633458985833</v>
      </c>
    </row>
    <row r="3251" spans="1:2" x14ac:dyDescent="0.3">
      <c r="A3251">
        <v>4.2499999999997531</v>
      </c>
      <c r="B3251">
        <v>0.70111360181742766</v>
      </c>
    </row>
    <row r="3252" spans="1:2" x14ac:dyDescent="0.3">
      <c r="A3252">
        <v>4.2509999999997534</v>
      </c>
      <c r="B3252">
        <v>0.70096391156397553</v>
      </c>
    </row>
    <row r="3253" spans="1:2" x14ac:dyDescent="0.3">
      <c r="A3253">
        <v>4.2519999999997538</v>
      </c>
      <c r="B3253">
        <v>0.70081427527702111</v>
      </c>
    </row>
    <row r="3254" spans="1:2" x14ac:dyDescent="0.3">
      <c r="A3254">
        <v>4.2529999999997541</v>
      </c>
      <c r="B3254">
        <v>0.70066469308104062</v>
      </c>
    </row>
    <row r="3255" spans="1:2" x14ac:dyDescent="0.3">
      <c r="A3255">
        <v>4.2539999999997544</v>
      </c>
      <c r="B3255">
        <v>0.70051516510692868</v>
      </c>
    </row>
    <row r="3256" spans="1:2" x14ac:dyDescent="0.3">
      <c r="A3256">
        <v>4.2549999999997548</v>
      </c>
      <c r="B3256">
        <v>0.70036569148788574</v>
      </c>
    </row>
    <row r="3257" spans="1:2" x14ac:dyDescent="0.3">
      <c r="A3257">
        <v>4.2559999999997551</v>
      </c>
      <c r="B3257">
        <v>0.70021627235412731</v>
      </c>
    </row>
    <row r="3258" spans="1:2" x14ac:dyDescent="0.3">
      <c r="A3258">
        <v>4.2569999999997554</v>
      </c>
      <c r="B3258">
        <v>0.70006690783212877</v>
      </c>
    </row>
    <row r="3259" spans="1:2" x14ac:dyDescent="0.3">
      <c r="A3259">
        <v>4.2579999999997558</v>
      </c>
      <c r="B3259">
        <v>0.69991759805773057</v>
      </c>
    </row>
    <row r="3260" spans="1:2" x14ac:dyDescent="0.3">
      <c r="A3260">
        <v>4.2589999999997561</v>
      </c>
      <c r="B3260">
        <v>0.69976834315833591</v>
      </c>
    </row>
    <row r="3261" spans="1:2" x14ac:dyDescent="0.3">
      <c r="A3261">
        <v>4.2599999999997564</v>
      </c>
      <c r="B3261">
        <v>0.6996191432677763</v>
      </c>
    </row>
    <row r="3262" spans="1:2" x14ac:dyDescent="0.3">
      <c r="A3262">
        <v>4.2609999999997568</v>
      </c>
      <c r="B3262">
        <v>0.69946999851025093</v>
      </c>
    </row>
    <row r="3263" spans="1:2" x14ac:dyDescent="0.3">
      <c r="A3263">
        <v>4.2619999999997571</v>
      </c>
      <c r="B3263">
        <v>0.69932090902152266</v>
      </c>
    </row>
    <row r="3264" spans="1:2" x14ac:dyDescent="0.3">
      <c r="A3264">
        <v>4.2629999999997574</v>
      </c>
      <c r="B3264">
        <v>0.6991718749291348</v>
      </c>
    </row>
    <row r="3265" spans="1:2" x14ac:dyDescent="0.3">
      <c r="A3265">
        <v>4.2639999999997578</v>
      </c>
      <c r="B3265">
        <v>0.69902289636552684</v>
      </c>
    </row>
    <row r="3266" spans="1:2" x14ac:dyDescent="0.3">
      <c r="A3266">
        <v>4.2649999999997581</v>
      </c>
      <c r="B3266">
        <v>0.69887397346174418</v>
      </c>
    </row>
    <row r="3267" spans="1:2" x14ac:dyDescent="0.3">
      <c r="A3267">
        <v>4.2659999999997584</v>
      </c>
      <c r="B3267">
        <v>0.69872510634855978</v>
      </c>
    </row>
    <row r="3268" spans="1:2" x14ac:dyDescent="0.3">
      <c r="A3268">
        <v>4.2669999999997588</v>
      </c>
      <c r="B3268">
        <v>0.69857629515289754</v>
      </c>
    </row>
    <row r="3269" spans="1:2" x14ac:dyDescent="0.3">
      <c r="A3269">
        <v>4.2679999999997591</v>
      </c>
      <c r="B3269">
        <v>0.69842754000617413</v>
      </c>
    </row>
    <row r="3270" spans="1:2" x14ac:dyDescent="0.3">
      <c r="A3270">
        <v>4.2689999999997594</v>
      </c>
      <c r="B3270">
        <v>0.69827884104336546</v>
      </c>
    </row>
    <row r="3271" spans="1:2" x14ac:dyDescent="0.3">
      <c r="A3271">
        <v>4.2699999999997598</v>
      </c>
      <c r="B3271">
        <v>0.69813019839001367</v>
      </c>
    </row>
    <row r="3272" spans="1:2" x14ac:dyDescent="0.3">
      <c r="A3272">
        <v>4.2709999999997601</v>
      </c>
      <c r="B3272">
        <v>0.69798161217374532</v>
      </c>
    </row>
    <row r="3273" spans="1:2" x14ac:dyDescent="0.3">
      <c r="A3273">
        <v>4.2719999999997604</v>
      </c>
      <c r="B3273">
        <v>0.69783308253458509</v>
      </c>
    </row>
    <row r="3274" spans="1:2" x14ac:dyDescent="0.3">
      <c r="A3274">
        <v>4.2729999999997608</v>
      </c>
      <c r="B3274">
        <v>0.69768460959283307</v>
      </c>
    </row>
    <row r="3275" spans="1:2" x14ac:dyDescent="0.3">
      <c r="A3275">
        <v>4.2739999999997611</v>
      </c>
      <c r="B3275">
        <v>0.6975361934858032</v>
      </c>
    </row>
    <row r="3276" spans="1:2" x14ac:dyDescent="0.3">
      <c r="A3276">
        <v>4.2749999999997614</v>
      </c>
      <c r="B3276">
        <v>0.69738783434058593</v>
      </c>
    </row>
    <row r="3277" spans="1:2" x14ac:dyDescent="0.3">
      <c r="A3277">
        <v>4.2759999999997618</v>
      </c>
      <c r="B3277">
        <v>0.69723953228627478</v>
      </c>
    </row>
    <row r="3278" spans="1:2" x14ac:dyDescent="0.3">
      <c r="A3278">
        <v>4.2769999999997621</v>
      </c>
      <c r="B3278">
        <v>0.69709128745326565</v>
      </c>
    </row>
    <row r="3279" spans="1:2" x14ac:dyDescent="0.3">
      <c r="A3279">
        <v>4.2779999999997624</v>
      </c>
      <c r="B3279">
        <v>0.69694309997304094</v>
      </c>
    </row>
    <row r="3280" spans="1:2" x14ac:dyDescent="0.3">
      <c r="A3280">
        <v>4.2789999999997628</v>
      </c>
      <c r="B3280">
        <v>0.69679496997754287</v>
      </c>
    </row>
    <row r="3281" spans="1:2" x14ac:dyDescent="0.3">
      <c r="A3281">
        <v>4.2799999999997631</v>
      </c>
      <c r="B3281">
        <v>0.69664689758884146</v>
      </c>
    </row>
    <row r="3282" spans="1:2" x14ac:dyDescent="0.3">
      <c r="A3282">
        <v>4.2809999999997634</v>
      </c>
      <c r="B3282">
        <v>0.69649888294700368</v>
      </c>
    </row>
    <row r="3283" spans="1:2" x14ac:dyDescent="0.3">
      <c r="A3283">
        <v>4.2819999999997638</v>
      </c>
      <c r="B3283">
        <v>0.69635092617455108</v>
      </c>
    </row>
    <row r="3284" spans="1:2" x14ac:dyDescent="0.3">
      <c r="A3284">
        <v>4.2829999999997641</v>
      </c>
      <c r="B3284">
        <v>0.69620302740495188</v>
      </c>
    </row>
    <row r="3285" spans="1:2" x14ac:dyDescent="0.3">
      <c r="A3285">
        <v>4.2839999999997644</v>
      </c>
      <c r="B3285">
        <v>0.69605518676688627</v>
      </c>
    </row>
    <row r="3286" spans="1:2" x14ac:dyDescent="0.3">
      <c r="A3286">
        <v>4.2849999999997648</v>
      </c>
      <c r="B3286">
        <v>0.69590740438796905</v>
      </c>
    </row>
    <row r="3287" spans="1:2" x14ac:dyDescent="0.3">
      <c r="A3287">
        <v>4.2859999999997651</v>
      </c>
      <c r="B3287">
        <v>0.69575968039884939</v>
      </c>
    </row>
    <row r="3288" spans="1:2" x14ac:dyDescent="0.3">
      <c r="A3288">
        <v>4.2869999999997654</v>
      </c>
      <c r="B3288">
        <v>0.69561201493224867</v>
      </c>
    </row>
    <row r="3289" spans="1:2" x14ac:dyDescent="0.3">
      <c r="A3289">
        <v>4.2879999999997658</v>
      </c>
      <c r="B3289">
        <v>0.69546440811362731</v>
      </c>
    </row>
    <row r="3290" spans="1:2" x14ac:dyDescent="0.3">
      <c r="A3290">
        <v>4.2889999999997661</v>
      </c>
      <c r="B3290">
        <v>0.69531686007439653</v>
      </c>
    </row>
    <row r="3291" spans="1:2" x14ac:dyDescent="0.3">
      <c r="A3291">
        <v>4.2899999999997664</v>
      </c>
      <c r="B3291">
        <v>0.69516937094108089</v>
      </c>
    </row>
    <row r="3292" spans="1:2" x14ac:dyDescent="0.3">
      <c r="A3292">
        <v>4.2909999999997668</v>
      </c>
      <c r="B3292">
        <v>0.69502194084683955</v>
      </c>
    </row>
    <row r="3293" spans="1:2" x14ac:dyDescent="0.3">
      <c r="A3293">
        <v>4.2919999999997671</v>
      </c>
      <c r="B3293">
        <v>0.69487456991783036</v>
      </c>
    </row>
    <row r="3294" spans="1:2" x14ac:dyDescent="0.3">
      <c r="A3294">
        <v>4.2929999999997674</v>
      </c>
      <c r="B3294">
        <v>0.69472725828268489</v>
      </c>
    </row>
    <row r="3295" spans="1:2" x14ac:dyDescent="0.3">
      <c r="A3295">
        <v>4.2939999999997678</v>
      </c>
      <c r="B3295">
        <v>0.69458000607127512</v>
      </c>
    </row>
    <row r="3296" spans="1:2" x14ac:dyDescent="0.3">
      <c r="A3296">
        <v>4.2949999999997681</v>
      </c>
      <c r="B3296">
        <v>0.69443281341251284</v>
      </c>
    </row>
    <row r="3297" spans="1:2" x14ac:dyDescent="0.3">
      <c r="A3297">
        <v>4.2959999999997684</v>
      </c>
      <c r="B3297">
        <v>0.69428568043664285</v>
      </c>
    </row>
    <row r="3298" spans="1:2" x14ac:dyDescent="0.3">
      <c r="A3298">
        <v>4.2969999999997688</v>
      </c>
      <c r="B3298">
        <v>0.69413860726763432</v>
      </c>
    </row>
    <row r="3299" spans="1:2" x14ac:dyDescent="0.3">
      <c r="A3299">
        <v>4.2979999999997691</v>
      </c>
      <c r="B3299">
        <v>0.69399159403952704</v>
      </c>
    </row>
    <row r="3300" spans="1:2" x14ac:dyDescent="0.3">
      <c r="A3300">
        <v>4.2989999999997695</v>
      </c>
      <c r="B3300">
        <v>0.69384464087690301</v>
      </c>
    </row>
    <row r="3301" spans="1:2" x14ac:dyDescent="0.3">
      <c r="A3301">
        <v>4.2999999999997698</v>
      </c>
      <c r="B3301">
        <v>0.6936977479108305</v>
      </c>
    </row>
    <row r="3302" spans="1:2" x14ac:dyDescent="0.3">
      <c r="A3302">
        <v>4.3009999999997701</v>
      </c>
      <c r="B3302">
        <v>0.69355091526390211</v>
      </c>
    </row>
    <row r="3303" spans="1:2" x14ac:dyDescent="0.3">
      <c r="A3303">
        <v>4.3019999999997705</v>
      </c>
      <c r="B3303">
        <v>0.69340414307283404</v>
      </c>
    </row>
    <row r="3304" spans="1:2" x14ac:dyDescent="0.3">
      <c r="A3304">
        <v>4.3029999999997708</v>
      </c>
      <c r="B3304">
        <v>0.69325743145848684</v>
      </c>
    </row>
    <row r="3305" spans="1:2" x14ac:dyDescent="0.3">
      <c r="A3305">
        <v>4.3039999999997711</v>
      </c>
      <c r="B3305">
        <v>0.69311078054868724</v>
      </c>
    </row>
    <row r="3306" spans="1:2" x14ac:dyDescent="0.3">
      <c r="A3306">
        <v>4.3049999999997715</v>
      </c>
      <c r="B3306">
        <v>0.69296419048011615</v>
      </c>
    </row>
    <row r="3307" spans="1:2" x14ac:dyDescent="0.3">
      <c r="A3307">
        <v>4.3059999999997718</v>
      </c>
      <c r="B3307">
        <v>0.69281766136671785</v>
      </c>
    </row>
    <row r="3308" spans="1:2" x14ac:dyDescent="0.3">
      <c r="A3308">
        <v>4.3069999999997721</v>
      </c>
      <c r="B3308">
        <v>0.69267119334699589</v>
      </c>
    </row>
    <row r="3309" spans="1:2" x14ac:dyDescent="0.3">
      <c r="A3309">
        <v>4.3079999999997725</v>
      </c>
      <c r="B3309">
        <v>0.69252478654142591</v>
      </c>
    </row>
    <row r="3310" spans="1:2" x14ac:dyDescent="0.3">
      <c r="A3310">
        <v>4.3089999999997728</v>
      </c>
      <c r="B3310">
        <v>0.69237844108156066</v>
      </c>
    </row>
    <row r="3311" spans="1:2" x14ac:dyDescent="0.3">
      <c r="A3311">
        <v>4.3099999999997731</v>
      </c>
      <c r="B3311">
        <v>0.69223215709066699</v>
      </c>
    </row>
    <row r="3312" spans="1:2" x14ac:dyDescent="0.3">
      <c r="A3312">
        <v>4.3109999999997735</v>
      </c>
      <c r="B3312">
        <v>0.69208593469913737</v>
      </c>
    </row>
    <row r="3313" spans="1:2" x14ac:dyDescent="0.3">
      <c r="A3313">
        <v>4.3119999999997738</v>
      </c>
      <c r="B3313">
        <v>0.6919397740312182</v>
      </c>
    </row>
    <row r="3314" spans="1:2" x14ac:dyDescent="0.3">
      <c r="A3314">
        <v>4.3129999999997741</v>
      </c>
      <c r="B3314">
        <v>0.69179367521577517</v>
      </c>
    </row>
    <row r="3315" spans="1:2" x14ac:dyDescent="0.3">
      <c r="A3315">
        <v>4.3139999999997745</v>
      </c>
      <c r="B3315">
        <v>0.6916476383778235</v>
      </c>
    </row>
    <row r="3316" spans="1:2" x14ac:dyDescent="0.3">
      <c r="A3316">
        <v>4.3149999999997748</v>
      </c>
      <c r="B3316">
        <v>0.69150166364119414</v>
      </c>
    </row>
    <row r="3317" spans="1:2" x14ac:dyDescent="0.3">
      <c r="A3317">
        <v>4.3159999999997751</v>
      </c>
      <c r="B3317">
        <v>0.69135575113900161</v>
      </c>
    </row>
    <row r="3318" spans="1:2" x14ac:dyDescent="0.3">
      <c r="A3318">
        <v>4.3169999999997755</v>
      </c>
      <c r="B3318">
        <v>0.69120990099120594</v>
      </c>
    </row>
    <row r="3319" spans="1:2" x14ac:dyDescent="0.3">
      <c r="A3319">
        <v>4.3179999999997758</v>
      </c>
      <c r="B3319">
        <v>0.69106411332516782</v>
      </c>
    </row>
    <row r="3320" spans="1:2" x14ac:dyDescent="0.3">
      <c r="A3320">
        <v>4.3189999999997761</v>
      </c>
      <c r="B3320">
        <v>0.69091838826822771</v>
      </c>
    </row>
    <row r="3321" spans="1:2" x14ac:dyDescent="0.3">
      <c r="A3321">
        <v>4.3199999999997765</v>
      </c>
      <c r="B3321">
        <v>0.69077272594258299</v>
      </c>
    </row>
    <row r="3322" spans="1:2" x14ac:dyDescent="0.3">
      <c r="A3322">
        <v>4.3209999999997768</v>
      </c>
      <c r="B3322">
        <v>0.6906271264791044</v>
      </c>
    </row>
    <row r="3323" spans="1:2" x14ac:dyDescent="0.3">
      <c r="A3323">
        <v>4.3219999999997771</v>
      </c>
      <c r="B3323">
        <v>0.69048158999876419</v>
      </c>
    </row>
    <row r="3324" spans="1:2" x14ac:dyDescent="0.3">
      <c r="A3324">
        <v>4.3229999999997775</v>
      </c>
      <c r="B3324">
        <v>0.69033611662508987</v>
      </c>
    </row>
    <row r="3325" spans="1:2" x14ac:dyDescent="0.3">
      <c r="A3325">
        <v>4.3239999999997778</v>
      </c>
      <c r="B3325">
        <v>0.69019070648415615</v>
      </c>
    </row>
    <row r="3326" spans="1:2" x14ac:dyDescent="0.3">
      <c r="A3326">
        <v>4.3249999999997781</v>
      </c>
      <c r="B3326">
        <v>0.69004535970456304</v>
      </c>
    </row>
    <row r="3327" spans="1:2" x14ac:dyDescent="0.3">
      <c r="A3327">
        <v>4.3259999999997785</v>
      </c>
      <c r="B3327">
        <v>0.68990007640762041</v>
      </c>
    </row>
    <row r="3328" spans="1:2" x14ac:dyDescent="0.3">
      <c r="A3328">
        <v>4.3269999999997788</v>
      </c>
      <c r="B3328">
        <v>0.68975485671725811</v>
      </c>
    </row>
    <row r="3329" spans="1:2" x14ac:dyDescent="0.3">
      <c r="A3329">
        <v>4.3279999999997791</v>
      </c>
      <c r="B3329">
        <v>0.68960970075911199</v>
      </c>
    </row>
    <row r="3330" spans="1:2" x14ac:dyDescent="0.3">
      <c r="A3330">
        <v>4.3289999999997795</v>
      </c>
      <c r="B3330">
        <v>0.68946460865555181</v>
      </c>
    </row>
    <row r="3331" spans="1:2" x14ac:dyDescent="0.3">
      <c r="A3331">
        <v>4.3299999999997798</v>
      </c>
      <c r="B3331">
        <v>0.68931958053127951</v>
      </c>
    </row>
    <row r="3332" spans="1:2" x14ac:dyDescent="0.3">
      <c r="A3332">
        <v>4.3309999999997801</v>
      </c>
      <c r="B3332">
        <v>0.68917461651356759</v>
      </c>
    </row>
    <row r="3333" spans="1:2" x14ac:dyDescent="0.3">
      <c r="A3333">
        <v>4.3319999999997805</v>
      </c>
      <c r="B3333">
        <v>0.6890297167190228</v>
      </c>
    </row>
    <row r="3334" spans="1:2" x14ac:dyDescent="0.3">
      <c r="A3334">
        <v>4.3329999999997808</v>
      </c>
      <c r="B3334">
        <v>0.68888488127476744</v>
      </c>
    </row>
    <row r="3335" spans="1:2" x14ac:dyDescent="0.3">
      <c r="A3335">
        <v>4.3339999999997811</v>
      </c>
      <c r="B3335">
        <v>0.68874011030549931</v>
      </c>
    </row>
    <row r="3336" spans="1:2" x14ac:dyDescent="0.3">
      <c r="A3336">
        <v>4.3349999999997815</v>
      </c>
      <c r="B3336">
        <v>0.68859540392675034</v>
      </c>
    </row>
    <row r="3337" spans="1:2" x14ac:dyDescent="0.3">
      <c r="A3337">
        <v>4.3359999999997818</v>
      </c>
      <c r="B3337">
        <v>0.68845076227110802</v>
      </c>
    </row>
    <row r="3338" spans="1:2" x14ac:dyDescent="0.3">
      <c r="A3338">
        <v>4.3369999999997821</v>
      </c>
      <c r="B3338">
        <v>0.68830618545235656</v>
      </c>
    </row>
    <row r="3339" spans="1:2" x14ac:dyDescent="0.3">
      <c r="A3339">
        <v>4.3379999999997825</v>
      </c>
      <c r="B3339">
        <v>0.68816167359723401</v>
      </c>
    </row>
    <row r="3340" spans="1:2" x14ac:dyDescent="0.3">
      <c r="A3340">
        <v>4.3389999999997828</v>
      </c>
      <c r="B3340">
        <v>0.68801722682723354</v>
      </c>
    </row>
    <row r="3341" spans="1:2" x14ac:dyDescent="0.3">
      <c r="A3341">
        <v>4.3399999999997831</v>
      </c>
      <c r="B3341">
        <v>0.68787284526662595</v>
      </c>
    </row>
    <row r="3342" spans="1:2" x14ac:dyDescent="0.3">
      <c r="A3342">
        <v>4.3409999999997835</v>
      </c>
      <c r="B3342">
        <v>0.6877285290304116</v>
      </c>
    </row>
    <row r="3343" spans="1:2" x14ac:dyDescent="0.3">
      <c r="A3343">
        <v>4.3419999999997838</v>
      </c>
      <c r="B3343">
        <v>0.68758427824142465</v>
      </c>
    </row>
    <row r="3344" spans="1:2" x14ac:dyDescent="0.3">
      <c r="A3344">
        <v>4.3429999999997841</v>
      </c>
      <c r="B3344">
        <v>0.68744009302791687</v>
      </c>
    </row>
    <row r="3345" spans="1:2" x14ac:dyDescent="0.3">
      <c r="A3345">
        <v>4.3439999999997845</v>
      </c>
      <c r="B3345">
        <v>0.68729597350430838</v>
      </c>
    </row>
    <row r="3346" spans="1:2" x14ac:dyDescent="0.3">
      <c r="A3346">
        <v>4.3449999999997848</v>
      </c>
      <c r="B3346">
        <v>0.68715191979259727</v>
      </c>
    </row>
    <row r="3347" spans="1:2" x14ac:dyDescent="0.3">
      <c r="A3347">
        <v>4.3459999999997851</v>
      </c>
      <c r="B3347">
        <v>0.68700793201184274</v>
      </c>
    </row>
    <row r="3348" spans="1:2" x14ac:dyDescent="0.3">
      <c r="A3348">
        <v>4.3469999999997855</v>
      </c>
      <c r="B3348">
        <v>0.68686401028760968</v>
      </c>
    </row>
    <row r="3349" spans="1:2" x14ac:dyDescent="0.3">
      <c r="A3349">
        <v>4.3479999999997858</v>
      </c>
      <c r="B3349">
        <v>0.68672015473589931</v>
      </c>
    </row>
    <row r="3350" spans="1:2" x14ac:dyDescent="0.3">
      <c r="A3350">
        <v>4.3489999999997861</v>
      </c>
      <c r="B3350">
        <v>0.68657636547356005</v>
      </c>
    </row>
    <row r="3351" spans="1:2" x14ac:dyDescent="0.3">
      <c r="A3351">
        <v>4.3499999999997865</v>
      </c>
      <c r="B3351">
        <v>0.68643264262385695</v>
      </c>
    </row>
    <row r="3352" spans="1:2" x14ac:dyDescent="0.3">
      <c r="A3352">
        <v>4.3509999999997868</v>
      </c>
      <c r="B3352">
        <v>0.68628898631017143</v>
      </c>
    </row>
    <row r="3353" spans="1:2" x14ac:dyDescent="0.3">
      <c r="A3353">
        <v>4.3519999999997871</v>
      </c>
      <c r="B3353">
        <v>0.68614539664267715</v>
      </c>
    </row>
    <row r="3354" spans="1:2" x14ac:dyDescent="0.3">
      <c r="A3354">
        <v>4.3529999999997875</v>
      </c>
      <c r="B3354">
        <v>0.68600187374456589</v>
      </c>
    </row>
    <row r="3355" spans="1:2" x14ac:dyDescent="0.3">
      <c r="A3355">
        <v>4.3539999999997878</v>
      </c>
      <c r="B3355">
        <v>0.6858584177343594</v>
      </c>
    </row>
    <row r="3356" spans="1:2" x14ac:dyDescent="0.3">
      <c r="A3356">
        <v>4.3549999999997882</v>
      </c>
      <c r="B3356">
        <v>0.68571502873195855</v>
      </c>
    </row>
    <row r="3357" spans="1:2" x14ac:dyDescent="0.3">
      <c r="A3357">
        <v>4.3559999999997885</v>
      </c>
      <c r="B3357">
        <v>0.6855717068539503</v>
      </c>
    </row>
    <row r="3358" spans="1:2" x14ac:dyDescent="0.3">
      <c r="A3358">
        <v>4.3569999999997888</v>
      </c>
      <c r="B3358">
        <v>0.6854284522202807</v>
      </c>
    </row>
    <row r="3359" spans="1:2" x14ac:dyDescent="0.3">
      <c r="A3359">
        <v>4.3579999999997892</v>
      </c>
      <c r="B3359">
        <v>0.68528526494244846</v>
      </c>
    </row>
    <row r="3360" spans="1:2" x14ac:dyDescent="0.3">
      <c r="A3360">
        <v>4.3589999999997895</v>
      </c>
      <c r="B3360">
        <v>0.68514214514098404</v>
      </c>
    </row>
    <row r="3361" spans="1:2" x14ac:dyDescent="0.3">
      <c r="A3361">
        <v>4.3599999999997898</v>
      </c>
      <c r="B3361">
        <v>0.6849990929339117</v>
      </c>
    </row>
    <row r="3362" spans="1:2" x14ac:dyDescent="0.3">
      <c r="A3362">
        <v>4.3609999999997902</v>
      </c>
      <c r="B3362">
        <v>0.6848561084400917</v>
      </c>
    </row>
    <row r="3363" spans="1:2" x14ac:dyDescent="0.3">
      <c r="A3363">
        <v>4.3619999999997905</v>
      </c>
      <c r="B3363">
        <v>0.68471319176951007</v>
      </c>
    </row>
    <row r="3364" spans="1:2" x14ac:dyDescent="0.3">
      <c r="A3364">
        <v>4.3629999999997908</v>
      </c>
      <c r="B3364">
        <v>0.68457034304705544</v>
      </c>
    </row>
    <row r="3365" spans="1:2" x14ac:dyDescent="0.3">
      <c r="A3365">
        <v>4.3639999999997912</v>
      </c>
      <c r="B3365">
        <v>0.68442756238172309</v>
      </c>
    </row>
    <row r="3366" spans="1:2" x14ac:dyDescent="0.3">
      <c r="A3366">
        <v>4.3649999999997915</v>
      </c>
      <c r="B3366">
        <v>0.6842848498896742</v>
      </c>
    </row>
    <row r="3367" spans="1:2" x14ac:dyDescent="0.3">
      <c r="A3367">
        <v>4.3659999999997918</v>
      </c>
      <c r="B3367">
        <v>0.68414220569034401</v>
      </c>
    </row>
    <row r="3368" spans="1:2" x14ac:dyDescent="0.3">
      <c r="A3368">
        <v>4.3669999999997922</v>
      </c>
      <c r="B3368">
        <v>0.68399962989438146</v>
      </c>
    </row>
    <row r="3369" spans="1:2" x14ac:dyDescent="0.3">
      <c r="A3369">
        <v>4.3679999999997925</v>
      </c>
      <c r="B3369">
        <v>0.68385712261763765</v>
      </c>
    </row>
    <row r="3370" spans="1:2" x14ac:dyDescent="0.3">
      <c r="A3370">
        <v>4.3689999999997928</v>
      </c>
      <c r="B3370">
        <v>0.68371468397961499</v>
      </c>
    </row>
    <row r="3371" spans="1:2" x14ac:dyDescent="0.3">
      <c r="A3371">
        <v>4.3699999999997932</v>
      </c>
      <c r="B3371">
        <v>0.68357231408793628</v>
      </c>
    </row>
    <row r="3372" spans="1:2" x14ac:dyDescent="0.3">
      <c r="A3372">
        <v>4.3709999999997935</v>
      </c>
      <c r="B3372">
        <v>0.68343001306308615</v>
      </c>
    </row>
    <row r="3373" spans="1:2" x14ac:dyDescent="0.3">
      <c r="A3373">
        <v>4.3719999999997938</v>
      </c>
      <c r="B3373">
        <v>0.68328778101306797</v>
      </c>
    </row>
    <row r="3374" spans="1:2" x14ac:dyDescent="0.3">
      <c r="A3374">
        <v>4.3729999999997942</v>
      </c>
      <c r="B3374">
        <v>0.68314561805210505</v>
      </c>
    </row>
    <row r="3375" spans="1:2" x14ac:dyDescent="0.3">
      <c r="A3375">
        <v>4.3739999999997945</v>
      </c>
      <c r="B3375">
        <v>0.6830035242954966</v>
      </c>
    </row>
    <row r="3376" spans="1:2" x14ac:dyDescent="0.3">
      <c r="A3376">
        <v>4.3749999999997948</v>
      </c>
      <c r="B3376">
        <v>0.68286149985128086</v>
      </c>
    </row>
    <row r="3377" spans="1:2" x14ac:dyDescent="0.3">
      <c r="A3377">
        <v>4.3759999999997952</v>
      </c>
      <c r="B3377">
        <v>0.68271954484019437</v>
      </c>
    </row>
    <row r="3378" spans="1:2" x14ac:dyDescent="0.3">
      <c r="A3378">
        <v>4.3769999999997955</v>
      </c>
      <c r="B3378">
        <v>0.68257765936828174</v>
      </c>
    </row>
    <row r="3379" spans="1:2" x14ac:dyDescent="0.3">
      <c r="A3379">
        <v>4.3779999999997958</v>
      </c>
      <c r="B3379">
        <v>0.68243584354896358</v>
      </c>
    </row>
    <row r="3380" spans="1:2" x14ac:dyDescent="0.3">
      <c r="A3380">
        <v>4.3789999999997962</v>
      </c>
      <c r="B3380">
        <v>0.6822940974946623</v>
      </c>
    </row>
    <row r="3381" spans="1:2" x14ac:dyDescent="0.3">
      <c r="A3381">
        <v>4.3799999999997965</v>
      </c>
      <c r="B3381">
        <v>0.68215242131534626</v>
      </c>
    </row>
    <row r="3382" spans="1:2" x14ac:dyDescent="0.3">
      <c r="A3382">
        <v>4.3809999999997968</v>
      </c>
      <c r="B3382">
        <v>0.68201081512089101</v>
      </c>
    </row>
    <row r="3383" spans="1:2" x14ac:dyDescent="0.3">
      <c r="A3383">
        <v>4.3819999999997972</v>
      </c>
      <c r="B3383">
        <v>0.68186927902792682</v>
      </c>
    </row>
    <row r="3384" spans="1:2" x14ac:dyDescent="0.3">
      <c r="A3384">
        <v>4.3829999999997975</v>
      </c>
      <c r="B3384">
        <v>0.68172781313896036</v>
      </c>
    </row>
    <row r="3385" spans="1:2" x14ac:dyDescent="0.3">
      <c r="A3385">
        <v>4.3839999999997978</v>
      </c>
      <c r="B3385">
        <v>0.68158641756838512</v>
      </c>
    </row>
    <row r="3386" spans="1:2" x14ac:dyDescent="0.3">
      <c r="A3386">
        <v>4.3849999999997982</v>
      </c>
      <c r="B3386">
        <v>0.68144509242443496</v>
      </c>
    </row>
    <row r="3387" spans="1:2" x14ac:dyDescent="0.3">
      <c r="A3387">
        <v>4.3859999999997985</v>
      </c>
      <c r="B3387">
        <v>0.68130383781542303</v>
      </c>
    </row>
    <row r="3388" spans="1:2" x14ac:dyDescent="0.3">
      <c r="A3388">
        <v>4.3869999999997988</v>
      </c>
      <c r="B3388">
        <v>0.68116265385339547</v>
      </c>
    </row>
    <row r="3389" spans="1:2" x14ac:dyDescent="0.3">
      <c r="A3389">
        <v>4.3879999999997992</v>
      </c>
      <c r="B3389">
        <v>0.68102154064692355</v>
      </c>
    </row>
    <row r="3390" spans="1:2" x14ac:dyDescent="0.3">
      <c r="A3390">
        <v>4.3889999999997995</v>
      </c>
      <c r="B3390">
        <v>0.68088049830085473</v>
      </c>
    </row>
    <row r="3391" spans="1:2" x14ac:dyDescent="0.3">
      <c r="A3391">
        <v>4.3899999999997998</v>
      </c>
      <c r="B3391">
        <v>0.68073952692720452</v>
      </c>
    </row>
    <row r="3392" spans="1:2" x14ac:dyDescent="0.3">
      <c r="A3392">
        <v>4.3909999999998002</v>
      </c>
      <c r="B3392">
        <v>0.6805986266314844</v>
      </c>
    </row>
    <row r="3393" spans="1:2" x14ac:dyDescent="0.3">
      <c r="A3393">
        <v>4.3919999999998005</v>
      </c>
      <c r="B3393">
        <v>0.68045779751800051</v>
      </c>
    </row>
    <row r="3394" spans="1:2" x14ac:dyDescent="0.3">
      <c r="A3394">
        <v>4.3929999999998008</v>
      </c>
      <c r="B3394">
        <v>0.68031703970079294</v>
      </c>
    </row>
    <row r="3395" spans="1:2" x14ac:dyDescent="0.3">
      <c r="A3395">
        <v>4.3939999999998012</v>
      </c>
      <c r="B3395">
        <v>0.68017635328315207</v>
      </c>
    </row>
    <row r="3396" spans="1:2" x14ac:dyDescent="0.3">
      <c r="A3396">
        <v>4.3949999999998015</v>
      </c>
      <c r="B3396">
        <v>0.68003573836855602</v>
      </c>
    </row>
    <row r="3397" spans="1:2" x14ac:dyDescent="0.3">
      <c r="A3397">
        <v>4.3959999999998018</v>
      </c>
      <c r="B3397">
        <v>0.67989519507027107</v>
      </c>
    </row>
    <row r="3398" spans="1:2" x14ac:dyDescent="0.3">
      <c r="A3398">
        <v>4.3969999999998022</v>
      </c>
      <c r="B3398">
        <v>0.67975472348160737</v>
      </c>
    </row>
    <row r="3399" spans="1:2" x14ac:dyDescent="0.3">
      <c r="A3399">
        <v>4.3979999999998025</v>
      </c>
      <c r="B3399">
        <v>0.67961432372173691</v>
      </c>
    </row>
    <row r="3400" spans="1:2" x14ac:dyDescent="0.3">
      <c r="A3400">
        <v>4.3989999999998028</v>
      </c>
      <c r="B3400">
        <v>0.6794739958884124</v>
      </c>
    </row>
    <row r="3401" spans="1:2" x14ac:dyDescent="0.3">
      <c r="A3401">
        <v>4.3999999999998032</v>
      </c>
      <c r="B3401">
        <v>0.67933374008376157</v>
      </c>
    </row>
    <row r="3402" spans="1:2" x14ac:dyDescent="0.3">
      <c r="A3402">
        <v>4.4009999999998035</v>
      </c>
      <c r="B3402">
        <v>0.67919355641850754</v>
      </c>
    </row>
    <row r="3403" spans="1:2" x14ac:dyDescent="0.3">
      <c r="A3403">
        <v>4.4019999999998038</v>
      </c>
      <c r="B3403">
        <v>0.6790534449919986</v>
      </c>
    </row>
    <row r="3404" spans="1:2" x14ac:dyDescent="0.3">
      <c r="A3404">
        <v>4.4029999999998042</v>
      </c>
      <c r="B3404">
        <v>0.67891340590972526</v>
      </c>
    </row>
    <row r="3405" spans="1:2" x14ac:dyDescent="0.3">
      <c r="A3405">
        <v>4.4039999999998045</v>
      </c>
      <c r="B3405">
        <v>0.67877343927483424</v>
      </c>
    </row>
    <row r="3406" spans="1:2" x14ac:dyDescent="0.3">
      <c r="A3406">
        <v>4.4049999999998048</v>
      </c>
      <c r="B3406">
        <v>0.67863354518780894</v>
      </c>
    </row>
    <row r="3407" spans="1:2" x14ac:dyDescent="0.3">
      <c r="A3407">
        <v>4.4059999999998052</v>
      </c>
      <c r="B3407">
        <v>0.67849372375518202</v>
      </c>
    </row>
    <row r="3408" spans="1:2" x14ac:dyDescent="0.3">
      <c r="A3408">
        <v>4.4069999999998055</v>
      </c>
      <c r="B3408">
        <v>0.67835397507399942</v>
      </c>
    </row>
    <row r="3409" spans="1:2" x14ac:dyDescent="0.3">
      <c r="A3409">
        <v>4.4079999999998059</v>
      </c>
      <c r="B3409">
        <v>0.67821429924802701</v>
      </c>
    </row>
    <row r="3410" spans="1:2" x14ac:dyDescent="0.3">
      <c r="A3410">
        <v>4.4089999999998062</v>
      </c>
      <c r="B3410">
        <v>0.67807469638059814</v>
      </c>
    </row>
    <row r="3411" spans="1:2" x14ac:dyDescent="0.3">
      <c r="A3411">
        <v>4.4099999999998065</v>
      </c>
      <c r="B3411">
        <v>0.6779351665713097</v>
      </c>
    </row>
    <row r="3412" spans="1:2" x14ac:dyDescent="0.3">
      <c r="A3412">
        <v>4.4109999999998069</v>
      </c>
      <c r="B3412">
        <v>0.67779570991459004</v>
      </c>
    </row>
    <row r="3413" spans="1:2" x14ac:dyDescent="0.3">
      <c r="A3413">
        <v>4.4119999999998072</v>
      </c>
      <c r="B3413">
        <v>0.67765632652262331</v>
      </c>
    </row>
    <row r="3414" spans="1:2" x14ac:dyDescent="0.3">
      <c r="A3414">
        <v>4.4129999999998075</v>
      </c>
      <c r="B3414">
        <v>0.6775170164843709</v>
      </c>
    </row>
    <row r="3415" spans="1:2" x14ac:dyDescent="0.3">
      <c r="A3415">
        <v>4.4139999999998079</v>
      </c>
      <c r="B3415">
        <v>0.67737777990406611</v>
      </c>
    </row>
    <row r="3416" spans="1:2" x14ac:dyDescent="0.3">
      <c r="A3416">
        <v>4.4149999999998082</v>
      </c>
      <c r="B3416">
        <v>0.67723861688198705</v>
      </c>
    </row>
    <row r="3417" spans="1:2" x14ac:dyDescent="0.3">
      <c r="A3417">
        <v>4.4159999999998085</v>
      </c>
      <c r="B3417">
        <v>0.6770995275132129</v>
      </c>
    </row>
    <row r="3418" spans="1:2" x14ac:dyDescent="0.3">
      <c r="A3418">
        <v>4.4169999999998089</v>
      </c>
      <c r="B3418">
        <v>0.67696051189689754</v>
      </c>
    </row>
    <row r="3419" spans="1:2" x14ac:dyDescent="0.3">
      <c r="A3419">
        <v>4.4179999999998092</v>
      </c>
      <c r="B3419">
        <v>0.67682157012833299</v>
      </c>
    </row>
    <row r="3420" spans="1:2" x14ac:dyDescent="0.3">
      <c r="A3420">
        <v>4.4189999999998095</v>
      </c>
      <c r="B3420">
        <v>0.67668270231191419</v>
      </c>
    </row>
    <row r="3421" spans="1:2" x14ac:dyDescent="0.3">
      <c r="A3421">
        <v>4.4199999999998099</v>
      </c>
      <c r="B3421">
        <v>0.67654390854013258</v>
      </c>
    </row>
    <row r="3422" spans="1:2" x14ac:dyDescent="0.3">
      <c r="A3422">
        <v>4.4209999999998102</v>
      </c>
      <c r="B3422">
        <v>0.67640518890999946</v>
      </c>
    </row>
    <row r="3423" spans="1:2" x14ac:dyDescent="0.3">
      <c r="A3423">
        <v>4.4219999999998105</v>
      </c>
      <c r="B3423">
        <v>0.67626654351283733</v>
      </c>
    </row>
    <row r="3424" spans="1:2" x14ac:dyDescent="0.3">
      <c r="A3424">
        <v>4.4229999999998109</v>
      </c>
      <c r="B3424">
        <v>0.6761279724565239</v>
      </c>
    </row>
    <row r="3425" spans="1:2" x14ac:dyDescent="0.3">
      <c r="A3425">
        <v>4.4239999999998112</v>
      </c>
      <c r="B3425">
        <v>0.67598947582539293</v>
      </c>
    </row>
    <row r="3426" spans="1:2" x14ac:dyDescent="0.3">
      <c r="A3426">
        <v>4.4249999999998115</v>
      </c>
      <c r="B3426">
        <v>0.67585105371544907</v>
      </c>
    </row>
    <row r="3427" spans="1:2" x14ac:dyDescent="0.3">
      <c r="A3427">
        <v>4.4259999999998119</v>
      </c>
      <c r="B3427">
        <v>0.67571270622631086</v>
      </c>
    </row>
    <row r="3428" spans="1:2" x14ac:dyDescent="0.3">
      <c r="A3428">
        <v>4.4269999999998122</v>
      </c>
      <c r="B3428">
        <v>0.67557443345071444</v>
      </c>
    </row>
    <row r="3429" spans="1:2" x14ac:dyDescent="0.3">
      <c r="A3429">
        <v>4.4279999999998125</v>
      </c>
      <c r="B3429">
        <v>0.67543623547900566</v>
      </c>
    </row>
    <row r="3430" spans="1:2" x14ac:dyDescent="0.3">
      <c r="A3430">
        <v>4.4289999999998129</v>
      </c>
      <c r="B3430">
        <v>0.67529811240569837</v>
      </c>
    </row>
    <row r="3431" spans="1:2" x14ac:dyDescent="0.3">
      <c r="A3431">
        <v>4.4299999999998132</v>
      </c>
      <c r="B3431">
        <v>0.67516006432132192</v>
      </c>
    </row>
    <row r="3432" spans="1:2" x14ac:dyDescent="0.3">
      <c r="A3432">
        <v>4.4309999999998135</v>
      </c>
      <c r="B3432">
        <v>0.67502209132789159</v>
      </c>
    </row>
    <row r="3433" spans="1:2" x14ac:dyDescent="0.3">
      <c r="A3433">
        <v>4.4319999999998139</v>
      </c>
      <c r="B3433">
        <v>0.67488419350822926</v>
      </c>
    </row>
    <row r="3434" spans="1:2" x14ac:dyDescent="0.3">
      <c r="A3434">
        <v>4.4329999999998142</v>
      </c>
      <c r="B3434">
        <v>0.6747463709538476</v>
      </c>
    </row>
    <row r="3435" spans="1:2" x14ac:dyDescent="0.3">
      <c r="A3435">
        <v>4.4339999999998145</v>
      </c>
      <c r="B3435">
        <v>0.67460862376436725</v>
      </c>
    </row>
    <row r="3436" spans="1:2" x14ac:dyDescent="0.3">
      <c r="A3436">
        <v>4.4349999999998149</v>
      </c>
      <c r="B3436">
        <v>0.67447095201722573</v>
      </c>
    </row>
    <row r="3437" spans="1:2" x14ac:dyDescent="0.3">
      <c r="A3437">
        <v>4.4359999999998152</v>
      </c>
      <c r="B3437">
        <v>0.67433335581912679</v>
      </c>
    </row>
    <row r="3438" spans="1:2" x14ac:dyDescent="0.3">
      <c r="A3438">
        <v>4.4369999999998155</v>
      </c>
      <c r="B3438">
        <v>0.67419583524172699</v>
      </c>
    </row>
    <row r="3439" spans="1:2" x14ac:dyDescent="0.3">
      <c r="A3439">
        <v>4.4379999999998159</v>
      </c>
      <c r="B3439">
        <v>0.67405839038837556</v>
      </c>
    </row>
    <row r="3440" spans="1:2" x14ac:dyDescent="0.3">
      <c r="A3440">
        <v>4.4389999999998162</v>
      </c>
      <c r="B3440">
        <v>0.67392102134053467</v>
      </c>
    </row>
    <row r="3441" spans="1:2" x14ac:dyDescent="0.3">
      <c r="A3441">
        <v>4.4399999999998165</v>
      </c>
      <c r="B3441">
        <v>0.67378372818969934</v>
      </c>
    </row>
    <row r="3442" spans="1:2" x14ac:dyDescent="0.3">
      <c r="A3442">
        <v>4.4409999999998169</v>
      </c>
      <c r="B3442">
        <v>0.67364651102499939</v>
      </c>
    </row>
    <row r="3443" spans="1:2" x14ac:dyDescent="0.3">
      <c r="A3443">
        <v>4.4419999999998172</v>
      </c>
      <c r="B3443">
        <v>0.67350936993568777</v>
      </c>
    </row>
    <row r="3444" spans="1:2" x14ac:dyDescent="0.3">
      <c r="A3444">
        <v>4.4429999999998175</v>
      </c>
      <c r="B3444">
        <v>0.67337230499824474</v>
      </c>
    </row>
    <row r="3445" spans="1:2" x14ac:dyDescent="0.3">
      <c r="A3445">
        <v>4.4439999999998179</v>
      </c>
      <c r="B3445">
        <v>0.67323531631154543</v>
      </c>
    </row>
    <row r="3446" spans="1:2" x14ac:dyDescent="0.3">
      <c r="A3446">
        <v>4.4449999999998182</v>
      </c>
      <c r="B3446">
        <v>0.67309840395738074</v>
      </c>
    </row>
    <row r="3447" spans="1:2" x14ac:dyDescent="0.3">
      <c r="A3447">
        <v>4.4459999999998185</v>
      </c>
      <c r="B3447">
        <v>0.6729615680190062</v>
      </c>
    </row>
    <row r="3448" spans="1:2" x14ac:dyDescent="0.3">
      <c r="A3448">
        <v>4.4469999999998189</v>
      </c>
      <c r="B3448">
        <v>0.67282480858616645</v>
      </c>
    </row>
    <row r="3449" spans="1:2" x14ac:dyDescent="0.3">
      <c r="A3449">
        <v>4.4479999999998192</v>
      </c>
      <c r="B3449">
        <v>0.67268812573751802</v>
      </c>
    </row>
    <row r="3450" spans="1:2" x14ac:dyDescent="0.3">
      <c r="A3450">
        <v>4.4489999999998195</v>
      </c>
      <c r="B3450">
        <v>0.67255151956551706</v>
      </c>
    </row>
    <row r="3451" spans="1:2" x14ac:dyDescent="0.3">
      <c r="A3451">
        <v>4.4499999999998199</v>
      </c>
      <c r="B3451">
        <v>0.67241499015043071</v>
      </c>
    </row>
    <row r="3452" spans="1:2" x14ac:dyDescent="0.3">
      <c r="A3452">
        <v>4.4509999999998202</v>
      </c>
      <c r="B3452">
        <v>0.67227853757584632</v>
      </c>
    </row>
    <row r="3453" spans="1:2" x14ac:dyDescent="0.3">
      <c r="A3453">
        <v>4.4519999999998205</v>
      </c>
      <c r="B3453">
        <v>0.67214216192079568</v>
      </c>
    </row>
    <row r="3454" spans="1:2" x14ac:dyDescent="0.3">
      <c r="A3454">
        <v>4.4529999999998209</v>
      </c>
      <c r="B3454">
        <v>0.67200586327398493</v>
      </c>
    </row>
    <row r="3455" spans="1:2" x14ac:dyDescent="0.3">
      <c r="A3455">
        <v>4.4539999999998212</v>
      </c>
      <c r="B3455">
        <v>0.67186964171630892</v>
      </c>
    </row>
    <row r="3456" spans="1:2" x14ac:dyDescent="0.3">
      <c r="A3456">
        <v>4.4549999999998215</v>
      </c>
      <c r="B3456">
        <v>0.67173349732438981</v>
      </c>
    </row>
    <row r="3457" spans="1:2" x14ac:dyDescent="0.3">
      <c r="A3457">
        <v>4.4559999999998219</v>
      </c>
      <c r="B3457">
        <v>0.67159743018649243</v>
      </c>
    </row>
    <row r="3458" spans="1:2" x14ac:dyDescent="0.3">
      <c r="A3458">
        <v>4.4569999999998222</v>
      </c>
      <c r="B3458">
        <v>0.67146144037678357</v>
      </c>
    </row>
    <row r="3459" spans="1:2" x14ac:dyDescent="0.3">
      <c r="A3459">
        <v>4.4579999999998225</v>
      </c>
      <c r="B3459">
        <v>0.67132552798279033</v>
      </c>
    </row>
    <row r="3460" spans="1:2" x14ac:dyDescent="0.3">
      <c r="A3460">
        <v>4.4589999999998229</v>
      </c>
      <c r="B3460">
        <v>0.67118969307374254</v>
      </c>
    </row>
    <row r="3461" spans="1:2" x14ac:dyDescent="0.3">
      <c r="A3461">
        <v>4.4599999999998232</v>
      </c>
      <c r="B3461">
        <v>0.67105393573887839</v>
      </c>
    </row>
    <row r="3462" spans="1:2" x14ac:dyDescent="0.3">
      <c r="A3462">
        <v>4.4609999999998236</v>
      </c>
      <c r="B3462">
        <v>0.67091825605300826</v>
      </c>
    </row>
    <row r="3463" spans="1:2" x14ac:dyDescent="0.3">
      <c r="A3463">
        <v>4.4619999999998239</v>
      </c>
      <c r="B3463">
        <v>0.67078265409306537</v>
      </c>
    </row>
    <row r="3464" spans="1:2" x14ac:dyDescent="0.3">
      <c r="A3464">
        <v>4.4629999999998242</v>
      </c>
      <c r="B3464">
        <v>0.67064712994071363</v>
      </c>
    </row>
    <row r="3465" spans="1:2" x14ac:dyDescent="0.3">
      <c r="A3465">
        <v>4.4639999999998246</v>
      </c>
      <c r="B3465">
        <v>0.67051168366570979</v>
      </c>
    </row>
    <row r="3466" spans="1:2" x14ac:dyDescent="0.3">
      <c r="A3466">
        <v>4.4649999999998249</v>
      </c>
      <c r="B3466">
        <v>0.67037631535583297</v>
      </c>
    </row>
    <row r="3467" spans="1:2" x14ac:dyDescent="0.3">
      <c r="A3467">
        <v>4.4659999999998252</v>
      </c>
      <c r="B3467">
        <v>0.67024102507296113</v>
      </c>
    </row>
    <row r="3468" spans="1:2" x14ac:dyDescent="0.3">
      <c r="A3468">
        <v>4.4669999999998256</v>
      </c>
      <c r="B3468">
        <v>0.67010581290841675</v>
      </c>
    </row>
    <row r="3469" spans="1:2" x14ac:dyDescent="0.3">
      <c r="A3469">
        <v>4.4679999999998259</v>
      </c>
      <c r="B3469">
        <v>0.66997067892980122</v>
      </c>
    </row>
    <row r="3470" spans="1:2" x14ac:dyDescent="0.3">
      <c r="A3470">
        <v>4.4689999999998262</v>
      </c>
      <c r="B3470">
        <v>0.66983562320971446</v>
      </c>
    </row>
    <row r="3471" spans="1:2" x14ac:dyDescent="0.3">
      <c r="A3471">
        <v>4.4699999999998266</v>
      </c>
      <c r="B3471">
        <v>0.66970064582799704</v>
      </c>
    </row>
    <row r="3472" spans="1:2" x14ac:dyDescent="0.3">
      <c r="A3472">
        <v>4.4709999999998269</v>
      </c>
      <c r="B3472">
        <v>0.6695657468521633</v>
      </c>
    </row>
    <row r="3473" spans="1:2" x14ac:dyDescent="0.3">
      <c r="A3473">
        <v>4.4719999999998272</v>
      </c>
      <c r="B3473">
        <v>0.66943092636182844</v>
      </c>
    </row>
    <row r="3474" spans="1:2" x14ac:dyDescent="0.3">
      <c r="A3474">
        <v>4.4729999999998276</v>
      </c>
      <c r="B3474">
        <v>0.66929618442801242</v>
      </c>
    </row>
    <row r="3475" spans="1:2" x14ac:dyDescent="0.3">
      <c r="A3475">
        <v>4.4739999999998279</v>
      </c>
      <c r="B3475">
        <v>0.66916152111822091</v>
      </c>
    </row>
    <row r="3476" spans="1:2" x14ac:dyDescent="0.3">
      <c r="A3476">
        <v>4.4749999999998282</v>
      </c>
      <c r="B3476">
        <v>0.66902693651183442</v>
      </c>
    </row>
    <row r="3477" spans="1:2" x14ac:dyDescent="0.3">
      <c r="A3477">
        <v>4.4759999999998286</v>
      </c>
      <c r="B3477">
        <v>0.6688924306716475</v>
      </c>
    </row>
    <row r="3478" spans="1:2" x14ac:dyDescent="0.3">
      <c r="A3478">
        <v>4.4769999999998289</v>
      </c>
      <c r="B3478">
        <v>0.66875800367649474</v>
      </c>
    </row>
    <row r="3479" spans="1:2" x14ac:dyDescent="0.3">
      <c r="A3479">
        <v>4.4779999999998292</v>
      </c>
      <c r="B3479">
        <v>0.66862365559110382</v>
      </c>
    </row>
    <row r="3480" spans="1:2" x14ac:dyDescent="0.3">
      <c r="A3480">
        <v>4.4789999999998296</v>
      </c>
      <c r="B3480">
        <v>0.66848938648607892</v>
      </c>
    </row>
    <row r="3481" spans="1:2" x14ac:dyDescent="0.3">
      <c r="A3481">
        <v>4.4799999999998299</v>
      </c>
      <c r="B3481">
        <v>0.66835519643292252</v>
      </c>
    </row>
    <row r="3482" spans="1:2" x14ac:dyDescent="0.3">
      <c r="A3482">
        <v>4.4809999999998302</v>
      </c>
      <c r="B3482">
        <v>0.66822108549935033</v>
      </c>
    </row>
    <row r="3483" spans="1:2" x14ac:dyDescent="0.3">
      <c r="A3483">
        <v>4.4819999999998306</v>
      </c>
      <c r="B3483">
        <v>0.66808705375312383</v>
      </c>
    </row>
    <row r="3484" spans="1:2" x14ac:dyDescent="0.3">
      <c r="A3484">
        <v>4.4829999999998309</v>
      </c>
      <c r="B3484">
        <v>0.66795310126152185</v>
      </c>
    </row>
    <row r="3485" spans="1:2" x14ac:dyDescent="0.3">
      <c r="A3485">
        <v>4.4839999999998312</v>
      </c>
      <c r="B3485">
        <v>0.66781922809336303</v>
      </c>
    </row>
    <row r="3486" spans="1:2" x14ac:dyDescent="0.3">
      <c r="A3486">
        <v>4.4849999999998316</v>
      </c>
      <c r="B3486">
        <v>0.66768543431153216</v>
      </c>
    </row>
    <row r="3487" spans="1:2" x14ac:dyDescent="0.3">
      <c r="A3487">
        <v>4.4859999999998319</v>
      </c>
      <c r="B3487">
        <v>0.66755171998724949</v>
      </c>
    </row>
    <row r="3488" spans="1:2" x14ac:dyDescent="0.3">
      <c r="A3488">
        <v>4.4869999999998322</v>
      </c>
      <c r="B3488">
        <v>0.66741808517927792</v>
      </c>
    </row>
    <row r="3489" spans="1:2" x14ac:dyDescent="0.3">
      <c r="A3489">
        <v>4.4879999999998326</v>
      </c>
      <c r="B3489">
        <v>0.66728452996035093</v>
      </c>
    </row>
    <row r="3490" spans="1:2" x14ac:dyDescent="0.3">
      <c r="A3490">
        <v>4.4889999999998329</v>
      </c>
      <c r="B3490">
        <v>0.66715105439081579</v>
      </c>
    </row>
    <row r="3491" spans="1:2" x14ac:dyDescent="0.3">
      <c r="A3491">
        <v>4.4899999999998332</v>
      </c>
      <c r="B3491">
        <v>0.66701765853351336</v>
      </c>
    </row>
    <row r="3492" spans="1:2" x14ac:dyDescent="0.3">
      <c r="A3492">
        <v>4.4909999999998336</v>
      </c>
      <c r="B3492">
        <v>0.66688434245591244</v>
      </c>
    </row>
    <row r="3493" spans="1:2" x14ac:dyDescent="0.3">
      <c r="A3493">
        <v>4.4919999999998339</v>
      </c>
      <c r="B3493">
        <v>0.66675110621311817</v>
      </c>
    </row>
    <row r="3494" spans="1:2" x14ac:dyDescent="0.3">
      <c r="A3494">
        <v>4.4929999999998342</v>
      </c>
      <c r="B3494">
        <v>0.66661794987839662</v>
      </c>
    </row>
    <row r="3495" spans="1:2" x14ac:dyDescent="0.3">
      <c r="A3495">
        <v>4.4939999999998346</v>
      </c>
      <c r="B3495">
        <v>0.66648487350258312</v>
      </c>
    </row>
    <row r="3496" spans="1:2" x14ac:dyDescent="0.3">
      <c r="A3496">
        <v>4.4949999999998349</v>
      </c>
      <c r="B3496">
        <v>0.66635187715733879</v>
      </c>
    </row>
    <row r="3497" spans="1:2" x14ac:dyDescent="0.3">
      <c r="A3497">
        <v>4.4959999999998352</v>
      </c>
      <c r="B3497">
        <v>0.6662189608925897</v>
      </c>
    </row>
    <row r="3498" spans="1:2" x14ac:dyDescent="0.3">
      <c r="A3498">
        <v>4.4969999999998356</v>
      </c>
      <c r="B3498">
        <v>0.66608612477833873</v>
      </c>
    </row>
    <row r="3499" spans="1:2" x14ac:dyDescent="0.3">
      <c r="A3499">
        <v>4.4979999999998359</v>
      </c>
      <c r="B3499">
        <v>0.66595336886728729</v>
      </c>
    </row>
    <row r="3500" spans="1:2" x14ac:dyDescent="0.3">
      <c r="A3500">
        <v>4.4989999999998362</v>
      </c>
      <c r="B3500">
        <v>0.66582069322006499</v>
      </c>
    </row>
    <row r="3501" spans="1:2" x14ac:dyDescent="0.3">
      <c r="A3501">
        <v>4.4999999999998366</v>
      </c>
      <c r="B3501">
        <v>0.66568809789550443</v>
      </c>
    </row>
    <row r="3502" spans="1:2" x14ac:dyDescent="0.3">
      <c r="A3502">
        <v>4.5009999999998369</v>
      </c>
      <c r="B3502">
        <v>0.66555558295461981</v>
      </c>
    </row>
    <row r="3503" spans="1:2" x14ac:dyDescent="0.3">
      <c r="A3503">
        <v>4.5019999999998372</v>
      </c>
      <c r="B3503">
        <v>0.6654231484481038</v>
      </c>
    </row>
    <row r="3504" spans="1:2" x14ac:dyDescent="0.3">
      <c r="A3504">
        <v>4.5029999999998376</v>
      </c>
      <c r="B3504">
        <v>0.66529079443843619</v>
      </c>
    </row>
    <row r="3505" spans="1:2" x14ac:dyDescent="0.3">
      <c r="A3505">
        <v>4.5039999999998379</v>
      </c>
      <c r="B3505">
        <v>0.66515852098678463</v>
      </c>
    </row>
    <row r="3506" spans="1:2" x14ac:dyDescent="0.3">
      <c r="A3506">
        <v>4.5049999999998382</v>
      </c>
      <c r="B3506">
        <v>0.66502632813589335</v>
      </c>
    </row>
    <row r="3507" spans="1:2" x14ac:dyDescent="0.3">
      <c r="A3507">
        <v>4.5059999999998386</v>
      </c>
      <c r="B3507">
        <v>0.66489421594834286</v>
      </c>
    </row>
    <row r="3508" spans="1:2" x14ac:dyDescent="0.3">
      <c r="A3508">
        <v>4.5069999999998389</v>
      </c>
      <c r="B3508">
        <v>0.66476218447706881</v>
      </c>
    </row>
    <row r="3509" spans="1:2" x14ac:dyDescent="0.3">
      <c r="A3509">
        <v>4.5079999999998392</v>
      </c>
      <c r="B3509">
        <v>0.6646302337744423</v>
      </c>
    </row>
    <row r="3510" spans="1:2" x14ac:dyDescent="0.3">
      <c r="A3510">
        <v>4.5089999999998396</v>
      </c>
      <c r="B3510">
        <v>0.66449836390171424</v>
      </c>
    </row>
    <row r="3511" spans="1:2" x14ac:dyDescent="0.3">
      <c r="A3511">
        <v>4.5099999999998399</v>
      </c>
      <c r="B3511">
        <v>0.66436657490667217</v>
      </c>
    </row>
    <row r="3512" spans="1:2" x14ac:dyDescent="0.3">
      <c r="A3512">
        <v>4.5109999999998402</v>
      </c>
      <c r="B3512">
        <v>0.66423486683781174</v>
      </c>
    </row>
    <row r="3513" spans="1:2" x14ac:dyDescent="0.3">
      <c r="A3513">
        <v>4.5119999999998406</v>
      </c>
      <c r="B3513">
        <v>0.66410323974595631</v>
      </c>
    </row>
    <row r="3514" spans="1:2" x14ac:dyDescent="0.3">
      <c r="A3514">
        <v>4.5129999999998409</v>
      </c>
      <c r="B3514">
        <v>0.66397169369893894</v>
      </c>
    </row>
    <row r="3515" spans="1:2" x14ac:dyDescent="0.3">
      <c r="A3515">
        <v>4.5139999999998413</v>
      </c>
      <c r="B3515">
        <v>0.66384022872795856</v>
      </c>
    </row>
    <row r="3516" spans="1:2" x14ac:dyDescent="0.3">
      <c r="A3516">
        <v>4.5149999999998416</v>
      </c>
      <c r="B3516">
        <v>0.66370884488737469</v>
      </c>
    </row>
    <row r="3517" spans="1:2" x14ac:dyDescent="0.3">
      <c r="A3517">
        <v>4.5159999999998419</v>
      </c>
      <c r="B3517">
        <v>0.66357754223082666</v>
      </c>
    </row>
    <row r="3518" spans="1:2" x14ac:dyDescent="0.3">
      <c r="A3518">
        <v>4.5169999999998423</v>
      </c>
      <c r="B3518">
        <v>0.66344632080704313</v>
      </c>
    </row>
    <row r="3519" spans="1:2" x14ac:dyDescent="0.3">
      <c r="A3519">
        <v>4.5179999999998426</v>
      </c>
      <c r="B3519">
        <v>0.66331518066340578</v>
      </c>
    </row>
    <row r="3520" spans="1:2" x14ac:dyDescent="0.3">
      <c r="A3520">
        <v>4.5189999999998429</v>
      </c>
      <c r="B3520">
        <v>0.66318412185098996</v>
      </c>
    </row>
    <row r="3521" spans="1:2" x14ac:dyDescent="0.3">
      <c r="A3521">
        <v>4.5199999999998433</v>
      </c>
      <c r="B3521">
        <v>0.66305314440822039</v>
      </c>
    </row>
    <row r="3522" spans="1:2" x14ac:dyDescent="0.3">
      <c r="A3522">
        <v>4.5209999999998436</v>
      </c>
      <c r="B3522">
        <v>0.66292224838464953</v>
      </c>
    </row>
    <row r="3523" spans="1:2" x14ac:dyDescent="0.3">
      <c r="A3523">
        <v>4.5219999999998439</v>
      </c>
      <c r="B3523">
        <v>0.66279143383902062</v>
      </c>
    </row>
    <row r="3524" spans="1:2" x14ac:dyDescent="0.3">
      <c r="A3524">
        <v>4.5229999999998443</v>
      </c>
      <c r="B3524">
        <v>0.66266070079831652</v>
      </c>
    </row>
    <row r="3525" spans="1:2" x14ac:dyDescent="0.3">
      <c r="A3525">
        <v>4.5239999999998446</v>
      </c>
      <c r="B3525">
        <v>0.66253004931685533</v>
      </c>
    </row>
    <row r="3526" spans="1:2" x14ac:dyDescent="0.3">
      <c r="A3526">
        <v>4.5249999999998449</v>
      </c>
      <c r="B3526">
        <v>0.66239947943684108</v>
      </c>
    </row>
    <row r="3527" spans="1:2" x14ac:dyDescent="0.3">
      <c r="A3527">
        <v>4.5259999999998453</v>
      </c>
      <c r="B3527">
        <v>0.66226899120272942</v>
      </c>
    </row>
    <row r="3528" spans="1:2" x14ac:dyDescent="0.3">
      <c r="A3528">
        <v>4.5269999999998456</v>
      </c>
      <c r="B3528">
        <v>0.66213858465930264</v>
      </c>
    </row>
    <row r="3529" spans="1:2" x14ac:dyDescent="0.3">
      <c r="A3529">
        <v>4.5279999999998459</v>
      </c>
      <c r="B3529">
        <v>0.66200825983876344</v>
      </c>
    </row>
    <row r="3530" spans="1:2" x14ac:dyDescent="0.3">
      <c r="A3530">
        <v>4.5289999999998463</v>
      </c>
      <c r="B3530">
        <v>0.66187801680307778</v>
      </c>
    </row>
    <row r="3531" spans="1:2" x14ac:dyDescent="0.3">
      <c r="A3531">
        <v>4.5299999999998466</v>
      </c>
      <c r="B3531">
        <v>0.66174785557058668</v>
      </c>
    </row>
    <row r="3532" spans="1:2" x14ac:dyDescent="0.3">
      <c r="A3532">
        <v>4.5309999999998469</v>
      </c>
      <c r="B3532">
        <v>0.66161777620187401</v>
      </c>
    </row>
    <row r="3533" spans="1:2" x14ac:dyDescent="0.3">
      <c r="A3533">
        <v>4.5319999999998473</v>
      </c>
      <c r="B3533">
        <v>0.66148777872317144</v>
      </c>
    </row>
    <row r="3534" spans="1:2" x14ac:dyDescent="0.3">
      <c r="A3534">
        <v>4.5329999999998476</v>
      </c>
      <c r="B3534">
        <v>0.66135786318205703</v>
      </c>
    </row>
    <row r="3535" spans="1:2" x14ac:dyDescent="0.3">
      <c r="A3535">
        <v>4.5339999999998479</v>
      </c>
      <c r="B3535">
        <v>0.66122802961090854</v>
      </c>
    </row>
    <row r="3536" spans="1:2" x14ac:dyDescent="0.3">
      <c r="A3536">
        <v>4.5349999999998483</v>
      </c>
      <c r="B3536">
        <v>0.66109827805181887</v>
      </c>
    </row>
    <row r="3537" spans="1:2" x14ac:dyDescent="0.3">
      <c r="A3537">
        <v>4.5359999999998486</v>
      </c>
      <c r="B3537">
        <v>0.66096860854639994</v>
      </c>
    </row>
    <row r="3538" spans="1:2" x14ac:dyDescent="0.3">
      <c r="A3538">
        <v>4.5369999999998489</v>
      </c>
      <c r="B3538">
        <v>0.66083902112434001</v>
      </c>
    </row>
    <row r="3539" spans="1:2" x14ac:dyDescent="0.3">
      <c r="A3539">
        <v>4.5379999999998493</v>
      </c>
      <c r="B3539">
        <v>0.66070951582128967</v>
      </c>
    </row>
    <row r="3540" spans="1:2" x14ac:dyDescent="0.3">
      <c r="A3540">
        <v>4.5389999999998496</v>
      </c>
      <c r="B3540">
        <v>0.66058009268580353</v>
      </c>
    </row>
    <row r="3541" spans="1:2" x14ac:dyDescent="0.3">
      <c r="A3541">
        <v>4.5399999999998499</v>
      </c>
      <c r="B3541">
        <v>0.66045075173688128</v>
      </c>
    </row>
    <row r="3542" spans="1:2" x14ac:dyDescent="0.3">
      <c r="A3542">
        <v>4.5409999999998503</v>
      </c>
      <c r="B3542">
        <v>0.66032149302144427</v>
      </c>
    </row>
    <row r="3543" spans="1:2" x14ac:dyDescent="0.3">
      <c r="A3543">
        <v>4.5419999999998506</v>
      </c>
      <c r="B3543">
        <v>0.66019231657034871</v>
      </c>
    </row>
    <row r="3544" spans="1:2" x14ac:dyDescent="0.3">
      <c r="A3544">
        <v>4.5429999999998509</v>
      </c>
      <c r="B3544">
        <v>0.66006322241126014</v>
      </c>
    </row>
    <row r="3545" spans="1:2" x14ac:dyDescent="0.3">
      <c r="A3545">
        <v>4.5439999999998513</v>
      </c>
      <c r="B3545">
        <v>0.65993421058302737</v>
      </c>
    </row>
    <row r="3546" spans="1:2" x14ac:dyDescent="0.3">
      <c r="A3546">
        <v>4.5449999999998516</v>
      </c>
      <c r="B3546">
        <v>0.65980528111219117</v>
      </c>
    </row>
    <row r="3547" spans="1:2" x14ac:dyDescent="0.3">
      <c r="A3547">
        <v>4.5459999999998519</v>
      </c>
      <c r="B3547">
        <v>0.65967643404144094</v>
      </c>
    </row>
    <row r="3548" spans="1:2" x14ac:dyDescent="0.3">
      <c r="A3548">
        <v>4.5469999999998523</v>
      </c>
      <c r="B3548">
        <v>0.65954766939304743</v>
      </c>
    </row>
    <row r="3549" spans="1:2" x14ac:dyDescent="0.3">
      <c r="A3549">
        <v>4.5479999999998526</v>
      </c>
      <c r="B3549">
        <v>0.65941898719803771</v>
      </c>
    </row>
    <row r="3550" spans="1:2" x14ac:dyDescent="0.3">
      <c r="A3550">
        <v>4.5489999999998529</v>
      </c>
      <c r="B3550">
        <v>0.65929038748088875</v>
      </c>
    </row>
    <row r="3551" spans="1:2" x14ac:dyDescent="0.3">
      <c r="A3551">
        <v>4.5499999999998533</v>
      </c>
      <c r="B3551">
        <v>0.65916187028580209</v>
      </c>
    </row>
    <row r="3552" spans="1:2" x14ac:dyDescent="0.3">
      <c r="A3552">
        <v>4.5509999999998536</v>
      </c>
      <c r="B3552">
        <v>0.65903343562966565</v>
      </c>
    </row>
    <row r="3553" spans="1:2" x14ac:dyDescent="0.3">
      <c r="A3553">
        <v>4.5519999999998539</v>
      </c>
      <c r="B3553">
        <v>0.65890508354635191</v>
      </c>
    </row>
    <row r="3554" spans="1:2" x14ac:dyDescent="0.3">
      <c r="A3554">
        <v>4.5529999999998543</v>
      </c>
      <c r="B3554">
        <v>0.65877681405529509</v>
      </c>
    </row>
    <row r="3555" spans="1:2" x14ac:dyDescent="0.3">
      <c r="A3555">
        <v>4.5539999999998546</v>
      </c>
      <c r="B3555">
        <v>0.65864862718847339</v>
      </c>
    </row>
    <row r="3556" spans="1:2" x14ac:dyDescent="0.3">
      <c r="A3556">
        <v>4.5549999999998549</v>
      </c>
      <c r="B3556">
        <v>0.65852052297725638</v>
      </c>
    </row>
    <row r="3557" spans="1:2" x14ac:dyDescent="0.3">
      <c r="A3557">
        <v>4.5559999999998553</v>
      </c>
      <c r="B3557">
        <v>0.65839250143522676</v>
      </c>
    </row>
    <row r="3558" spans="1:2" x14ac:dyDescent="0.3">
      <c r="A3558">
        <v>4.5569999999998556</v>
      </c>
      <c r="B3558">
        <v>0.65826456259587596</v>
      </c>
    </row>
    <row r="3559" spans="1:2" x14ac:dyDescent="0.3">
      <c r="A3559">
        <v>4.5579999999998559</v>
      </c>
      <c r="B3559">
        <v>0.65813670647847455</v>
      </c>
    </row>
    <row r="3560" spans="1:2" x14ac:dyDescent="0.3">
      <c r="A3560">
        <v>4.5589999999998563</v>
      </c>
      <c r="B3560">
        <v>0.65800893311336373</v>
      </c>
    </row>
    <row r="3561" spans="1:2" x14ac:dyDescent="0.3">
      <c r="A3561">
        <v>4.5599999999998566</v>
      </c>
      <c r="B3561">
        <v>0.65788124251704805</v>
      </c>
    </row>
    <row r="3562" spans="1:2" x14ac:dyDescent="0.3">
      <c r="A3562">
        <v>4.5609999999998569</v>
      </c>
      <c r="B3562">
        <v>0.6577536347157168</v>
      </c>
    </row>
    <row r="3563" spans="1:2" x14ac:dyDescent="0.3">
      <c r="A3563">
        <v>4.5619999999998573</v>
      </c>
      <c r="B3563">
        <v>0.65762610972707658</v>
      </c>
    </row>
    <row r="3564" spans="1:2" x14ac:dyDescent="0.3">
      <c r="A3564">
        <v>4.5629999999998576</v>
      </c>
      <c r="B3564">
        <v>0.65749866757323527</v>
      </c>
    </row>
    <row r="3565" spans="1:2" x14ac:dyDescent="0.3">
      <c r="A3565">
        <v>4.5639999999998579</v>
      </c>
      <c r="B3565">
        <v>0.65737130827755019</v>
      </c>
    </row>
    <row r="3566" spans="1:2" x14ac:dyDescent="0.3">
      <c r="A3566">
        <v>4.5649999999998583</v>
      </c>
      <c r="B3566">
        <v>0.65724403185729852</v>
      </c>
    </row>
    <row r="3567" spans="1:2" x14ac:dyDescent="0.3">
      <c r="A3567">
        <v>4.5659999999998586</v>
      </c>
      <c r="B3567">
        <v>0.65711683833342027</v>
      </c>
    </row>
    <row r="3568" spans="1:2" x14ac:dyDescent="0.3">
      <c r="A3568">
        <v>4.566999999999859</v>
      </c>
      <c r="B3568">
        <v>0.65698972772459863</v>
      </c>
    </row>
    <row r="3569" spans="1:2" x14ac:dyDescent="0.3">
      <c r="A3569">
        <v>4.5679999999998593</v>
      </c>
      <c r="B3569">
        <v>0.65686270004532066</v>
      </c>
    </row>
    <row r="3570" spans="1:2" x14ac:dyDescent="0.3">
      <c r="A3570">
        <v>4.5689999999998596</v>
      </c>
      <c r="B3570">
        <v>0.65673575531413153</v>
      </c>
    </row>
    <row r="3571" spans="1:2" x14ac:dyDescent="0.3">
      <c r="A3571">
        <v>4.56999999999986</v>
      </c>
      <c r="B3571">
        <v>0.65660889355121588</v>
      </c>
    </row>
    <row r="3572" spans="1:2" x14ac:dyDescent="0.3">
      <c r="A3572">
        <v>4.5709999999998603</v>
      </c>
      <c r="B3572">
        <v>0.65648211476388663</v>
      </c>
    </row>
    <row r="3573" spans="1:2" x14ac:dyDescent="0.3">
      <c r="A3573">
        <v>4.5719999999998606</v>
      </c>
      <c r="B3573">
        <v>0.65635541898132832</v>
      </c>
    </row>
    <row r="3574" spans="1:2" x14ac:dyDescent="0.3">
      <c r="A3574">
        <v>4.572999999999861</v>
      </c>
      <c r="B3574">
        <v>0.65622880620629787</v>
      </c>
    </row>
    <row r="3575" spans="1:2" x14ac:dyDescent="0.3">
      <c r="A3575">
        <v>4.5739999999998613</v>
      </c>
      <c r="B3575">
        <v>0.65610227645770125</v>
      </c>
    </row>
    <row r="3576" spans="1:2" x14ac:dyDescent="0.3">
      <c r="A3576">
        <v>4.5749999999998616</v>
      </c>
      <c r="B3576">
        <v>0.65597582974852586</v>
      </c>
    </row>
    <row r="3577" spans="1:2" x14ac:dyDescent="0.3">
      <c r="A3577">
        <v>4.575999999999862</v>
      </c>
      <c r="B3577">
        <v>0.65584946609052985</v>
      </c>
    </row>
    <row r="3578" spans="1:2" x14ac:dyDescent="0.3">
      <c r="A3578">
        <v>4.5769999999998623</v>
      </c>
      <c r="B3578">
        <v>0.65572318549384767</v>
      </c>
    </row>
    <row r="3579" spans="1:2" x14ac:dyDescent="0.3">
      <c r="A3579">
        <v>4.5779999999998626</v>
      </c>
      <c r="B3579">
        <v>0.65559698797200694</v>
      </c>
    </row>
    <row r="3580" spans="1:2" x14ac:dyDescent="0.3">
      <c r="A3580">
        <v>4.578999999999863</v>
      </c>
      <c r="B3580">
        <v>0.65547087353995837</v>
      </c>
    </row>
    <row r="3581" spans="1:2" x14ac:dyDescent="0.3">
      <c r="A3581">
        <v>4.5799999999998633</v>
      </c>
      <c r="B3581">
        <v>0.65534484220608247</v>
      </c>
    </row>
    <row r="3582" spans="1:2" x14ac:dyDescent="0.3">
      <c r="A3582">
        <v>4.5809999999998636</v>
      </c>
      <c r="B3582">
        <v>0.65521889397010724</v>
      </c>
    </row>
    <row r="3583" spans="1:2" x14ac:dyDescent="0.3">
      <c r="A3583">
        <v>4.581999999999864</v>
      </c>
      <c r="B3583">
        <v>0.65509302885753806</v>
      </c>
    </row>
    <row r="3584" spans="1:2" x14ac:dyDescent="0.3">
      <c r="A3584">
        <v>4.5829999999998643</v>
      </c>
      <c r="B3584">
        <v>0.65496724686427554</v>
      </c>
    </row>
    <row r="3585" spans="1:2" x14ac:dyDescent="0.3">
      <c r="A3585">
        <v>4.5839999999998646</v>
      </c>
      <c r="B3585">
        <v>0.65484154800199101</v>
      </c>
    </row>
    <row r="3586" spans="1:2" x14ac:dyDescent="0.3">
      <c r="A3586">
        <v>4.584999999999865</v>
      </c>
      <c r="B3586">
        <v>0.65471593227653702</v>
      </c>
    </row>
    <row r="3587" spans="1:2" x14ac:dyDescent="0.3">
      <c r="A3587">
        <v>4.5859999999998653</v>
      </c>
      <c r="B3587">
        <v>0.6545903996999024</v>
      </c>
    </row>
    <row r="3588" spans="1:2" x14ac:dyDescent="0.3">
      <c r="A3588">
        <v>4.5869999999998656</v>
      </c>
      <c r="B3588">
        <v>0.65446495026810581</v>
      </c>
    </row>
    <row r="3589" spans="1:2" x14ac:dyDescent="0.3">
      <c r="A3589">
        <v>4.587999999999866</v>
      </c>
      <c r="B3589">
        <v>0.65433958398992265</v>
      </c>
    </row>
    <row r="3590" spans="1:2" x14ac:dyDescent="0.3">
      <c r="A3590">
        <v>4.5889999999998663</v>
      </c>
      <c r="B3590">
        <v>0.65421430087354038</v>
      </c>
    </row>
    <row r="3591" spans="1:2" x14ac:dyDescent="0.3">
      <c r="A3591">
        <v>4.5899999999998666</v>
      </c>
      <c r="B3591">
        <v>0.65408910091920247</v>
      </c>
    </row>
    <row r="3592" spans="1:2" x14ac:dyDescent="0.3">
      <c r="A3592">
        <v>4.590999999999867</v>
      </c>
      <c r="B3592">
        <v>0.65396398412853374</v>
      </c>
    </row>
    <row r="3593" spans="1:2" x14ac:dyDescent="0.3">
      <c r="A3593">
        <v>4.5919999999998673</v>
      </c>
      <c r="B3593">
        <v>0.65383895051138718</v>
      </c>
    </row>
    <row r="3594" spans="1:2" x14ac:dyDescent="0.3">
      <c r="A3594">
        <v>4.5929999999998676</v>
      </c>
      <c r="B3594">
        <v>0.65371400005737645</v>
      </c>
    </row>
    <row r="3595" spans="1:2" x14ac:dyDescent="0.3">
      <c r="A3595">
        <v>4.593999999999868</v>
      </c>
      <c r="B3595">
        <v>0.65358913278001107</v>
      </c>
    </row>
    <row r="3596" spans="1:2" x14ac:dyDescent="0.3">
      <c r="A3596">
        <v>4.5949999999998683</v>
      </c>
      <c r="B3596">
        <v>0.65346434867151459</v>
      </c>
    </row>
    <row r="3597" spans="1:2" x14ac:dyDescent="0.3">
      <c r="A3597">
        <v>4.5959999999998686</v>
      </c>
      <c r="B3597">
        <v>0.65333964772902409</v>
      </c>
    </row>
    <row r="3598" spans="1:2" x14ac:dyDescent="0.3">
      <c r="A3598">
        <v>4.596999999999869</v>
      </c>
      <c r="B3598">
        <v>0.65321502996768277</v>
      </c>
    </row>
    <row r="3599" spans="1:2" x14ac:dyDescent="0.3">
      <c r="A3599">
        <v>4.5979999999998693</v>
      </c>
      <c r="B3599">
        <v>0.65309049536410224</v>
      </c>
    </row>
    <row r="3600" spans="1:2" x14ac:dyDescent="0.3">
      <c r="A3600">
        <v>4.5989999999998696</v>
      </c>
      <c r="B3600">
        <v>0.65296604393655011</v>
      </c>
    </row>
    <row r="3601" spans="1:2" x14ac:dyDescent="0.3">
      <c r="A3601">
        <v>4.59999999999987</v>
      </c>
      <c r="B3601">
        <v>0.65284167566858398</v>
      </c>
    </row>
    <row r="3602" spans="1:2" x14ac:dyDescent="0.3">
      <c r="A3602">
        <v>4.6009999999998703</v>
      </c>
      <c r="B3602">
        <v>0.65271739056228473</v>
      </c>
    </row>
    <row r="3603" spans="1:2" x14ac:dyDescent="0.3">
      <c r="A3603">
        <v>4.6019999999998706</v>
      </c>
      <c r="B3603">
        <v>0.65259318860843785</v>
      </c>
    </row>
    <row r="3604" spans="1:2" x14ac:dyDescent="0.3">
      <c r="A3604">
        <v>4.602999999999871</v>
      </c>
      <c r="B3604">
        <v>0.65246906980774966</v>
      </c>
    </row>
    <row r="3605" spans="1:2" x14ac:dyDescent="0.3">
      <c r="A3605">
        <v>4.6039999999998713</v>
      </c>
      <c r="B3605">
        <v>0.6523450341502316</v>
      </c>
    </row>
    <row r="3606" spans="1:2" x14ac:dyDescent="0.3">
      <c r="A3606">
        <v>4.6049999999998716</v>
      </c>
      <c r="B3606">
        <v>0.65222108163864401</v>
      </c>
    </row>
    <row r="3607" spans="1:2" x14ac:dyDescent="0.3">
      <c r="A3607">
        <v>4.605999999999872</v>
      </c>
      <c r="B3607">
        <v>0.65209721225157713</v>
      </c>
    </row>
    <row r="3608" spans="1:2" x14ac:dyDescent="0.3">
      <c r="A3608">
        <v>4.6069999999998723</v>
      </c>
      <c r="B3608">
        <v>0.65197342599727082</v>
      </c>
    </row>
    <row r="3609" spans="1:2" x14ac:dyDescent="0.3">
      <c r="A3609">
        <v>4.6079999999998726</v>
      </c>
      <c r="B3609">
        <v>0.65184972284926868</v>
      </c>
    </row>
    <row r="3610" spans="1:2" x14ac:dyDescent="0.3">
      <c r="A3610">
        <v>4.608999999999873</v>
      </c>
      <c r="B3610">
        <v>0.65172610281968557</v>
      </c>
    </row>
    <row r="3611" spans="1:2" x14ac:dyDescent="0.3">
      <c r="A3611">
        <v>4.6099999999998733</v>
      </c>
      <c r="B3611">
        <v>0.65160256588699961</v>
      </c>
    </row>
    <row r="3612" spans="1:2" x14ac:dyDescent="0.3">
      <c r="A3612">
        <v>4.6109999999998736</v>
      </c>
      <c r="B3612">
        <v>0.65147911204088405</v>
      </c>
    </row>
    <row r="3613" spans="1:2" x14ac:dyDescent="0.3">
      <c r="A3613">
        <v>4.611999999999874</v>
      </c>
      <c r="B3613">
        <v>0.65135574127419804</v>
      </c>
    </row>
    <row r="3614" spans="1:2" x14ac:dyDescent="0.3">
      <c r="A3614">
        <v>4.6129999999998743</v>
      </c>
      <c r="B3614">
        <v>0.65123245357157999</v>
      </c>
    </row>
    <row r="3615" spans="1:2" x14ac:dyDescent="0.3">
      <c r="A3615">
        <v>4.6139999999998746</v>
      </c>
      <c r="B3615">
        <v>0.65110924892377675</v>
      </c>
    </row>
    <row r="3616" spans="1:2" x14ac:dyDescent="0.3">
      <c r="A3616">
        <v>4.614999999999875</v>
      </c>
      <c r="B3616">
        <v>0.65098612732063699</v>
      </c>
    </row>
    <row r="3617" spans="1:2" x14ac:dyDescent="0.3">
      <c r="A3617">
        <v>4.6159999999998753</v>
      </c>
      <c r="B3617">
        <v>0.65086308874218035</v>
      </c>
    </row>
    <row r="3618" spans="1:2" x14ac:dyDescent="0.3">
      <c r="A3618">
        <v>4.6169999999998756</v>
      </c>
      <c r="B3618">
        <v>0.65074013318121293</v>
      </c>
    </row>
    <row r="3619" spans="1:2" x14ac:dyDescent="0.3">
      <c r="A3619">
        <v>4.617999999999876</v>
      </c>
      <c r="B3619">
        <v>0.65061726061548553</v>
      </c>
    </row>
    <row r="3620" spans="1:2" x14ac:dyDescent="0.3">
      <c r="A3620">
        <v>4.6189999999998763</v>
      </c>
      <c r="B3620">
        <v>0.65049447103751978</v>
      </c>
    </row>
    <row r="3621" spans="1:2" x14ac:dyDescent="0.3">
      <c r="A3621">
        <v>4.6199999999998766</v>
      </c>
      <c r="B3621">
        <v>0.65037176441669375</v>
      </c>
    </row>
    <row r="3622" spans="1:2" x14ac:dyDescent="0.3">
      <c r="A3622">
        <v>4.620999999999877</v>
      </c>
      <c r="B3622">
        <v>0.65024914075478601</v>
      </c>
    </row>
    <row r="3623" spans="1:2" x14ac:dyDescent="0.3">
      <c r="A3623">
        <v>4.6219999999998773</v>
      </c>
      <c r="B3623">
        <v>0.65012660002532252</v>
      </c>
    </row>
    <row r="3624" spans="1:2" x14ac:dyDescent="0.3">
      <c r="A3624">
        <v>4.6229999999998777</v>
      </c>
      <c r="B3624">
        <v>0.65000414221254765</v>
      </c>
    </row>
    <row r="3625" spans="1:2" x14ac:dyDescent="0.3">
      <c r="A3625">
        <v>4.623999999999878</v>
      </c>
      <c r="B3625">
        <v>0.64988176728976266</v>
      </c>
    </row>
    <row r="3626" spans="1:2" x14ac:dyDescent="0.3">
      <c r="A3626">
        <v>4.6249999999998783</v>
      </c>
      <c r="B3626">
        <v>0.649759475247362</v>
      </c>
    </row>
    <row r="3627" spans="1:2" x14ac:dyDescent="0.3">
      <c r="A3627">
        <v>4.6259999999998787</v>
      </c>
      <c r="B3627">
        <v>0.64963726606381478</v>
      </c>
    </row>
    <row r="3628" spans="1:2" x14ac:dyDescent="0.3">
      <c r="A3628">
        <v>4.626999999999879</v>
      </c>
      <c r="B3628">
        <v>0.64951513971583064</v>
      </c>
    </row>
    <row r="3629" spans="1:2" x14ac:dyDescent="0.3">
      <c r="A3629">
        <v>4.6279999999998793</v>
      </c>
      <c r="B3629">
        <v>0.64939309617757446</v>
      </c>
    </row>
    <row r="3630" spans="1:2" x14ac:dyDescent="0.3">
      <c r="A3630">
        <v>4.6289999999998797</v>
      </c>
      <c r="B3630">
        <v>0.64927113542751835</v>
      </c>
    </row>
    <row r="3631" spans="1:2" x14ac:dyDescent="0.3">
      <c r="A3631">
        <v>4.62999999999988</v>
      </c>
      <c r="B3631">
        <v>0.64914925745444352</v>
      </c>
    </row>
    <row r="3632" spans="1:2" x14ac:dyDescent="0.3">
      <c r="A3632">
        <v>4.6309999999998803</v>
      </c>
      <c r="B3632">
        <v>0.64902746222984398</v>
      </c>
    </row>
    <row r="3633" spans="1:2" x14ac:dyDescent="0.3">
      <c r="A3633">
        <v>4.6319999999998807</v>
      </c>
      <c r="B3633">
        <v>0.64890574971632631</v>
      </c>
    </row>
    <row r="3634" spans="1:2" x14ac:dyDescent="0.3">
      <c r="A3634">
        <v>4.632999999999881</v>
      </c>
      <c r="B3634">
        <v>0.64878411991242546</v>
      </c>
    </row>
    <row r="3635" spans="1:2" x14ac:dyDescent="0.3">
      <c r="A3635">
        <v>4.6339999999998813</v>
      </c>
      <c r="B3635">
        <v>0.64866257276798012</v>
      </c>
    </row>
    <row r="3636" spans="1:2" x14ac:dyDescent="0.3">
      <c r="A3636">
        <v>4.6349999999998817</v>
      </c>
      <c r="B3636">
        <v>0.64854110827227096</v>
      </c>
    </row>
    <row r="3637" spans="1:2" x14ac:dyDescent="0.3">
      <c r="A3637">
        <v>4.635999999999882</v>
      </c>
      <c r="B3637">
        <v>0.64841972639083501</v>
      </c>
    </row>
    <row r="3638" spans="1:2" x14ac:dyDescent="0.3">
      <c r="A3638">
        <v>4.6369999999998823</v>
      </c>
      <c r="B3638">
        <v>0.64829842711198438</v>
      </c>
    </row>
    <row r="3639" spans="1:2" x14ac:dyDescent="0.3">
      <c r="A3639">
        <v>4.6379999999998827</v>
      </c>
      <c r="B3639">
        <v>0.64817721038647869</v>
      </c>
    </row>
    <row r="3640" spans="1:2" x14ac:dyDescent="0.3">
      <c r="A3640">
        <v>4.638999999999883</v>
      </c>
      <c r="B3640">
        <v>0.64805607619647954</v>
      </c>
    </row>
    <row r="3641" spans="1:2" x14ac:dyDescent="0.3">
      <c r="A3641">
        <v>4.6399999999998833</v>
      </c>
      <c r="B3641">
        <v>0.64793502450752882</v>
      </c>
    </row>
    <row r="3642" spans="1:2" x14ac:dyDescent="0.3">
      <c r="A3642">
        <v>4.6409999999998837</v>
      </c>
      <c r="B3642">
        <v>0.64781405529011915</v>
      </c>
    </row>
    <row r="3643" spans="1:2" x14ac:dyDescent="0.3">
      <c r="A3643">
        <v>4.641999999999884</v>
      </c>
      <c r="B3643">
        <v>0.64769316852289194</v>
      </c>
    </row>
    <row r="3644" spans="1:2" x14ac:dyDescent="0.3">
      <c r="A3644">
        <v>4.6429999999998843</v>
      </c>
      <c r="B3644">
        <v>0.64757236416316355</v>
      </c>
    </row>
    <row r="3645" spans="1:2" x14ac:dyDescent="0.3">
      <c r="A3645">
        <v>4.6439999999998847</v>
      </c>
      <c r="B3645">
        <v>0.64745164218069562</v>
      </c>
    </row>
    <row r="3646" spans="1:2" x14ac:dyDescent="0.3">
      <c r="A3646">
        <v>4.644999999999885</v>
      </c>
      <c r="B3646">
        <v>0.64733100254725873</v>
      </c>
    </row>
    <row r="3647" spans="1:2" x14ac:dyDescent="0.3">
      <c r="A3647">
        <v>4.6459999999998853</v>
      </c>
      <c r="B3647">
        <v>0.64721044522650029</v>
      </c>
    </row>
    <row r="3648" spans="1:2" x14ac:dyDescent="0.3">
      <c r="A3648">
        <v>4.6469999999998857</v>
      </c>
      <c r="B3648">
        <v>0.64708997018648517</v>
      </c>
    </row>
    <row r="3649" spans="1:2" x14ac:dyDescent="0.3">
      <c r="A3649">
        <v>4.647999999999886</v>
      </c>
      <c r="B3649">
        <v>0.64696957737912419</v>
      </c>
    </row>
    <row r="3650" spans="1:2" x14ac:dyDescent="0.3">
      <c r="A3650">
        <v>4.6489999999998863</v>
      </c>
      <c r="B3650">
        <v>0.64684926678445887</v>
      </c>
    </row>
    <row r="3651" spans="1:2" x14ac:dyDescent="0.3">
      <c r="A3651">
        <v>4.6499999999998867</v>
      </c>
      <c r="B3651">
        <v>0.64672903836142881</v>
      </c>
    </row>
    <row r="3652" spans="1:2" x14ac:dyDescent="0.3">
      <c r="A3652">
        <v>4.650999999999887</v>
      </c>
      <c r="B3652">
        <v>0.64660889207881511</v>
      </c>
    </row>
    <row r="3653" spans="1:2" x14ac:dyDescent="0.3">
      <c r="A3653">
        <v>4.6519999999998873</v>
      </c>
      <c r="B3653">
        <v>0.64648882788817619</v>
      </c>
    </row>
    <row r="3654" spans="1:2" x14ac:dyDescent="0.3">
      <c r="A3654">
        <v>4.6529999999998877</v>
      </c>
      <c r="B3654">
        <v>0.64636884575365328</v>
      </c>
    </row>
    <row r="3655" spans="1:2" x14ac:dyDescent="0.3">
      <c r="A3655">
        <v>4.653999999999888</v>
      </c>
      <c r="B3655">
        <v>0.64624894563368385</v>
      </c>
    </row>
    <row r="3656" spans="1:2" x14ac:dyDescent="0.3">
      <c r="A3656">
        <v>4.6549999999998883</v>
      </c>
      <c r="B3656">
        <v>0.64612912750243645</v>
      </c>
    </row>
    <row r="3657" spans="1:2" x14ac:dyDescent="0.3">
      <c r="A3657">
        <v>4.6559999999998887</v>
      </c>
      <c r="B3657">
        <v>0.6460093913086552</v>
      </c>
    </row>
    <row r="3658" spans="1:2" x14ac:dyDescent="0.3">
      <c r="A3658">
        <v>4.656999999999889</v>
      </c>
      <c r="B3658">
        <v>0.645889737008847</v>
      </c>
    </row>
    <row r="3659" spans="1:2" x14ac:dyDescent="0.3">
      <c r="A3659">
        <v>4.6579999999998893</v>
      </c>
      <c r="B3659">
        <v>0.64577016457199676</v>
      </c>
    </row>
    <row r="3660" spans="1:2" x14ac:dyDescent="0.3">
      <c r="A3660">
        <v>4.6589999999998897</v>
      </c>
      <c r="B3660">
        <v>0.64565067394072417</v>
      </c>
    </row>
    <row r="3661" spans="1:2" x14ac:dyDescent="0.3">
      <c r="A3661">
        <v>4.65999999999989</v>
      </c>
      <c r="B3661">
        <v>0.64553126509241876</v>
      </c>
    </row>
    <row r="3662" spans="1:2" x14ac:dyDescent="0.3">
      <c r="A3662">
        <v>4.6609999999998903</v>
      </c>
      <c r="B3662">
        <v>0.64541193796501184</v>
      </c>
    </row>
    <row r="3663" spans="1:2" x14ac:dyDescent="0.3">
      <c r="A3663">
        <v>4.6619999999998907</v>
      </c>
      <c r="B3663">
        <v>0.64529269252126009</v>
      </c>
    </row>
    <row r="3664" spans="1:2" x14ac:dyDescent="0.3">
      <c r="A3664">
        <v>4.662999999999891</v>
      </c>
      <c r="B3664">
        <v>0.64517352871524858</v>
      </c>
    </row>
    <row r="3665" spans="1:2" x14ac:dyDescent="0.3">
      <c r="A3665">
        <v>4.6639999999998913</v>
      </c>
      <c r="B3665">
        <v>0.64505444650318933</v>
      </c>
    </row>
    <row r="3666" spans="1:2" x14ac:dyDescent="0.3">
      <c r="A3666">
        <v>4.6649999999998917</v>
      </c>
      <c r="B3666">
        <v>0.64493544583029749</v>
      </c>
    </row>
    <row r="3667" spans="1:2" x14ac:dyDescent="0.3">
      <c r="A3667">
        <v>4.665999999999892</v>
      </c>
      <c r="B3667">
        <v>0.64481652666517086</v>
      </c>
    </row>
    <row r="3668" spans="1:2" x14ac:dyDescent="0.3">
      <c r="A3668">
        <v>4.6669999999998923</v>
      </c>
      <c r="B3668">
        <v>0.64469768894576185</v>
      </c>
    </row>
    <row r="3669" spans="1:2" x14ac:dyDescent="0.3">
      <c r="A3669">
        <v>4.6679999999998927</v>
      </c>
      <c r="B3669">
        <v>0.64457893263590638</v>
      </c>
    </row>
    <row r="3670" spans="1:2" x14ac:dyDescent="0.3">
      <c r="A3670">
        <v>4.668999999999893</v>
      </c>
      <c r="B3670">
        <v>0.64446025767601944</v>
      </c>
    </row>
    <row r="3671" spans="1:2" x14ac:dyDescent="0.3">
      <c r="A3671">
        <v>4.6699999999998933</v>
      </c>
      <c r="B3671">
        <v>0.64434166402056459</v>
      </c>
    </row>
    <row r="3672" spans="1:2" x14ac:dyDescent="0.3">
      <c r="A3672">
        <v>4.6709999999998937</v>
      </c>
      <c r="B3672">
        <v>0.64422315161227961</v>
      </c>
    </row>
    <row r="3673" spans="1:2" x14ac:dyDescent="0.3">
      <c r="A3673">
        <v>4.671999999999894</v>
      </c>
      <c r="B3673">
        <v>0.64410472041132183</v>
      </c>
    </row>
    <row r="3674" spans="1:2" x14ac:dyDescent="0.3">
      <c r="A3674">
        <v>4.6729999999998943</v>
      </c>
      <c r="B3674">
        <v>0.64398637036117579</v>
      </c>
    </row>
    <row r="3675" spans="1:2" x14ac:dyDescent="0.3">
      <c r="A3675">
        <v>4.6739999999998947</v>
      </c>
      <c r="B3675">
        <v>0.64386810140979522</v>
      </c>
    </row>
    <row r="3676" spans="1:2" x14ac:dyDescent="0.3">
      <c r="A3676">
        <v>4.674999999999895</v>
      </c>
      <c r="B3676">
        <v>0.64374991350384647</v>
      </c>
    </row>
    <row r="3677" spans="1:2" x14ac:dyDescent="0.3">
      <c r="A3677">
        <v>4.6759999999998954</v>
      </c>
      <c r="B3677">
        <v>0.64363180658492669</v>
      </c>
    </row>
    <row r="3678" spans="1:2" x14ac:dyDescent="0.3">
      <c r="A3678">
        <v>4.6769999999998957</v>
      </c>
      <c r="B3678">
        <v>0.64351378060393671</v>
      </c>
    </row>
    <row r="3679" spans="1:2" x14ac:dyDescent="0.3">
      <c r="A3679">
        <v>4.677999999999896</v>
      </c>
      <c r="B3679">
        <v>0.64339583551188073</v>
      </c>
    </row>
    <row r="3680" spans="1:2" x14ac:dyDescent="0.3">
      <c r="A3680">
        <v>4.6789999999998964</v>
      </c>
      <c r="B3680">
        <v>0.64327797123610042</v>
      </c>
    </row>
    <row r="3681" spans="1:2" x14ac:dyDescent="0.3">
      <c r="A3681">
        <v>4.6799999999998967</v>
      </c>
      <c r="B3681">
        <v>0.64316018773303785</v>
      </c>
    </row>
    <row r="3682" spans="1:2" x14ac:dyDescent="0.3">
      <c r="A3682">
        <v>4.680999999999897</v>
      </c>
      <c r="B3682">
        <v>0.64304248494451866</v>
      </c>
    </row>
    <row r="3683" spans="1:2" x14ac:dyDescent="0.3">
      <c r="A3683">
        <v>4.6819999999998974</v>
      </c>
      <c r="B3683">
        <v>0.64292486280907657</v>
      </c>
    </row>
    <row r="3684" spans="1:2" x14ac:dyDescent="0.3">
      <c r="A3684">
        <v>4.6829999999998977</v>
      </c>
      <c r="B3684">
        <v>0.64280732126772089</v>
      </c>
    </row>
    <row r="3685" spans="1:2" x14ac:dyDescent="0.3">
      <c r="A3685">
        <v>4.683999999999898</v>
      </c>
      <c r="B3685">
        <v>0.64268986026636898</v>
      </c>
    </row>
    <row r="3686" spans="1:2" x14ac:dyDescent="0.3">
      <c r="A3686">
        <v>4.6849999999998984</v>
      </c>
      <c r="B3686">
        <v>0.64257247974087139</v>
      </c>
    </row>
    <row r="3687" spans="1:2" x14ac:dyDescent="0.3">
      <c r="A3687">
        <v>4.6859999999998987</v>
      </c>
      <c r="B3687">
        <v>0.64245517963012688</v>
      </c>
    </row>
    <row r="3688" spans="1:2" x14ac:dyDescent="0.3">
      <c r="A3688">
        <v>4.686999999999899</v>
      </c>
      <c r="B3688">
        <v>0.64233795987665221</v>
      </c>
    </row>
    <row r="3689" spans="1:2" x14ac:dyDescent="0.3">
      <c r="A3689">
        <v>4.6879999999998994</v>
      </c>
      <c r="B3689">
        <v>0.64222082041363637</v>
      </c>
    </row>
    <row r="3690" spans="1:2" x14ac:dyDescent="0.3">
      <c r="A3690">
        <v>4.6889999999998997</v>
      </c>
      <c r="B3690">
        <v>0.64210376117907586</v>
      </c>
    </row>
    <row r="3691" spans="1:2" x14ac:dyDescent="0.3">
      <c r="A3691">
        <v>4.6899999999999</v>
      </c>
      <c r="B3691">
        <v>0.64198678212607296</v>
      </c>
    </row>
    <row r="3692" spans="1:2" x14ac:dyDescent="0.3">
      <c r="A3692">
        <v>4.6909999999999004</v>
      </c>
      <c r="B3692">
        <v>0.641869883164772</v>
      </c>
    </row>
    <row r="3693" spans="1:2" x14ac:dyDescent="0.3">
      <c r="A3693">
        <v>4.6919999999999007</v>
      </c>
      <c r="B3693">
        <v>0.64175306425174683</v>
      </c>
    </row>
    <row r="3694" spans="1:2" x14ac:dyDescent="0.3">
      <c r="A3694">
        <v>4.692999999999901</v>
      </c>
      <c r="B3694">
        <v>0.64163632530653458</v>
      </c>
    </row>
    <row r="3695" spans="1:2" x14ac:dyDescent="0.3">
      <c r="A3695">
        <v>4.6939999999999014</v>
      </c>
      <c r="B3695">
        <v>0.64151966626875956</v>
      </c>
    </row>
    <row r="3696" spans="1:2" x14ac:dyDescent="0.3">
      <c r="A3696">
        <v>4.6949999999999017</v>
      </c>
      <c r="B3696">
        <v>0.64140308707874905</v>
      </c>
    </row>
    <row r="3697" spans="1:2" x14ac:dyDescent="0.3">
      <c r="A3697">
        <v>4.695999999999902</v>
      </c>
      <c r="B3697">
        <v>0.64128658766617186</v>
      </c>
    </row>
    <row r="3698" spans="1:2" x14ac:dyDescent="0.3">
      <c r="A3698">
        <v>4.6969999999999024</v>
      </c>
      <c r="B3698">
        <v>0.64117016795218262</v>
      </c>
    </row>
    <row r="3699" spans="1:2" x14ac:dyDescent="0.3">
      <c r="A3699">
        <v>4.6979999999999027</v>
      </c>
      <c r="B3699">
        <v>0.64105382788029253</v>
      </c>
    </row>
    <row r="3700" spans="1:2" x14ac:dyDescent="0.3">
      <c r="A3700">
        <v>4.698999999999903</v>
      </c>
      <c r="B3700">
        <v>0.64093756738237606</v>
      </c>
    </row>
    <row r="3701" spans="1:2" x14ac:dyDescent="0.3">
      <c r="A3701">
        <v>4.6999999999999034</v>
      </c>
      <c r="B3701">
        <v>0.64082138637886998</v>
      </c>
    </row>
    <row r="3702" spans="1:2" x14ac:dyDescent="0.3">
      <c r="A3702">
        <v>4.7009999999999037</v>
      </c>
      <c r="B3702">
        <v>0.64070528480716382</v>
      </c>
    </row>
    <row r="3703" spans="1:2" x14ac:dyDescent="0.3">
      <c r="A3703">
        <v>4.701999999999904</v>
      </c>
      <c r="B3703">
        <v>0.64058926259448812</v>
      </c>
    </row>
    <row r="3704" spans="1:2" x14ac:dyDescent="0.3">
      <c r="A3704">
        <v>4.7029999999999044</v>
      </c>
      <c r="B3704">
        <v>0.64047331966401044</v>
      </c>
    </row>
    <row r="3705" spans="1:2" x14ac:dyDescent="0.3">
      <c r="A3705">
        <v>4.7039999999999047</v>
      </c>
      <c r="B3705">
        <v>0.6403574559562164</v>
      </c>
    </row>
    <row r="3706" spans="1:2" x14ac:dyDescent="0.3">
      <c r="A3706">
        <v>4.704999999999905</v>
      </c>
      <c r="B3706">
        <v>0.64024167138534804</v>
      </c>
    </row>
    <row r="3707" spans="1:2" x14ac:dyDescent="0.3">
      <c r="A3707">
        <v>4.7059999999999054</v>
      </c>
      <c r="B3707">
        <v>0.64012596588060178</v>
      </c>
    </row>
    <row r="3708" spans="1:2" x14ac:dyDescent="0.3">
      <c r="A3708">
        <v>4.7069999999999057</v>
      </c>
      <c r="B3708">
        <v>0.64001033937245433</v>
      </c>
    </row>
    <row r="3709" spans="1:2" x14ac:dyDescent="0.3">
      <c r="A3709">
        <v>4.707999999999906</v>
      </c>
      <c r="B3709">
        <v>0.63989479178127762</v>
      </c>
    </row>
    <row r="3710" spans="1:2" x14ac:dyDescent="0.3">
      <c r="A3710">
        <v>4.7089999999999064</v>
      </c>
      <c r="B3710">
        <v>0.63977932303349594</v>
      </c>
    </row>
    <row r="3711" spans="1:2" x14ac:dyDescent="0.3">
      <c r="A3711">
        <v>4.7099999999999067</v>
      </c>
      <c r="B3711">
        <v>0.6396639330500834</v>
      </c>
    </row>
    <row r="3712" spans="1:2" x14ac:dyDescent="0.3">
      <c r="A3712">
        <v>4.710999999999907</v>
      </c>
      <c r="B3712">
        <v>0.6395486217509232</v>
      </c>
    </row>
    <row r="3713" spans="1:2" x14ac:dyDescent="0.3">
      <c r="A3713">
        <v>4.7119999999999074</v>
      </c>
      <c r="B3713">
        <v>0.63943338906809499</v>
      </c>
    </row>
    <row r="3714" spans="1:2" x14ac:dyDescent="0.3">
      <c r="A3714">
        <v>4.7129999999999077</v>
      </c>
      <c r="B3714">
        <v>0.63931823491264617</v>
      </c>
    </row>
    <row r="3715" spans="1:2" x14ac:dyDescent="0.3">
      <c r="A3715">
        <v>4.713999999999908</v>
      </c>
      <c r="B3715">
        <v>0.63920315921791437</v>
      </c>
    </row>
    <row r="3716" spans="1:2" x14ac:dyDescent="0.3">
      <c r="A3716">
        <v>4.7149999999999084</v>
      </c>
      <c r="B3716">
        <v>0.63908816189781237</v>
      </c>
    </row>
    <row r="3717" spans="1:2" x14ac:dyDescent="0.3">
      <c r="A3717">
        <v>4.7159999999999087</v>
      </c>
      <c r="B3717">
        <v>0.63897324287364143</v>
      </c>
    </row>
    <row r="3718" spans="1:2" x14ac:dyDescent="0.3">
      <c r="A3718">
        <v>4.716999999999909</v>
      </c>
      <c r="B3718">
        <v>0.63885840205455602</v>
      </c>
    </row>
    <row r="3719" spans="1:2" x14ac:dyDescent="0.3">
      <c r="A3719">
        <v>4.7179999999999094</v>
      </c>
      <c r="B3719">
        <v>0.6387436393711543</v>
      </c>
    </row>
    <row r="3720" spans="1:2" x14ac:dyDescent="0.3">
      <c r="A3720">
        <v>4.7189999999999097</v>
      </c>
      <c r="B3720">
        <v>0.63862895474297032</v>
      </c>
    </row>
    <row r="3721" spans="1:2" x14ac:dyDescent="0.3">
      <c r="A3721">
        <v>4.71999999999991</v>
      </c>
      <c r="B3721">
        <v>0.63851434807006113</v>
      </c>
    </row>
    <row r="3722" spans="1:2" x14ac:dyDescent="0.3">
      <c r="A3722">
        <v>4.7209999999999104</v>
      </c>
      <c r="B3722">
        <v>0.63839981929317058</v>
      </c>
    </row>
    <row r="3723" spans="1:2" x14ac:dyDescent="0.3">
      <c r="A3723">
        <v>4.7219999999999107</v>
      </c>
      <c r="B3723">
        <v>0.63828536830519333</v>
      </c>
    </row>
    <row r="3724" spans="1:2" x14ac:dyDescent="0.3">
      <c r="A3724">
        <v>4.722999999999911</v>
      </c>
      <c r="B3724">
        <v>0.638170995034257</v>
      </c>
    </row>
    <row r="3725" spans="1:2" x14ac:dyDescent="0.3">
      <c r="A3725">
        <v>4.7239999999999114</v>
      </c>
      <c r="B3725">
        <v>0.6380566993922494</v>
      </c>
    </row>
    <row r="3726" spans="1:2" x14ac:dyDescent="0.3">
      <c r="A3726">
        <v>4.7249999999999117</v>
      </c>
      <c r="B3726">
        <v>0.63794248129143249</v>
      </c>
    </row>
    <row r="3727" spans="1:2" x14ac:dyDescent="0.3">
      <c r="A3727">
        <v>4.725999999999912</v>
      </c>
      <c r="B3727">
        <v>0.63782834064641891</v>
      </c>
    </row>
    <row r="3728" spans="1:2" x14ac:dyDescent="0.3">
      <c r="A3728">
        <v>4.7269999999999124</v>
      </c>
      <c r="B3728">
        <v>0.63771427736770936</v>
      </c>
    </row>
    <row r="3729" spans="1:2" x14ac:dyDescent="0.3">
      <c r="A3729">
        <v>4.7279999999999127</v>
      </c>
      <c r="B3729">
        <v>0.63760029137491203</v>
      </c>
    </row>
    <row r="3730" spans="1:2" x14ac:dyDescent="0.3">
      <c r="A3730">
        <v>4.7289999999999131</v>
      </c>
      <c r="B3730">
        <v>0.63748638257635948</v>
      </c>
    </row>
    <row r="3731" spans="1:2" x14ac:dyDescent="0.3">
      <c r="A3731">
        <v>4.7299999999999134</v>
      </c>
      <c r="B3731">
        <v>0.63737255086979272</v>
      </c>
    </row>
    <row r="3732" spans="1:2" x14ac:dyDescent="0.3">
      <c r="A3732">
        <v>4.7309999999999137</v>
      </c>
      <c r="B3732">
        <v>0.63725879617964565</v>
      </c>
    </row>
    <row r="3733" spans="1:2" x14ac:dyDescent="0.3">
      <c r="A3733">
        <v>4.7319999999999141</v>
      </c>
      <c r="B3733">
        <v>0.63714511841360622</v>
      </c>
    </row>
    <row r="3734" spans="1:2" x14ac:dyDescent="0.3">
      <c r="A3734">
        <v>4.7329999999999144</v>
      </c>
      <c r="B3734">
        <v>0.63703151747618658</v>
      </c>
    </row>
    <row r="3735" spans="1:2" x14ac:dyDescent="0.3">
      <c r="A3735">
        <v>4.7339999999999147</v>
      </c>
      <c r="B3735">
        <v>0.63691799328251142</v>
      </c>
    </row>
    <row r="3736" spans="1:2" x14ac:dyDescent="0.3">
      <c r="A3736">
        <v>4.7349999999999151</v>
      </c>
      <c r="B3736">
        <v>0.63680454573041823</v>
      </c>
    </row>
    <row r="3737" spans="1:2" x14ac:dyDescent="0.3">
      <c r="A3737">
        <v>4.7359999999999154</v>
      </c>
      <c r="B3737">
        <v>0.63669117473304315</v>
      </c>
    </row>
    <row r="3738" spans="1:2" x14ac:dyDescent="0.3">
      <c r="A3738">
        <v>4.7369999999999157</v>
      </c>
      <c r="B3738">
        <v>0.63657788019438344</v>
      </c>
    </row>
    <row r="3739" spans="1:2" x14ac:dyDescent="0.3">
      <c r="A3739">
        <v>4.7379999999999161</v>
      </c>
      <c r="B3739">
        <v>0.63646466201571017</v>
      </c>
    </row>
    <row r="3740" spans="1:2" x14ac:dyDescent="0.3">
      <c r="A3740">
        <v>4.7389999999999164</v>
      </c>
      <c r="B3740">
        <v>0.63635152011415086</v>
      </c>
    </row>
    <row r="3741" spans="1:2" x14ac:dyDescent="0.3">
      <c r="A3741">
        <v>4.7399999999999167</v>
      </c>
      <c r="B3741">
        <v>0.63623845438482718</v>
      </c>
    </row>
    <row r="3742" spans="1:2" x14ac:dyDescent="0.3">
      <c r="A3742">
        <v>4.7409999999999171</v>
      </c>
      <c r="B3742">
        <v>0.63612546473769127</v>
      </c>
    </row>
    <row r="3743" spans="1:2" x14ac:dyDescent="0.3">
      <c r="A3743">
        <v>4.7419999999999174</v>
      </c>
      <c r="B3743">
        <v>0.63601255106749521</v>
      </c>
    </row>
    <row r="3744" spans="1:2" x14ac:dyDescent="0.3">
      <c r="A3744">
        <v>4.7429999999999177</v>
      </c>
      <c r="B3744">
        <v>0.63589971328355566</v>
      </c>
    </row>
    <row r="3745" spans="1:2" x14ac:dyDescent="0.3">
      <c r="A3745">
        <v>4.7439999999999181</v>
      </c>
      <c r="B3745">
        <v>0.63578695127652329</v>
      </c>
    </row>
    <row r="3746" spans="1:2" x14ac:dyDescent="0.3">
      <c r="A3746">
        <v>4.7449999999999184</v>
      </c>
      <c r="B3746">
        <v>0.63567426496859691</v>
      </c>
    </row>
    <row r="3747" spans="1:2" x14ac:dyDescent="0.3">
      <c r="A3747">
        <v>4.7459999999999187</v>
      </c>
      <c r="B3747">
        <v>0.63556165423947952</v>
      </c>
    </row>
    <row r="3748" spans="1:2" x14ac:dyDescent="0.3">
      <c r="A3748">
        <v>4.7469999999999191</v>
      </c>
      <c r="B3748">
        <v>0.63544911899952139</v>
      </c>
    </row>
    <row r="3749" spans="1:2" x14ac:dyDescent="0.3">
      <c r="A3749">
        <v>4.7479999999999194</v>
      </c>
      <c r="B3749">
        <v>0.6353366591424412</v>
      </c>
    </row>
    <row r="3750" spans="1:2" x14ac:dyDescent="0.3">
      <c r="A3750">
        <v>4.7489999999999197</v>
      </c>
      <c r="B3750">
        <v>0.63522427457511221</v>
      </c>
    </row>
    <row r="3751" spans="1:2" x14ac:dyDescent="0.3">
      <c r="A3751">
        <v>4.7499999999999201</v>
      </c>
      <c r="B3751">
        <v>0.63511196519435953</v>
      </c>
    </row>
    <row r="3752" spans="1:2" x14ac:dyDescent="0.3">
      <c r="A3752">
        <v>4.7509999999999204</v>
      </c>
      <c r="B3752">
        <v>0.6349997308858808</v>
      </c>
    </row>
    <row r="3753" spans="1:2" x14ac:dyDescent="0.3">
      <c r="A3753">
        <v>4.7519999999999207</v>
      </c>
      <c r="B3753">
        <v>0.63488757156372566</v>
      </c>
    </row>
    <row r="3754" spans="1:2" x14ac:dyDescent="0.3">
      <c r="A3754">
        <v>4.7529999999999211</v>
      </c>
      <c r="B3754">
        <v>0.63477548711167386</v>
      </c>
    </row>
    <row r="3755" spans="1:2" x14ac:dyDescent="0.3">
      <c r="A3755">
        <v>4.7539999999999214</v>
      </c>
      <c r="B3755">
        <v>0.63466347743286444</v>
      </c>
    </row>
    <row r="3756" spans="1:2" x14ac:dyDescent="0.3">
      <c r="A3756">
        <v>4.7549999999999217</v>
      </c>
      <c r="B3756">
        <v>0.63455154241464096</v>
      </c>
    </row>
    <row r="3757" spans="1:2" x14ac:dyDescent="0.3">
      <c r="A3757">
        <v>4.7559999999999221</v>
      </c>
      <c r="B3757">
        <v>0.63443968194962863</v>
      </c>
    </row>
    <row r="3758" spans="1:2" x14ac:dyDescent="0.3">
      <c r="A3758">
        <v>4.7569999999999224</v>
      </c>
      <c r="B3758">
        <v>0.6343278959455827</v>
      </c>
    </row>
    <row r="3759" spans="1:2" x14ac:dyDescent="0.3">
      <c r="A3759">
        <v>4.7579999999999227</v>
      </c>
      <c r="B3759">
        <v>0.63421618428637316</v>
      </c>
    </row>
    <row r="3760" spans="1:2" x14ac:dyDescent="0.3">
      <c r="A3760">
        <v>4.7589999999999231</v>
      </c>
      <c r="B3760">
        <v>0.63410454686502937</v>
      </c>
    </row>
    <row r="3761" spans="1:2" x14ac:dyDescent="0.3">
      <c r="A3761">
        <v>4.7599999999999234</v>
      </c>
      <c r="B3761">
        <v>0.63399298357569844</v>
      </c>
    </row>
    <row r="3762" spans="1:2" x14ac:dyDescent="0.3">
      <c r="A3762">
        <v>4.7609999999999237</v>
      </c>
      <c r="B3762">
        <v>0.63388149430677276</v>
      </c>
    </row>
    <row r="3763" spans="1:2" x14ac:dyDescent="0.3">
      <c r="A3763">
        <v>4.7619999999999241</v>
      </c>
      <c r="B3763">
        <v>0.63377007894640192</v>
      </c>
    </row>
    <row r="3764" spans="1:2" x14ac:dyDescent="0.3">
      <c r="A3764">
        <v>4.7629999999999244</v>
      </c>
      <c r="B3764">
        <v>0.63365873739783407</v>
      </c>
    </row>
    <row r="3765" spans="1:2" x14ac:dyDescent="0.3">
      <c r="A3765">
        <v>4.7639999999999247</v>
      </c>
      <c r="B3765">
        <v>0.63354746953784236</v>
      </c>
    </row>
    <row r="3766" spans="1:2" x14ac:dyDescent="0.3">
      <c r="A3766">
        <v>4.7649999999999251</v>
      </c>
      <c r="B3766">
        <v>0.63343627525171131</v>
      </c>
    </row>
    <row r="3767" spans="1:2" x14ac:dyDescent="0.3">
      <c r="A3767">
        <v>4.7659999999999254</v>
      </c>
      <c r="B3767">
        <v>0.63332515444672566</v>
      </c>
    </row>
    <row r="3768" spans="1:2" x14ac:dyDescent="0.3">
      <c r="A3768">
        <v>4.7669999999999257</v>
      </c>
      <c r="B3768">
        <v>0.63321410698922909</v>
      </c>
    </row>
    <row r="3769" spans="1:2" x14ac:dyDescent="0.3">
      <c r="A3769">
        <v>4.7679999999999261</v>
      </c>
      <c r="B3769">
        <v>0.63310313277924124</v>
      </c>
    </row>
    <row r="3770" spans="1:2" x14ac:dyDescent="0.3">
      <c r="A3770">
        <v>4.7689999999999264</v>
      </c>
      <c r="B3770">
        <v>0.63299223170086927</v>
      </c>
    </row>
    <row r="3771" spans="1:2" x14ac:dyDescent="0.3">
      <c r="A3771">
        <v>4.7699999999999267</v>
      </c>
      <c r="B3771">
        <v>0.63288140364259404</v>
      </c>
    </row>
    <row r="3772" spans="1:2" x14ac:dyDescent="0.3">
      <c r="A3772">
        <v>4.7709999999999271</v>
      </c>
      <c r="B3772">
        <v>0.63277064848317222</v>
      </c>
    </row>
    <row r="3773" spans="1:2" x14ac:dyDescent="0.3">
      <c r="A3773">
        <v>4.7719999999999274</v>
      </c>
      <c r="B3773">
        <v>0.63265996610797259</v>
      </c>
    </row>
    <row r="3774" spans="1:2" x14ac:dyDescent="0.3">
      <c r="A3774">
        <v>4.7729999999999277</v>
      </c>
      <c r="B3774">
        <v>0.6325493564023883</v>
      </c>
    </row>
    <row r="3775" spans="1:2" x14ac:dyDescent="0.3">
      <c r="A3775">
        <v>4.7739999999999281</v>
      </c>
      <c r="B3775">
        <v>0.63243881926178203</v>
      </c>
    </row>
    <row r="3776" spans="1:2" x14ac:dyDescent="0.3">
      <c r="A3776">
        <v>4.7749999999999284</v>
      </c>
      <c r="B3776">
        <v>0.63232835455320813</v>
      </c>
    </row>
    <row r="3777" spans="1:2" x14ac:dyDescent="0.3">
      <c r="A3777">
        <v>4.7759999999999287</v>
      </c>
      <c r="B3777">
        <v>0.63221796216154136</v>
      </c>
    </row>
    <row r="3778" spans="1:2" x14ac:dyDescent="0.3">
      <c r="A3778">
        <v>4.7769999999999291</v>
      </c>
      <c r="B3778">
        <v>0.63210764197627767</v>
      </c>
    </row>
    <row r="3779" spans="1:2" x14ac:dyDescent="0.3">
      <c r="A3779">
        <v>4.7779999999999294</v>
      </c>
      <c r="B3779">
        <v>0.63199739387599363</v>
      </c>
    </row>
    <row r="3780" spans="1:2" x14ac:dyDescent="0.3">
      <c r="A3780">
        <v>4.7789999999999297</v>
      </c>
      <c r="B3780">
        <v>0.63188721773488321</v>
      </c>
    </row>
    <row r="3781" spans="1:2" x14ac:dyDescent="0.3">
      <c r="A3781">
        <v>4.7799999999999301</v>
      </c>
      <c r="B3781">
        <v>0.63177711343578302</v>
      </c>
    </row>
    <row r="3782" spans="1:2" x14ac:dyDescent="0.3">
      <c r="A3782">
        <v>4.7809999999999304</v>
      </c>
      <c r="B3782">
        <v>0.63166708086202472</v>
      </c>
    </row>
    <row r="3783" spans="1:2" x14ac:dyDescent="0.3">
      <c r="A3783">
        <v>4.7819999999999308</v>
      </c>
      <c r="B3783">
        <v>0.63155711989806163</v>
      </c>
    </row>
    <row r="3784" spans="1:2" x14ac:dyDescent="0.3">
      <c r="A3784">
        <v>4.7829999999999311</v>
      </c>
      <c r="B3784">
        <v>0.63144723040510309</v>
      </c>
    </row>
    <row r="3785" spans="1:2" x14ac:dyDescent="0.3">
      <c r="A3785">
        <v>4.7839999999999314</v>
      </c>
      <c r="B3785">
        <v>0.63133741227231199</v>
      </c>
    </row>
    <row r="3786" spans="1:2" x14ac:dyDescent="0.3">
      <c r="A3786">
        <v>4.7849999999999318</v>
      </c>
      <c r="B3786">
        <v>0.63122766537415009</v>
      </c>
    </row>
    <row r="3787" spans="1:2" x14ac:dyDescent="0.3">
      <c r="A3787">
        <v>4.7859999999999321</v>
      </c>
      <c r="B3787">
        <v>0.63111798958188869</v>
      </c>
    </row>
    <row r="3788" spans="1:2" x14ac:dyDescent="0.3">
      <c r="A3788">
        <v>4.7869999999999324</v>
      </c>
      <c r="B3788">
        <v>0.6310083847903587</v>
      </c>
    </row>
    <row r="3789" spans="1:2" x14ac:dyDescent="0.3">
      <c r="A3789">
        <v>4.7879999999999328</v>
      </c>
      <c r="B3789">
        <v>0.63089885085297492</v>
      </c>
    </row>
    <row r="3790" spans="1:2" x14ac:dyDescent="0.3">
      <c r="A3790">
        <v>4.7889999999999331</v>
      </c>
      <c r="B3790">
        <v>0.63078938765909021</v>
      </c>
    </row>
    <row r="3791" spans="1:2" x14ac:dyDescent="0.3">
      <c r="A3791">
        <v>4.7899999999999334</v>
      </c>
      <c r="B3791">
        <v>0.63067999507984807</v>
      </c>
    </row>
    <row r="3792" spans="1:2" x14ac:dyDescent="0.3">
      <c r="A3792">
        <v>4.7909999999999338</v>
      </c>
      <c r="B3792">
        <v>0.63057067298179592</v>
      </c>
    </row>
    <row r="3793" spans="1:2" x14ac:dyDescent="0.3">
      <c r="A3793">
        <v>4.7919999999999341</v>
      </c>
      <c r="B3793">
        <v>0.63046142124635063</v>
      </c>
    </row>
    <row r="3794" spans="1:2" x14ac:dyDescent="0.3">
      <c r="A3794">
        <v>4.7929999999999344</v>
      </c>
      <c r="B3794">
        <v>0.63035223974111487</v>
      </c>
    </row>
    <row r="3795" spans="1:2" x14ac:dyDescent="0.3">
      <c r="A3795">
        <v>4.7939999999999348</v>
      </c>
      <c r="B3795">
        <v>0.63024312833962459</v>
      </c>
    </row>
    <row r="3796" spans="1:2" x14ac:dyDescent="0.3">
      <c r="A3796">
        <v>4.7949999999999351</v>
      </c>
      <c r="B3796">
        <v>0.63013408691126938</v>
      </c>
    </row>
    <row r="3797" spans="1:2" x14ac:dyDescent="0.3">
      <c r="A3797">
        <v>4.7959999999999354</v>
      </c>
      <c r="B3797">
        <v>0.63002511534264405</v>
      </c>
    </row>
    <row r="3798" spans="1:2" x14ac:dyDescent="0.3">
      <c r="A3798">
        <v>4.7969999999999358</v>
      </c>
      <c r="B3798">
        <v>0.62991621347397675</v>
      </c>
    </row>
    <row r="3799" spans="1:2" x14ac:dyDescent="0.3">
      <c r="A3799">
        <v>4.7979999999999361</v>
      </c>
      <c r="B3799">
        <v>0.62980738120081026</v>
      </c>
    </row>
    <row r="3800" spans="1:2" x14ac:dyDescent="0.3">
      <c r="A3800">
        <v>4.7989999999999364</v>
      </c>
      <c r="B3800">
        <v>0.62969861837911734</v>
      </c>
    </row>
    <row r="3801" spans="1:2" x14ac:dyDescent="0.3">
      <c r="A3801">
        <v>4.7999999999999368</v>
      </c>
      <c r="B3801">
        <v>0.62958992488361354</v>
      </c>
    </row>
    <row r="3802" spans="1:2" x14ac:dyDescent="0.3">
      <c r="A3802">
        <v>4.8009999999999371</v>
      </c>
      <c r="B3802">
        <v>0.62948130058280138</v>
      </c>
    </row>
    <row r="3803" spans="1:2" x14ac:dyDescent="0.3">
      <c r="A3803">
        <v>4.8019999999999374</v>
      </c>
      <c r="B3803">
        <v>0.6293727453410507</v>
      </c>
    </row>
    <row r="3804" spans="1:2" x14ac:dyDescent="0.3">
      <c r="A3804">
        <v>4.8029999999999378</v>
      </c>
      <c r="B3804">
        <v>0.62926425902940419</v>
      </c>
    </row>
    <row r="3805" spans="1:2" x14ac:dyDescent="0.3">
      <c r="A3805">
        <v>4.8039999999999381</v>
      </c>
      <c r="B3805">
        <v>0.62915584151149684</v>
      </c>
    </row>
    <row r="3806" spans="1:2" x14ac:dyDescent="0.3">
      <c r="A3806">
        <v>4.8049999999999384</v>
      </c>
      <c r="B3806">
        <v>0.62904749265489268</v>
      </c>
    </row>
    <row r="3807" spans="1:2" x14ac:dyDescent="0.3">
      <c r="A3807">
        <v>4.8059999999999388</v>
      </c>
      <c r="B3807">
        <v>0.6289392123194425</v>
      </c>
    </row>
    <row r="3808" spans="1:2" x14ac:dyDescent="0.3">
      <c r="A3808">
        <v>4.8069999999999391</v>
      </c>
      <c r="B3808">
        <v>0.62883100037823769</v>
      </c>
    </row>
    <row r="3809" spans="1:2" x14ac:dyDescent="0.3">
      <c r="A3809">
        <v>4.8079999999999394</v>
      </c>
      <c r="B3809">
        <v>0.62872285669068106</v>
      </c>
    </row>
    <row r="3810" spans="1:2" x14ac:dyDescent="0.3">
      <c r="A3810">
        <v>4.8089999999999398</v>
      </c>
      <c r="B3810">
        <v>0.62861478112053792</v>
      </c>
    </row>
    <row r="3811" spans="1:2" x14ac:dyDescent="0.3">
      <c r="A3811">
        <v>4.8099999999999401</v>
      </c>
      <c r="B3811">
        <v>0.62850677353288464</v>
      </c>
    </row>
    <row r="3812" spans="1:2" x14ac:dyDescent="0.3">
      <c r="A3812">
        <v>4.8109999999999404</v>
      </c>
      <c r="B3812">
        <v>0.62839883379275185</v>
      </c>
    </row>
    <row r="3813" spans="1:2" x14ac:dyDescent="0.3">
      <c r="A3813">
        <v>4.8119999999999408</v>
      </c>
      <c r="B3813">
        <v>0.62829096174941879</v>
      </c>
    </row>
    <row r="3814" spans="1:2" x14ac:dyDescent="0.3">
      <c r="A3814">
        <v>4.8129999999999411</v>
      </c>
      <c r="B3814">
        <v>0.6281831572868648</v>
      </c>
    </row>
    <row r="3815" spans="1:2" x14ac:dyDescent="0.3">
      <c r="A3815">
        <v>4.8139999999999414</v>
      </c>
      <c r="B3815">
        <v>0.62807542025073204</v>
      </c>
    </row>
    <row r="3816" spans="1:2" x14ac:dyDescent="0.3">
      <c r="A3816">
        <v>4.8149999999999418</v>
      </c>
      <c r="B3816">
        <v>0.62796775049985787</v>
      </c>
    </row>
    <row r="3817" spans="1:2" x14ac:dyDescent="0.3">
      <c r="A3817">
        <v>4.8159999999999421</v>
      </c>
      <c r="B3817">
        <v>0.62786014791262812</v>
      </c>
    </row>
    <row r="3818" spans="1:2" x14ac:dyDescent="0.3">
      <c r="A3818">
        <v>4.8169999999999424</v>
      </c>
      <c r="B3818">
        <v>0.62775261232154655</v>
      </c>
    </row>
    <row r="3819" spans="1:2" x14ac:dyDescent="0.3">
      <c r="A3819">
        <v>4.8179999999999428</v>
      </c>
      <c r="B3819">
        <v>0.62764514360365387</v>
      </c>
    </row>
    <row r="3820" spans="1:2" x14ac:dyDescent="0.3">
      <c r="A3820">
        <v>4.8189999999999431</v>
      </c>
      <c r="B3820">
        <v>0.62753774160882636</v>
      </c>
    </row>
    <row r="3821" spans="1:2" x14ac:dyDescent="0.3">
      <c r="A3821">
        <v>4.8199999999999434</v>
      </c>
      <c r="B3821">
        <v>0.62743040620832935</v>
      </c>
    </row>
    <row r="3822" spans="1:2" x14ac:dyDescent="0.3">
      <c r="A3822">
        <v>4.8209999999999438</v>
      </c>
      <c r="B3822">
        <v>0.6273231372449708</v>
      </c>
    </row>
    <row r="3823" spans="1:2" x14ac:dyDescent="0.3">
      <c r="A3823">
        <v>4.8219999999999441</v>
      </c>
      <c r="B3823">
        <v>0.62721593459190106</v>
      </c>
    </row>
    <row r="3824" spans="1:2" x14ac:dyDescent="0.3">
      <c r="A3824">
        <v>4.8229999999999444</v>
      </c>
      <c r="B3824">
        <v>0.62710879808975439</v>
      </c>
    </row>
    <row r="3825" spans="1:2" x14ac:dyDescent="0.3">
      <c r="A3825">
        <v>4.8239999999999448</v>
      </c>
      <c r="B3825">
        <v>0.62700172759296691</v>
      </c>
    </row>
    <row r="3826" spans="1:2" x14ac:dyDescent="0.3">
      <c r="A3826">
        <v>4.8249999999999451</v>
      </c>
      <c r="B3826">
        <v>0.62689472296796489</v>
      </c>
    </row>
    <row r="3827" spans="1:2" x14ac:dyDescent="0.3">
      <c r="A3827">
        <v>4.8259999999999454</v>
      </c>
      <c r="B3827">
        <v>0.62678778406860525</v>
      </c>
    </row>
    <row r="3828" spans="1:2" x14ac:dyDescent="0.3">
      <c r="A3828">
        <v>4.8269999999999458</v>
      </c>
      <c r="B3828">
        <v>0.62668091074921461</v>
      </c>
    </row>
    <row r="3829" spans="1:2" x14ac:dyDescent="0.3">
      <c r="A3829">
        <v>4.8279999999999461</v>
      </c>
      <c r="B3829">
        <v>0.62657410285487436</v>
      </c>
    </row>
    <row r="3830" spans="1:2" x14ac:dyDescent="0.3">
      <c r="A3830">
        <v>4.8289999999999464</v>
      </c>
      <c r="B3830">
        <v>0.62646736025355299</v>
      </c>
    </row>
    <row r="3831" spans="1:2" x14ac:dyDescent="0.3">
      <c r="A3831">
        <v>4.8299999999999468</v>
      </c>
      <c r="B3831">
        <v>0.6263606827868603</v>
      </c>
    </row>
    <row r="3832" spans="1:2" x14ac:dyDescent="0.3">
      <c r="A3832">
        <v>4.8309999999999471</v>
      </c>
      <c r="B3832">
        <v>0.62625407030985525</v>
      </c>
    </row>
    <row r="3833" spans="1:2" x14ac:dyDescent="0.3">
      <c r="A3833">
        <v>4.8319999999999474</v>
      </c>
      <c r="B3833">
        <v>0.62614752267365081</v>
      </c>
    </row>
    <row r="3834" spans="1:2" x14ac:dyDescent="0.3">
      <c r="A3834">
        <v>4.8329999999999478</v>
      </c>
      <c r="B3834">
        <v>0.62604103973375025</v>
      </c>
    </row>
    <row r="3835" spans="1:2" x14ac:dyDescent="0.3">
      <c r="A3835">
        <v>4.8339999999999481</v>
      </c>
      <c r="B3835">
        <v>0.62593462133847222</v>
      </c>
    </row>
    <row r="3836" spans="1:2" x14ac:dyDescent="0.3">
      <c r="A3836">
        <v>4.8349999999999485</v>
      </c>
      <c r="B3836">
        <v>0.62582826733729158</v>
      </c>
    </row>
    <row r="3837" spans="1:2" x14ac:dyDescent="0.3">
      <c r="A3837">
        <v>4.8359999999999488</v>
      </c>
      <c r="B3837">
        <v>0.62572197758025749</v>
      </c>
    </row>
    <row r="3838" spans="1:2" x14ac:dyDescent="0.3">
      <c r="A3838">
        <v>4.8369999999999491</v>
      </c>
      <c r="B3838">
        <v>0.62561575191861174</v>
      </c>
    </row>
    <row r="3839" spans="1:2" x14ac:dyDescent="0.3">
      <c r="A3839">
        <v>4.8379999999999495</v>
      </c>
      <c r="B3839">
        <v>0.62550959020403851</v>
      </c>
    </row>
    <row r="3840" spans="1:2" x14ac:dyDescent="0.3">
      <c r="A3840">
        <v>4.8389999999999498</v>
      </c>
      <c r="B3840">
        <v>0.62540349228207837</v>
      </c>
    </row>
    <row r="3841" spans="1:2" x14ac:dyDescent="0.3">
      <c r="A3841">
        <v>4.8399999999999501</v>
      </c>
      <c r="B3841">
        <v>0.62529745799405101</v>
      </c>
    </row>
    <row r="3842" spans="1:2" x14ac:dyDescent="0.3">
      <c r="A3842">
        <v>4.8409999999999505</v>
      </c>
      <c r="B3842">
        <v>0.62519148720345497</v>
      </c>
    </row>
    <row r="3843" spans="1:2" x14ac:dyDescent="0.3">
      <c r="A3843">
        <v>4.8419999999999508</v>
      </c>
      <c r="B3843">
        <v>0.6250855797418966</v>
      </c>
    </row>
    <row r="3844" spans="1:2" x14ac:dyDescent="0.3">
      <c r="A3844">
        <v>4.8429999999999511</v>
      </c>
      <c r="B3844">
        <v>0.62497973546409558</v>
      </c>
    </row>
    <row r="3845" spans="1:2" x14ac:dyDescent="0.3">
      <c r="A3845">
        <v>4.8439999999999515</v>
      </c>
      <c r="B3845">
        <v>0.62487395421064418</v>
      </c>
    </row>
    <row r="3846" spans="1:2" x14ac:dyDescent="0.3">
      <c r="A3846">
        <v>4.8449999999999518</v>
      </c>
      <c r="B3846">
        <v>0.62476823583596808</v>
      </c>
    </row>
    <row r="3847" spans="1:2" x14ac:dyDescent="0.3">
      <c r="A3847">
        <v>4.8459999999999521</v>
      </c>
      <c r="B3847">
        <v>0.62466258018027221</v>
      </c>
    </row>
    <row r="3848" spans="1:2" x14ac:dyDescent="0.3">
      <c r="A3848">
        <v>4.8469999999999525</v>
      </c>
      <c r="B3848">
        <v>0.62455698708046437</v>
      </c>
    </row>
    <row r="3849" spans="1:2" x14ac:dyDescent="0.3">
      <c r="A3849">
        <v>4.8479999999999528</v>
      </c>
      <c r="B3849">
        <v>0.62445145640053146</v>
      </c>
    </row>
    <row r="3850" spans="1:2" x14ac:dyDescent="0.3">
      <c r="A3850">
        <v>4.8489999999999531</v>
      </c>
      <c r="B3850">
        <v>0.62434598796339336</v>
      </c>
    </row>
    <row r="3851" spans="1:2" x14ac:dyDescent="0.3">
      <c r="A3851">
        <v>4.8499999999999535</v>
      </c>
      <c r="B3851">
        <v>0.62424058162426765</v>
      </c>
    </row>
    <row r="3852" spans="1:2" x14ac:dyDescent="0.3">
      <c r="A3852">
        <v>4.8509999999999538</v>
      </c>
      <c r="B3852">
        <v>0.6241352372283453</v>
      </c>
    </row>
    <row r="3853" spans="1:2" x14ac:dyDescent="0.3">
      <c r="A3853">
        <v>4.8519999999999541</v>
      </c>
      <c r="B3853">
        <v>0.62402995460227217</v>
      </c>
    </row>
    <row r="3854" spans="1:2" x14ac:dyDescent="0.3">
      <c r="A3854">
        <v>4.8529999999999545</v>
      </c>
      <c r="B3854">
        <v>0.62392473361012613</v>
      </c>
    </row>
    <row r="3855" spans="1:2" x14ac:dyDescent="0.3">
      <c r="A3855">
        <v>4.8539999999999548</v>
      </c>
      <c r="B3855">
        <v>0.6238195740808653</v>
      </c>
    </row>
    <row r="3856" spans="1:2" x14ac:dyDescent="0.3">
      <c r="A3856">
        <v>4.8549999999999551</v>
      </c>
      <c r="B3856">
        <v>0.62371447585240791</v>
      </c>
    </row>
    <row r="3857" spans="1:2" x14ac:dyDescent="0.3">
      <c r="A3857">
        <v>4.8559999999999555</v>
      </c>
      <c r="B3857">
        <v>0.62360943877692698</v>
      </c>
    </row>
    <row r="3858" spans="1:2" x14ac:dyDescent="0.3">
      <c r="A3858">
        <v>4.8569999999999558</v>
      </c>
      <c r="B3858">
        <v>0.62350446268057447</v>
      </c>
    </row>
    <row r="3859" spans="1:2" x14ac:dyDescent="0.3">
      <c r="A3859">
        <v>4.8579999999999561</v>
      </c>
      <c r="B3859">
        <v>0.62339954741331205</v>
      </c>
    </row>
    <row r="3860" spans="1:2" x14ac:dyDescent="0.3">
      <c r="A3860">
        <v>4.8589999999999565</v>
      </c>
      <c r="B3860">
        <v>0.6232946928059192</v>
      </c>
    </row>
    <row r="3861" spans="1:2" x14ac:dyDescent="0.3">
      <c r="A3861">
        <v>4.8599999999999568</v>
      </c>
      <c r="B3861">
        <v>0.62318989871245323</v>
      </c>
    </row>
    <row r="3862" spans="1:2" x14ac:dyDescent="0.3">
      <c r="A3862">
        <v>4.8609999999999571</v>
      </c>
      <c r="B3862">
        <v>0.6230851649584539</v>
      </c>
    </row>
    <row r="3863" spans="1:2" x14ac:dyDescent="0.3">
      <c r="A3863">
        <v>4.8619999999999575</v>
      </c>
      <c r="B3863">
        <v>0.62298049138364875</v>
      </c>
    </row>
    <row r="3864" spans="1:2" x14ac:dyDescent="0.3">
      <c r="A3864">
        <v>4.8629999999999578</v>
      </c>
      <c r="B3864">
        <v>0.62287587782966214</v>
      </c>
    </row>
    <row r="3865" spans="1:2" x14ac:dyDescent="0.3">
      <c r="A3865">
        <v>4.8639999999999581</v>
      </c>
      <c r="B3865">
        <v>0.62277132413546377</v>
      </c>
    </row>
    <row r="3866" spans="1:2" x14ac:dyDescent="0.3">
      <c r="A3866">
        <v>4.8649999999999585</v>
      </c>
      <c r="B3866">
        <v>0.62266683012983426</v>
      </c>
    </row>
    <row r="3867" spans="1:2" x14ac:dyDescent="0.3">
      <c r="A3867">
        <v>4.8659999999999588</v>
      </c>
      <c r="B3867">
        <v>0.6225623956542653</v>
      </c>
    </row>
    <row r="3868" spans="1:2" x14ac:dyDescent="0.3">
      <c r="A3868">
        <v>4.8669999999999591</v>
      </c>
      <c r="B3868">
        <v>0.62245802054208854</v>
      </c>
    </row>
    <row r="3869" spans="1:2" x14ac:dyDescent="0.3">
      <c r="A3869">
        <v>4.8679999999999595</v>
      </c>
      <c r="B3869">
        <v>0.62235370463198503</v>
      </c>
    </row>
    <row r="3870" spans="1:2" x14ac:dyDescent="0.3">
      <c r="A3870">
        <v>4.8689999999999598</v>
      </c>
      <c r="B3870">
        <v>0.62224944775857738</v>
      </c>
    </row>
    <row r="3871" spans="1:2" x14ac:dyDescent="0.3">
      <c r="A3871">
        <v>4.8699999999999601</v>
      </c>
      <c r="B3871">
        <v>0.62214524974529695</v>
      </c>
    </row>
    <row r="3872" spans="1:2" x14ac:dyDescent="0.3">
      <c r="A3872">
        <v>4.8709999999999605</v>
      </c>
      <c r="B3872">
        <v>0.62204111044718258</v>
      </c>
    </row>
    <row r="3873" spans="1:2" x14ac:dyDescent="0.3">
      <c r="A3873">
        <v>4.8719999999999608</v>
      </c>
      <c r="B3873">
        <v>0.62193702968624454</v>
      </c>
    </row>
    <row r="3874" spans="1:2" x14ac:dyDescent="0.3">
      <c r="A3874">
        <v>4.8729999999999611</v>
      </c>
      <c r="B3874">
        <v>0.62183300729564428</v>
      </c>
    </row>
    <row r="3875" spans="1:2" x14ac:dyDescent="0.3">
      <c r="A3875">
        <v>4.8739999999999615</v>
      </c>
      <c r="B3875">
        <v>0.62172904310718247</v>
      </c>
    </row>
    <row r="3876" spans="1:2" x14ac:dyDescent="0.3">
      <c r="A3876">
        <v>4.8749999999999618</v>
      </c>
      <c r="B3876">
        <v>0.6216251369620811</v>
      </c>
    </row>
    <row r="3877" spans="1:2" x14ac:dyDescent="0.3">
      <c r="A3877">
        <v>4.8759999999999621</v>
      </c>
      <c r="B3877">
        <v>0.62152128867850598</v>
      </c>
    </row>
    <row r="3878" spans="1:2" x14ac:dyDescent="0.3">
      <c r="A3878">
        <v>4.8769999999999625</v>
      </c>
      <c r="B3878">
        <v>0.6214174981083328</v>
      </c>
    </row>
    <row r="3879" spans="1:2" x14ac:dyDescent="0.3">
      <c r="A3879">
        <v>4.8779999999999628</v>
      </c>
      <c r="B3879">
        <v>0.62131376506119762</v>
      </c>
    </row>
    <row r="3880" spans="1:2" x14ac:dyDescent="0.3">
      <c r="A3880">
        <v>4.8789999999999631</v>
      </c>
      <c r="B3880">
        <v>0.6212100893825343</v>
      </c>
    </row>
    <row r="3881" spans="1:2" x14ac:dyDescent="0.3">
      <c r="A3881">
        <v>4.8799999999999635</v>
      </c>
      <c r="B3881">
        <v>0.62110647089954008</v>
      </c>
    </row>
    <row r="3882" spans="1:2" x14ac:dyDescent="0.3">
      <c r="A3882">
        <v>4.8809999999999638</v>
      </c>
      <c r="B3882">
        <v>0.62100290943742742</v>
      </c>
    </row>
    <row r="3883" spans="1:2" x14ac:dyDescent="0.3">
      <c r="A3883">
        <v>4.8819999999999641</v>
      </c>
      <c r="B3883">
        <v>0.62089940483350148</v>
      </c>
    </row>
    <row r="3884" spans="1:2" x14ac:dyDescent="0.3">
      <c r="A3884">
        <v>4.8829999999999645</v>
      </c>
      <c r="B3884">
        <v>0.62079595691530309</v>
      </c>
    </row>
    <row r="3885" spans="1:2" x14ac:dyDescent="0.3">
      <c r="A3885">
        <v>4.8839999999999648</v>
      </c>
      <c r="B3885">
        <v>0.62069256551260144</v>
      </c>
    </row>
    <row r="3886" spans="1:2" x14ac:dyDescent="0.3">
      <c r="A3886">
        <v>4.8849999999999651</v>
      </c>
      <c r="B3886">
        <v>0.62058923044311853</v>
      </c>
    </row>
    <row r="3887" spans="1:2" x14ac:dyDescent="0.3">
      <c r="A3887">
        <v>4.8859999999999655</v>
      </c>
      <c r="B3887">
        <v>0.62048595154895336</v>
      </c>
    </row>
    <row r="3888" spans="1:2" x14ac:dyDescent="0.3">
      <c r="A3888">
        <v>4.8869999999999658</v>
      </c>
      <c r="B3888">
        <v>0.62038272865916477</v>
      </c>
    </row>
    <row r="3889" spans="1:2" x14ac:dyDescent="0.3">
      <c r="A3889">
        <v>4.8879999999999661</v>
      </c>
      <c r="B3889">
        <v>0.62027956158222031</v>
      </c>
    </row>
    <row r="3890" spans="1:2" x14ac:dyDescent="0.3">
      <c r="A3890">
        <v>4.8889999999999665</v>
      </c>
      <c r="B3890">
        <v>0.6201764501693251</v>
      </c>
    </row>
    <row r="3891" spans="1:2" x14ac:dyDescent="0.3">
      <c r="A3891">
        <v>4.8899999999999668</v>
      </c>
      <c r="B3891">
        <v>0.62007339423454022</v>
      </c>
    </row>
    <row r="3892" spans="1:2" x14ac:dyDescent="0.3">
      <c r="A3892">
        <v>4.8909999999999672</v>
      </c>
      <c r="B3892">
        <v>0.61997039360375172</v>
      </c>
    </row>
    <row r="3893" spans="1:2" x14ac:dyDescent="0.3">
      <c r="A3893">
        <v>4.8919999999999675</v>
      </c>
      <c r="B3893">
        <v>0.61986744810917749</v>
      </c>
    </row>
    <row r="3894" spans="1:2" x14ac:dyDescent="0.3">
      <c r="A3894">
        <v>4.8929999999999678</v>
      </c>
      <c r="B3894">
        <v>0.61976455757747484</v>
      </c>
    </row>
    <row r="3895" spans="1:2" x14ac:dyDescent="0.3">
      <c r="A3895">
        <v>4.8939999999999682</v>
      </c>
      <c r="B3895">
        <v>0.61966172182282298</v>
      </c>
    </row>
    <row r="3896" spans="1:2" x14ac:dyDescent="0.3">
      <c r="A3896">
        <v>4.8949999999999685</v>
      </c>
      <c r="B3896">
        <v>0.61955894067770778</v>
      </c>
    </row>
    <row r="3897" spans="1:2" x14ac:dyDescent="0.3">
      <c r="A3897">
        <v>4.8959999999999688</v>
      </c>
      <c r="B3897">
        <v>0.61945621396768336</v>
      </c>
    </row>
    <row r="3898" spans="1:2" x14ac:dyDescent="0.3">
      <c r="A3898">
        <v>4.8969999999999692</v>
      </c>
      <c r="B3898">
        <v>0.61935354151891586</v>
      </c>
    </row>
    <row r="3899" spans="1:2" x14ac:dyDescent="0.3">
      <c r="A3899">
        <v>4.8979999999999695</v>
      </c>
      <c r="B3899">
        <v>0.61925092314738817</v>
      </c>
    </row>
    <row r="3900" spans="1:2" x14ac:dyDescent="0.3">
      <c r="A3900">
        <v>4.8989999999999698</v>
      </c>
      <c r="B3900">
        <v>0.61914835867971763</v>
      </c>
    </row>
    <row r="3901" spans="1:2" x14ac:dyDescent="0.3">
      <c r="A3901">
        <v>4.8999999999999702</v>
      </c>
      <c r="B3901">
        <v>0.61904584794955941</v>
      </c>
    </row>
    <row r="3902" spans="1:2" x14ac:dyDescent="0.3">
      <c r="A3902">
        <v>4.9009999999999705</v>
      </c>
      <c r="B3902">
        <v>0.6189433907680234</v>
      </c>
    </row>
    <row r="3903" spans="1:2" x14ac:dyDescent="0.3">
      <c r="A3903">
        <v>4.9019999999999708</v>
      </c>
      <c r="B3903">
        <v>0.61884098696280232</v>
      </c>
    </row>
    <row r="3904" spans="1:2" x14ac:dyDescent="0.3">
      <c r="A3904">
        <v>4.9029999999999712</v>
      </c>
      <c r="B3904">
        <v>0.6187386363577182</v>
      </c>
    </row>
    <row r="3905" spans="1:2" x14ac:dyDescent="0.3">
      <c r="A3905">
        <v>4.9039999999999715</v>
      </c>
      <c r="B3905">
        <v>0.61863633876580593</v>
      </c>
    </row>
    <row r="3906" spans="1:2" x14ac:dyDescent="0.3">
      <c r="A3906">
        <v>4.9049999999999718</v>
      </c>
      <c r="B3906">
        <v>0.61853409401907222</v>
      </c>
    </row>
    <row r="3907" spans="1:2" x14ac:dyDescent="0.3">
      <c r="A3907">
        <v>4.9059999999999722</v>
      </c>
      <c r="B3907">
        <v>0.61843190193066444</v>
      </c>
    </row>
    <row r="3908" spans="1:2" x14ac:dyDescent="0.3">
      <c r="A3908">
        <v>4.9069999999999725</v>
      </c>
      <c r="B3908">
        <v>0.61832976232606118</v>
      </c>
    </row>
    <row r="3909" spans="1:2" x14ac:dyDescent="0.3">
      <c r="A3909">
        <v>4.9079999999999728</v>
      </c>
      <c r="B3909">
        <v>0.61822767502600195</v>
      </c>
    </row>
    <row r="3910" spans="1:2" x14ac:dyDescent="0.3">
      <c r="A3910">
        <v>4.9089999999999732</v>
      </c>
      <c r="B3910">
        <v>0.61812563985793645</v>
      </c>
    </row>
    <row r="3911" spans="1:2" x14ac:dyDescent="0.3">
      <c r="A3911">
        <v>4.9099999999999735</v>
      </c>
      <c r="B3911">
        <v>0.61802365662306569</v>
      </c>
    </row>
    <row r="3912" spans="1:2" x14ac:dyDescent="0.3">
      <c r="A3912">
        <v>4.9109999999999738</v>
      </c>
      <c r="B3912">
        <v>0.6179217251535678</v>
      </c>
    </row>
    <row r="3913" spans="1:2" x14ac:dyDescent="0.3">
      <c r="A3913">
        <v>4.9119999999999742</v>
      </c>
      <c r="B3913">
        <v>0.61781984527760236</v>
      </c>
    </row>
    <row r="3914" spans="1:2" x14ac:dyDescent="0.3">
      <c r="A3914">
        <v>4.9129999999999745</v>
      </c>
      <c r="B3914">
        <v>0.61771801679300553</v>
      </c>
    </row>
    <row r="3915" spans="1:2" x14ac:dyDescent="0.3">
      <c r="A3915">
        <v>4.9139999999999748</v>
      </c>
      <c r="B3915">
        <v>0.61761623953423217</v>
      </c>
    </row>
    <row r="3916" spans="1:2" x14ac:dyDescent="0.3">
      <c r="A3916">
        <v>4.9149999999999752</v>
      </c>
      <c r="B3916">
        <v>0.6175145133158908</v>
      </c>
    </row>
    <row r="3917" spans="1:2" x14ac:dyDescent="0.3">
      <c r="A3917">
        <v>4.9159999999999755</v>
      </c>
      <c r="B3917">
        <v>0.61741283795811941</v>
      </c>
    </row>
    <row r="3918" spans="1:2" x14ac:dyDescent="0.3">
      <c r="A3918">
        <v>4.9169999999999758</v>
      </c>
      <c r="B3918">
        <v>0.61731121327685612</v>
      </c>
    </row>
    <row r="3919" spans="1:2" x14ac:dyDescent="0.3">
      <c r="A3919">
        <v>4.9179999999999762</v>
      </c>
      <c r="B3919">
        <v>0.61720963908175186</v>
      </c>
    </row>
    <row r="3920" spans="1:2" x14ac:dyDescent="0.3">
      <c r="A3920">
        <v>4.9189999999999765</v>
      </c>
      <c r="B3920">
        <v>0.61710811520183917</v>
      </c>
    </row>
    <row r="3921" spans="1:2" x14ac:dyDescent="0.3">
      <c r="A3921">
        <v>4.9199999999999768</v>
      </c>
      <c r="B3921">
        <v>0.61700664145094652</v>
      </c>
    </row>
    <row r="3922" spans="1:2" x14ac:dyDescent="0.3">
      <c r="A3922">
        <v>4.9209999999999772</v>
      </c>
      <c r="B3922">
        <v>0.61690521764270767</v>
      </c>
    </row>
    <row r="3923" spans="1:2" x14ac:dyDescent="0.3">
      <c r="A3923">
        <v>4.9219999999999775</v>
      </c>
      <c r="B3923">
        <v>0.61680384359535734</v>
      </c>
    </row>
    <row r="3924" spans="1:2" x14ac:dyDescent="0.3">
      <c r="A3924">
        <v>4.9229999999999778</v>
      </c>
      <c r="B3924">
        <v>0.61670251912674567</v>
      </c>
    </row>
    <row r="3925" spans="1:2" x14ac:dyDescent="0.3">
      <c r="A3925">
        <v>4.9239999999999782</v>
      </c>
      <c r="B3925">
        <v>0.6166012440473978</v>
      </c>
    </row>
    <row r="3926" spans="1:2" x14ac:dyDescent="0.3">
      <c r="A3926">
        <v>4.9249999999999785</v>
      </c>
      <c r="B3926">
        <v>0.61650001818373701</v>
      </c>
    </row>
    <row r="3927" spans="1:2" x14ac:dyDescent="0.3">
      <c r="A3927">
        <v>4.9259999999999788</v>
      </c>
      <c r="B3927">
        <v>0.61639884134144984</v>
      </c>
    </row>
    <row r="3928" spans="1:2" x14ac:dyDescent="0.3">
      <c r="A3928">
        <v>4.9269999999999792</v>
      </c>
      <c r="B3928">
        <v>0.61629771333729155</v>
      </c>
    </row>
    <row r="3929" spans="1:2" x14ac:dyDescent="0.3">
      <c r="A3929">
        <v>4.9279999999999795</v>
      </c>
      <c r="B3929">
        <v>0.61619663398526903</v>
      </c>
    </row>
    <row r="3930" spans="1:2" x14ac:dyDescent="0.3">
      <c r="A3930">
        <v>4.9289999999999798</v>
      </c>
      <c r="B3930">
        <v>0.61609560310515687</v>
      </c>
    </row>
    <row r="3931" spans="1:2" x14ac:dyDescent="0.3">
      <c r="A3931">
        <v>4.9299999999999802</v>
      </c>
      <c r="B3931">
        <v>0.61599462050534859</v>
      </c>
    </row>
    <row r="3932" spans="1:2" x14ac:dyDescent="0.3">
      <c r="A3932">
        <v>4.9309999999999805</v>
      </c>
      <c r="B3932">
        <v>0.61589368600540029</v>
      </c>
    </row>
    <row r="3933" spans="1:2" x14ac:dyDescent="0.3">
      <c r="A3933">
        <v>4.9319999999999808</v>
      </c>
      <c r="B3933">
        <v>0.61579279940828702</v>
      </c>
    </row>
    <row r="3934" spans="1:2" x14ac:dyDescent="0.3">
      <c r="A3934">
        <v>4.9329999999999812</v>
      </c>
      <c r="B3934">
        <v>0.61569196054144948</v>
      </c>
    </row>
    <row r="3935" spans="1:2" x14ac:dyDescent="0.3">
      <c r="A3935">
        <v>4.9339999999999815</v>
      </c>
      <c r="B3935">
        <v>0.61559116921148882</v>
      </c>
    </row>
    <row r="3936" spans="1:2" x14ac:dyDescent="0.3">
      <c r="A3936">
        <v>4.9349999999999818</v>
      </c>
      <c r="B3936">
        <v>0.6154904252244604</v>
      </c>
    </row>
    <row r="3937" spans="1:2" x14ac:dyDescent="0.3">
      <c r="A3937">
        <v>4.9359999999999822</v>
      </c>
      <c r="B3937">
        <v>0.61538972841301376</v>
      </c>
    </row>
    <row r="3938" spans="1:2" x14ac:dyDescent="0.3">
      <c r="A3938">
        <v>4.9369999999999825</v>
      </c>
      <c r="B3938">
        <v>0.61528907856931037</v>
      </c>
    </row>
    <row r="3939" spans="1:2" x14ac:dyDescent="0.3">
      <c r="A3939">
        <v>4.9379999999999828</v>
      </c>
      <c r="B3939">
        <v>0.61518847551182931</v>
      </c>
    </row>
    <row r="3940" spans="1:2" x14ac:dyDescent="0.3">
      <c r="A3940">
        <v>4.9389999999999832</v>
      </c>
      <c r="B3940">
        <v>0.61508791905651061</v>
      </c>
    </row>
    <row r="3941" spans="1:2" x14ac:dyDescent="0.3">
      <c r="A3941">
        <v>4.9399999999999835</v>
      </c>
      <c r="B3941">
        <v>0.61498740900819759</v>
      </c>
    </row>
    <row r="3942" spans="1:2" x14ac:dyDescent="0.3">
      <c r="A3942">
        <v>4.9409999999999838</v>
      </c>
      <c r="B3942">
        <v>0.61488694518524145</v>
      </c>
    </row>
    <row r="3943" spans="1:2" x14ac:dyDescent="0.3">
      <c r="A3943">
        <v>4.9419999999999842</v>
      </c>
      <c r="B3943">
        <v>0.61478652739663819</v>
      </c>
    </row>
    <row r="3944" spans="1:2" x14ac:dyDescent="0.3">
      <c r="A3944">
        <v>4.9429999999999845</v>
      </c>
      <c r="B3944">
        <v>0.61468615545844685</v>
      </c>
    </row>
    <row r="3945" spans="1:2" x14ac:dyDescent="0.3">
      <c r="A3945">
        <v>4.9439999999999849</v>
      </c>
      <c r="B3945">
        <v>0.61458582916884807</v>
      </c>
    </row>
    <row r="3946" spans="1:2" x14ac:dyDescent="0.3">
      <c r="A3946">
        <v>4.9449999999999852</v>
      </c>
      <c r="B3946">
        <v>0.61448554834674673</v>
      </c>
    </row>
    <row r="3947" spans="1:2" x14ac:dyDescent="0.3">
      <c r="A3947">
        <v>4.9459999999999855</v>
      </c>
      <c r="B3947">
        <v>0.61438531279990727</v>
      </c>
    </row>
    <row r="3948" spans="1:2" x14ac:dyDescent="0.3">
      <c r="A3948">
        <v>4.9469999999999859</v>
      </c>
      <c r="B3948">
        <v>0.61428512234877664</v>
      </c>
    </row>
    <row r="3949" spans="1:2" x14ac:dyDescent="0.3">
      <c r="A3949">
        <v>4.9479999999999862</v>
      </c>
      <c r="B3949">
        <v>0.61418497678201578</v>
      </c>
    </row>
    <row r="3950" spans="1:2" x14ac:dyDescent="0.3">
      <c r="A3950">
        <v>4.9489999999999865</v>
      </c>
      <c r="B3950">
        <v>0.61408487592993277</v>
      </c>
    </row>
    <row r="3951" spans="1:2" x14ac:dyDescent="0.3">
      <c r="A3951">
        <v>4.9499999999999869</v>
      </c>
      <c r="B3951">
        <v>0.61398481959090057</v>
      </c>
    </row>
    <row r="3952" spans="1:2" x14ac:dyDescent="0.3">
      <c r="A3952">
        <v>4.9509999999999872</v>
      </c>
      <c r="B3952">
        <v>0.61388480758809894</v>
      </c>
    </row>
    <row r="3953" spans="1:2" x14ac:dyDescent="0.3">
      <c r="A3953">
        <v>4.9519999999999875</v>
      </c>
      <c r="B3953">
        <v>0.61378483970454822</v>
      </c>
    </row>
    <row r="3954" spans="1:2" x14ac:dyDescent="0.3">
      <c r="A3954">
        <v>4.9529999999999879</v>
      </c>
      <c r="B3954">
        <v>0.61368491577890472</v>
      </c>
    </row>
    <row r="3955" spans="1:2" x14ac:dyDescent="0.3">
      <c r="A3955">
        <v>4.9539999999999882</v>
      </c>
      <c r="B3955">
        <v>0.61358503559877686</v>
      </c>
    </row>
    <row r="3956" spans="1:2" x14ac:dyDescent="0.3">
      <c r="A3956">
        <v>4.9549999999999885</v>
      </c>
      <c r="B3956">
        <v>0.61348519897844223</v>
      </c>
    </row>
    <row r="3957" spans="1:2" x14ac:dyDescent="0.3">
      <c r="A3957">
        <v>4.9559999999999889</v>
      </c>
      <c r="B3957">
        <v>0.61338540572962974</v>
      </c>
    </row>
    <row r="3958" spans="1:2" x14ac:dyDescent="0.3">
      <c r="A3958">
        <v>4.9569999999999892</v>
      </c>
      <c r="B3958">
        <v>0.61328565566010251</v>
      </c>
    </row>
    <row r="3959" spans="1:2" x14ac:dyDescent="0.3">
      <c r="A3959">
        <v>4.9579999999999895</v>
      </c>
      <c r="B3959">
        <v>0.61318594857074227</v>
      </c>
    </row>
    <row r="3960" spans="1:2" x14ac:dyDescent="0.3">
      <c r="A3960">
        <v>4.9589999999999899</v>
      </c>
      <c r="B3960">
        <v>0.61308628427906009</v>
      </c>
    </row>
    <row r="3961" spans="1:2" x14ac:dyDescent="0.3">
      <c r="A3961">
        <v>4.9599999999999902</v>
      </c>
      <c r="B3961">
        <v>0.61298666258032419</v>
      </c>
    </row>
    <row r="3962" spans="1:2" x14ac:dyDescent="0.3">
      <c r="A3962">
        <v>4.9609999999999905</v>
      </c>
      <c r="B3962">
        <v>0.61288708330442421</v>
      </c>
    </row>
    <row r="3963" spans="1:2" x14ac:dyDescent="0.3">
      <c r="A3963">
        <v>4.9619999999999909</v>
      </c>
      <c r="B3963">
        <v>0.61278754623894949</v>
      </c>
    </row>
    <row r="3964" spans="1:2" x14ac:dyDescent="0.3">
      <c r="A3964">
        <v>4.9629999999999912</v>
      </c>
      <c r="B3964">
        <v>0.61268805118527858</v>
      </c>
    </row>
    <row r="3965" spans="1:2" x14ac:dyDescent="0.3">
      <c r="A3965">
        <v>4.9639999999999915</v>
      </c>
      <c r="B3965">
        <v>0.61258859796798104</v>
      </c>
    </row>
    <row r="3966" spans="1:2" x14ac:dyDescent="0.3">
      <c r="A3966">
        <v>4.9649999999999919</v>
      </c>
      <c r="B3966">
        <v>0.61248918639328065</v>
      </c>
    </row>
    <row r="3967" spans="1:2" x14ac:dyDescent="0.3">
      <c r="A3967">
        <v>4.9659999999999922</v>
      </c>
      <c r="B3967">
        <v>0.61238981626128186</v>
      </c>
    </row>
    <row r="3968" spans="1:2" x14ac:dyDescent="0.3">
      <c r="A3968">
        <v>4.9669999999999925</v>
      </c>
      <c r="B3968">
        <v>0.6122904873771966</v>
      </c>
    </row>
    <row r="3969" spans="1:2" x14ac:dyDescent="0.3">
      <c r="A3969">
        <v>4.9679999999999929</v>
      </c>
      <c r="B3969">
        <v>0.61219119954039858</v>
      </c>
    </row>
    <row r="3970" spans="1:2" x14ac:dyDescent="0.3">
      <c r="A3970">
        <v>4.9689999999999932</v>
      </c>
      <c r="B3970">
        <v>0.61209195257515359</v>
      </c>
    </row>
    <row r="3971" spans="1:2" x14ac:dyDescent="0.3">
      <c r="A3971">
        <v>4.9699999999999935</v>
      </c>
      <c r="B3971">
        <v>0.61199274627075906</v>
      </c>
    </row>
    <row r="3972" spans="1:2" x14ac:dyDescent="0.3">
      <c r="A3972">
        <v>4.9709999999999939</v>
      </c>
      <c r="B3972">
        <v>0.61189358044509401</v>
      </c>
    </row>
    <row r="3973" spans="1:2" x14ac:dyDescent="0.3">
      <c r="A3973">
        <v>4.9719999999999942</v>
      </c>
      <c r="B3973">
        <v>0.61179445489288198</v>
      </c>
    </row>
    <row r="3974" spans="1:2" x14ac:dyDescent="0.3">
      <c r="A3974">
        <v>4.9729999999999945</v>
      </c>
      <c r="B3974">
        <v>0.61169536943603753</v>
      </c>
    </row>
    <row r="3975" spans="1:2" x14ac:dyDescent="0.3">
      <c r="A3975">
        <v>4.9739999999999949</v>
      </c>
      <c r="B3975">
        <v>0.61159632385877338</v>
      </c>
    </row>
    <row r="3976" spans="1:2" x14ac:dyDescent="0.3">
      <c r="A3976">
        <v>4.9749999999999952</v>
      </c>
      <c r="B3976">
        <v>0.61149731797863871</v>
      </c>
    </row>
    <row r="3977" spans="1:2" x14ac:dyDescent="0.3">
      <c r="A3977">
        <v>4.9759999999999955</v>
      </c>
      <c r="B3977">
        <v>0.6113983516116468</v>
      </c>
    </row>
    <row r="3978" spans="1:2" x14ac:dyDescent="0.3">
      <c r="A3978">
        <v>4.9769999999999959</v>
      </c>
      <c r="B3978">
        <v>0.61129942453469321</v>
      </c>
    </row>
    <row r="3979" spans="1:2" x14ac:dyDescent="0.3">
      <c r="A3979">
        <v>4.9779999999999962</v>
      </c>
      <c r="B3979">
        <v>0.61120053656801132</v>
      </c>
    </row>
    <row r="3980" spans="1:2" x14ac:dyDescent="0.3">
      <c r="A3980">
        <v>4.9789999999999965</v>
      </c>
      <c r="B3980">
        <v>0.61110168752373384</v>
      </c>
    </row>
    <row r="3981" spans="1:2" x14ac:dyDescent="0.3">
      <c r="A3981">
        <v>4.9799999999999969</v>
      </c>
      <c r="B3981">
        <v>0.61100287719531765</v>
      </c>
    </row>
    <row r="3982" spans="1:2" x14ac:dyDescent="0.3">
      <c r="A3982">
        <v>4.9809999999999972</v>
      </c>
      <c r="B3982">
        <v>0.61090410539519813</v>
      </c>
    </row>
    <row r="3983" spans="1:2" x14ac:dyDescent="0.3">
      <c r="A3983">
        <v>4.9819999999999975</v>
      </c>
      <c r="B3983">
        <v>0.61080537192116924</v>
      </c>
    </row>
    <row r="3984" spans="1:2" x14ac:dyDescent="0.3">
      <c r="A3984">
        <v>4.9829999999999979</v>
      </c>
      <c r="B3984">
        <v>0.61070667658443534</v>
      </c>
    </row>
    <row r="3985" spans="1:2" x14ac:dyDescent="0.3">
      <c r="A3985">
        <v>4.9839999999999982</v>
      </c>
      <c r="B3985">
        <v>0.61060801917966767</v>
      </c>
    </row>
    <row r="3986" spans="1:2" x14ac:dyDescent="0.3">
      <c r="A3986">
        <v>4.9849999999999985</v>
      </c>
      <c r="B3986">
        <v>0.61050939951914551</v>
      </c>
    </row>
    <row r="3987" spans="1:2" x14ac:dyDescent="0.3">
      <c r="A3987">
        <v>4.9859999999999989</v>
      </c>
      <c r="B3987">
        <v>0.61041081740784386</v>
      </c>
    </row>
    <row r="3988" spans="1:2" x14ac:dyDescent="0.3">
      <c r="A3988">
        <v>4.9869999999999992</v>
      </c>
      <c r="B3988">
        <v>0.61031227264027099</v>
      </c>
    </row>
    <row r="3989" spans="1:2" x14ac:dyDescent="0.3">
      <c r="A3989">
        <v>4.9879999999999995</v>
      </c>
      <c r="B3989">
        <v>0.6102137650305608</v>
      </c>
    </row>
    <row r="3990" spans="1:2" x14ac:dyDescent="0.3">
      <c r="A3990">
        <v>4.9889999999999999</v>
      </c>
      <c r="B3990">
        <v>0.61011529437033341</v>
      </c>
    </row>
    <row r="3991" spans="1:2" x14ac:dyDescent="0.3">
      <c r="A3991">
        <v>4.99</v>
      </c>
      <c r="B3991">
        <v>0.61001686047390025</v>
      </c>
    </row>
    <row r="3992" spans="1:2" x14ac:dyDescent="0.3">
      <c r="A3992">
        <v>4.9910000000000005</v>
      </c>
      <c r="B3992">
        <v>0.609918463139834</v>
      </c>
    </row>
    <row r="3993" spans="1:2" x14ac:dyDescent="0.3">
      <c r="A3993">
        <v>4.9920000000000009</v>
      </c>
      <c r="B3993">
        <v>0.60982010216878846</v>
      </c>
    </row>
    <row r="3994" spans="1:2" x14ac:dyDescent="0.3">
      <c r="A3994">
        <v>4.9930000000000012</v>
      </c>
      <c r="B3994">
        <v>0.60972177737565758</v>
      </c>
    </row>
    <row r="3995" spans="1:2" x14ac:dyDescent="0.3">
      <c r="A3995">
        <v>4.9940000000000015</v>
      </c>
      <c r="B3995">
        <v>0.60962348855414683</v>
      </c>
    </row>
    <row r="3996" spans="1:2" x14ac:dyDescent="0.3">
      <c r="A3996">
        <v>4.9950000000000019</v>
      </c>
      <c r="B3996">
        <v>0.60952523550859938</v>
      </c>
    </row>
    <row r="3997" spans="1:2" x14ac:dyDescent="0.3">
      <c r="A3997">
        <v>4.9960000000000022</v>
      </c>
      <c r="B3997">
        <v>0.60942701804746835</v>
      </c>
    </row>
    <row r="3998" spans="1:2" x14ac:dyDescent="0.3">
      <c r="A3998">
        <v>4.9970000000000026</v>
      </c>
      <c r="B3998">
        <v>0.60932883595703213</v>
      </c>
    </row>
    <row r="3999" spans="1:2" x14ac:dyDescent="0.3">
      <c r="A3999">
        <v>4.9980000000000029</v>
      </c>
      <c r="B3999">
        <v>0.60923068905962063</v>
      </c>
    </row>
    <row r="4000" spans="1:2" x14ac:dyDescent="0.3">
      <c r="A4000">
        <v>4.9990000000000032</v>
      </c>
      <c r="B4000">
        <v>0.60913257715436664</v>
      </c>
    </row>
    <row r="4001" spans="1:2" x14ac:dyDescent="0.3">
      <c r="A4001">
        <v>5.0000000000000036</v>
      </c>
      <c r="B4001">
        <v>0.60903450003326076</v>
      </c>
    </row>
    <row r="4002" spans="1:2" x14ac:dyDescent="0.3">
      <c r="A4002">
        <v>5.0010000000000039</v>
      </c>
      <c r="B4002">
        <v>0.60893645751508463</v>
      </c>
    </row>
    <row r="4003" spans="1:2" x14ac:dyDescent="0.3">
      <c r="A4003">
        <v>5.0020000000000042</v>
      </c>
      <c r="B4003">
        <v>0.60883844938632914</v>
      </c>
    </row>
    <row r="4004" spans="1:2" x14ac:dyDescent="0.3">
      <c r="A4004">
        <v>5.0030000000000046</v>
      </c>
      <c r="B4004">
        <v>0.6087404754607888</v>
      </c>
    </row>
    <row r="4005" spans="1:2" x14ac:dyDescent="0.3">
      <c r="A4005">
        <v>5.0040000000000049</v>
      </c>
      <c r="B4005">
        <v>0.60864253552788738</v>
      </c>
    </row>
    <row r="4006" spans="1:2" x14ac:dyDescent="0.3">
      <c r="A4006">
        <v>5.0050000000000052</v>
      </c>
      <c r="B4006">
        <v>0.60854462940768395</v>
      </c>
    </row>
    <row r="4007" spans="1:2" x14ac:dyDescent="0.3">
      <c r="A4007">
        <v>5.0060000000000056</v>
      </c>
      <c r="B4007">
        <v>0.60844675690725358</v>
      </c>
    </row>
    <row r="4008" spans="1:2" x14ac:dyDescent="0.3">
      <c r="A4008">
        <v>5.0070000000000059</v>
      </c>
      <c r="B4008">
        <v>0.60834891779946632</v>
      </c>
    </row>
    <row r="4009" spans="1:2" x14ac:dyDescent="0.3">
      <c r="A4009">
        <v>5.0080000000000062</v>
      </c>
      <c r="B4009">
        <v>0.60825111190406811</v>
      </c>
    </row>
    <row r="4010" spans="1:2" x14ac:dyDescent="0.3">
      <c r="A4010">
        <v>5.0090000000000066</v>
      </c>
      <c r="B4010">
        <v>0.60815333903667235</v>
      </c>
    </row>
    <row r="4011" spans="1:2" x14ac:dyDescent="0.3">
      <c r="A4011">
        <v>5.0100000000000069</v>
      </c>
      <c r="B4011">
        <v>0.60805559898033557</v>
      </c>
    </row>
    <row r="4012" spans="1:2" x14ac:dyDescent="0.3">
      <c r="A4012">
        <v>5.0110000000000072</v>
      </c>
      <c r="B4012">
        <v>0.60795789153655289</v>
      </c>
    </row>
    <row r="4013" spans="1:2" x14ac:dyDescent="0.3">
      <c r="A4013">
        <v>5.0120000000000076</v>
      </c>
      <c r="B4013">
        <v>0.60786021652563682</v>
      </c>
    </row>
    <row r="4014" spans="1:2" x14ac:dyDescent="0.3">
      <c r="A4014">
        <v>5.0130000000000079</v>
      </c>
      <c r="B4014">
        <v>0.60776257372354325</v>
      </c>
    </row>
    <row r="4015" spans="1:2" x14ac:dyDescent="0.3">
      <c r="A4015">
        <v>5.0140000000000082</v>
      </c>
      <c r="B4015">
        <v>0.60766496296463934</v>
      </c>
    </row>
    <row r="4016" spans="1:2" x14ac:dyDescent="0.3">
      <c r="A4016">
        <v>5.0150000000000086</v>
      </c>
      <c r="B4016">
        <v>0.6075673840237209</v>
      </c>
    </row>
    <row r="4017" spans="1:2" x14ac:dyDescent="0.3">
      <c r="A4017">
        <v>5.0160000000000089</v>
      </c>
      <c r="B4017">
        <v>0.60746983671605326</v>
      </c>
    </row>
    <row r="4018" spans="1:2" x14ac:dyDescent="0.3">
      <c r="A4018">
        <v>5.0170000000000092</v>
      </c>
      <c r="B4018">
        <v>0.60737232084604276</v>
      </c>
    </row>
    <row r="4019" spans="1:2" x14ac:dyDescent="0.3">
      <c r="A4019">
        <v>5.0180000000000096</v>
      </c>
      <c r="B4019">
        <v>0.6072748361961875</v>
      </c>
    </row>
    <row r="4020" spans="1:2" x14ac:dyDescent="0.3">
      <c r="A4020">
        <v>5.0190000000000099</v>
      </c>
      <c r="B4020">
        <v>0.60717738260789966</v>
      </c>
    </row>
    <row r="4021" spans="1:2" x14ac:dyDescent="0.3">
      <c r="A4021">
        <v>5.0200000000000102</v>
      </c>
      <c r="B4021">
        <v>0.60707995983858798</v>
      </c>
    </row>
    <row r="4022" spans="1:2" x14ac:dyDescent="0.3">
      <c r="A4022">
        <v>5.0210000000000106</v>
      </c>
      <c r="B4022">
        <v>0.60698256771943626</v>
      </c>
    </row>
    <row r="4023" spans="1:2" x14ac:dyDescent="0.3">
      <c r="A4023">
        <v>5.0220000000000109</v>
      </c>
      <c r="B4023">
        <v>0.60688520605156393</v>
      </c>
    </row>
    <row r="4024" spans="1:2" x14ac:dyDescent="0.3">
      <c r="A4024">
        <v>5.0230000000000112</v>
      </c>
      <c r="B4024">
        <v>0.60678787461956207</v>
      </c>
    </row>
    <row r="4025" spans="1:2" x14ac:dyDescent="0.3">
      <c r="A4025">
        <v>5.0240000000000116</v>
      </c>
      <c r="B4025">
        <v>0.60669057323762521</v>
      </c>
    </row>
    <row r="4026" spans="1:2" x14ac:dyDescent="0.3">
      <c r="A4026">
        <v>5.0250000000000119</v>
      </c>
      <c r="B4026">
        <v>0.60659330171575143</v>
      </c>
    </row>
    <row r="4027" spans="1:2" x14ac:dyDescent="0.3">
      <c r="A4027">
        <v>5.0260000000000122</v>
      </c>
      <c r="B4027">
        <v>0.60649605983963883</v>
      </c>
    </row>
    <row r="4028" spans="1:2" x14ac:dyDescent="0.3">
      <c r="A4028">
        <v>5.0270000000000126</v>
      </c>
      <c r="B4028">
        <v>0.60639884742491712</v>
      </c>
    </row>
    <row r="4029" spans="1:2" x14ac:dyDescent="0.3">
      <c r="A4029">
        <v>5.0280000000000129</v>
      </c>
      <c r="B4029">
        <v>0.60630166426149201</v>
      </c>
    </row>
    <row r="4030" spans="1:2" x14ac:dyDescent="0.3">
      <c r="A4030">
        <v>5.0290000000000132</v>
      </c>
      <c r="B4030">
        <v>0.60620451016386911</v>
      </c>
    </row>
    <row r="4031" spans="1:2" x14ac:dyDescent="0.3">
      <c r="A4031">
        <v>5.0300000000000136</v>
      </c>
      <c r="B4031">
        <v>0.60610738493102911</v>
      </c>
    </row>
    <row r="4032" spans="1:2" x14ac:dyDescent="0.3">
      <c r="A4032">
        <v>5.0310000000000139</v>
      </c>
      <c r="B4032">
        <v>0.60601028835135373</v>
      </c>
    </row>
    <row r="4033" spans="1:2" x14ac:dyDescent="0.3">
      <c r="A4033">
        <v>5.0320000000000142</v>
      </c>
      <c r="B4033">
        <v>0.60591322025450356</v>
      </c>
    </row>
    <row r="4034" spans="1:2" x14ac:dyDescent="0.3">
      <c r="A4034">
        <v>5.0330000000000146</v>
      </c>
      <c r="B4034">
        <v>0.60581618042607721</v>
      </c>
    </row>
    <row r="4035" spans="1:2" x14ac:dyDescent="0.3">
      <c r="A4035">
        <v>5.0340000000000149</v>
      </c>
      <c r="B4035">
        <v>0.60571916865449316</v>
      </c>
    </row>
    <row r="4036" spans="1:2" x14ac:dyDescent="0.3">
      <c r="A4036">
        <v>5.0350000000000152</v>
      </c>
      <c r="B4036">
        <v>0.6056221847804274</v>
      </c>
    </row>
    <row r="4037" spans="1:2" x14ac:dyDescent="0.3">
      <c r="A4037">
        <v>5.0360000000000156</v>
      </c>
      <c r="B4037">
        <v>0.60552522856872115</v>
      </c>
    </row>
    <row r="4038" spans="1:2" x14ac:dyDescent="0.3">
      <c r="A4038">
        <v>5.0370000000000159</v>
      </c>
      <c r="B4038">
        <v>0.60542829985063351</v>
      </c>
    </row>
    <row r="4039" spans="1:2" x14ac:dyDescent="0.3">
      <c r="A4039">
        <v>5.0380000000000162</v>
      </c>
      <c r="B4039">
        <v>0.60533139840978256</v>
      </c>
    </row>
    <row r="4040" spans="1:2" x14ac:dyDescent="0.3">
      <c r="A4040">
        <v>5.0390000000000166</v>
      </c>
      <c r="B4040">
        <v>0.60523452406127842</v>
      </c>
    </row>
    <row r="4041" spans="1:2" x14ac:dyDescent="0.3">
      <c r="A4041">
        <v>5.0400000000000169</v>
      </c>
      <c r="B4041">
        <v>0.60513767659971607</v>
      </c>
    </row>
    <row r="4042" spans="1:2" x14ac:dyDescent="0.3">
      <c r="A4042">
        <v>5.0410000000000172</v>
      </c>
      <c r="B4042">
        <v>0.60504085582743139</v>
      </c>
    </row>
    <row r="4043" spans="1:2" x14ac:dyDescent="0.3">
      <c r="A4043">
        <v>5.0420000000000176</v>
      </c>
      <c r="B4043">
        <v>0.6049440615532744</v>
      </c>
    </row>
    <row r="4044" spans="1:2" x14ac:dyDescent="0.3">
      <c r="A4044">
        <v>5.0430000000000179</v>
      </c>
      <c r="B4044">
        <v>0.60484729357988654</v>
      </c>
    </row>
    <row r="4045" spans="1:2" x14ac:dyDescent="0.3">
      <c r="A4045">
        <v>5.0440000000000182</v>
      </c>
      <c r="B4045">
        <v>0.60475055170693293</v>
      </c>
    </row>
    <row r="4046" spans="1:2" x14ac:dyDescent="0.3">
      <c r="A4046">
        <v>5.0450000000000186</v>
      </c>
      <c r="B4046">
        <v>0.60465383573183551</v>
      </c>
    </row>
    <row r="4047" spans="1:2" x14ac:dyDescent="0.3">
      <c r="A4047">
        <v>5.0460000000000189</v>
      </c>
      <c r="B4047">
        <v>0.60455714547143147</v>
      </c>
    </row>
    <row r="4048" spans="1:2" x14ac:dyDescent="0.3">
      <c r="A4048">
        <v>5.0470000000000192</v>
      </c>
      <c r="B4048">
        <v>0.6044604807256041</v>
      </c>
    </row>
    <row r="4049" spans="1:2" x14ac:dyDescent="0.3">
      <c r="A4049">
        <v>5.0480000000000196</v>
      </c>
      <c r="B4049">
        <v>0.60436384129372644</v>
      </c>
    </row>
    <row r="4050" spans="1:2" x14ac:dyDescent="0.3">
      <c r="A4050">
        <v>5.0490000000000199</v>
      </c>
      <c r="B4050">
        <v>0.60426722698009283</v>
      </c>
    </row>
    <row r="4051" spans="1:2" x14ac:dyDescent="0.3">
      <c r="A4051">
        <v>5.0500000000000203</v>
      </c>
      <c r="B4051">
        <v>0.60417063759904788</v>
      </c>
    </row>
    <row r="4052" spans="1:2" x14ac:dyDescent="0.3">
      <c r="A4052">
        <v>5.0510000000000206</v>
      </c>
      <c r="B4052">
        <v>0.60407407292714521</v>
      </c>
    </row>
    <row r="4053" spans="1:2" x14ac:dyDescent="0.3">
      <c r="A4053">
        <v>5.0520000000000209</v>
      </c>
      <c r="B4053">
        <v>0.6039775327960053</v>
      </c>
    </row>
    <row r="4054" spans="1:2" x14ac:dyDescent="0.3">
      <c r="A4054">
        <v>5.0530000000000213</v>
      </c>
      <c r="B4054">
        <v>0.6038810169915656</v>
      </c>
    </row>
    <row r="4055" spans="1:2" x14ac:dyDescent="0.3">
      <c r="A4055">
        <v>5.0540000000000216</v>
      </c>
      <c r="B4055">
        <v>0.60378452534437077</v>
      </c>
    </row>
    <row r="4056" spans="1:2" x14ac:dyDescent="0.3">
      <c r="A4056">
        <v>5.0550000000000219</v>
      </c>
      <c r="B4056">
        <v>0.60368805762419764</v>
      </c>
    </row>
    <row r="4057" spans="1:2" x14ac:dyDescent="0.3">
      <c r="A4057">
        <v>5.0560000000000223</v>
      </c>
      <c r="B4057">
        <v>0.60359161366102065</v>
      </c>
    </row>
    <row r="4058" spans="1:2" x14ac:dyDescent="0.3">
      <c r="A4058">
        <v>5.0570000000000226</v>
      </c>
      <c r="B4058">
        <v>0.60349519323630219</v>
      </c>
    </row>
    <row r="4059" spans="1:2" x14ac:dyDescent="0.3">
      <c r="A4059">
        <v>5.0580000000000229</v>
      </c>
      <c r="B4059">
        <v>0.60339879618415138</v>
      </c>
    </row>
    <row r="4060" spans="1:2" x14ac:dyDescent="0.3">
      <c r="A4060">
        <v>5.0590000000000233</v>
      </c>
      <c r="B4060">
        <v>0.60330242228305953</v>
      </c>
    </row>
    <row r="4061" spans="1:2" x14ac:dyDescent="0.3">
      <c r="A4061">
        <v>5.0600000000000236</v>
      </c>
      <c r="B4061">
        <v>0.60320607135130389</v>
      </c>
    </row>
    <row r="4062" spans="1:2" x14ac:dyDescent="0.3">
      <c r="A4062">
        <v>5.0610000000000239</v>
      </c>
      <c r="B4062">
        <v>0.60310974318517574</v>
      </c>
    </row>
    <row r="4063" spans="1:2" x14ac:dyDescent="0.3">
      <c r="A4063">
        <v>5.0620000000000243</v>
      </c>
      <c r="B4063">
        <v>0.60301343759800241</v>
      </c>
    </row>
    <row r="4064" spans="1:2" x14ac:dyDescent="0.3">
      <c r="A4064">
        <v>5.0630000000000246</v>
      </c>
      <c r="B4064">
        <v>0.60291715438844373</v>
      </c>
    </row>
    <row r="4065" spans="1:2" x14ac:dyDescent="0.3">
      <c r="A4065">
        <v>5.0640000000000249</v>
      </c>
      <c r="B4065">
        <v>0.60282089338143541</v>
      </c>
    </row>
    <row r="4066" spans="1:2" x14ac:dyDescent="0.3">
      <c r="A4066">
        <v>5.0650000000000253</v>
      </c>
      <c r="B4066">
        <v>0.60272465434901279</v>
      </c>
    </row>
    <row r="4067" spans="1:2" x14ac:dyDescent="0.3">
      <c r="A4067">
        <v>5.0660000000000256</v>
      </c>
      <c r="B4067">
        <v>0.60262843711821579</v>
      </c>
    </row>
    <row r="4068" spans="1:2" x14ac:dyDescent="0.3">
      <c r="A4068">
        <v>5.0670000000000259</v>
      </c>
      <c r="B4068">
        <v>0.60253224149955797</v>
      </c>
    </row>
    <row r="4069" spans="1:2" x14ac:dyDescent="0.3">
      <c r="A4069">
        <v>5.0680000000000263</v>
      </c>
      <c r="B4069">
        <v>0.60243606728393129</v>
      </c>
    </row>
    <row r="4070" spans="1:2" x14ac:dyDescent="0.3">
      <c r="A4070">
        <v>5.0690000000000266</v>
      </c>
      <c r="B4070">
        <v>0.60233991428328637</v>
      </c>
    </row>
    <row r="4071" spans="1:2" x14ac:dyDescent="0.3">
      <c r="A4071">
        <v>5.0700000000000269</v>
      </c>
      <c r="B4071">
        <v>0.60224378230646991</v>
      </c>
    </row>
    <row r="4072" spans="1:2" x14ac:dyDescent="0.3">
      <c r="A4072">
        <v>5.0710000000000273</v>
      </c>
      <c r="B4072">
        <v>0.60214767115546564</v>
      </c>
    </row>
    <row r="4073" spans="1:2" x14ac:dyDescent="0.3">
      <c r="A4073">
        <v>5.0720000000000276</v>
      </c>
      <c r="B4073">
        <v>0.60205158063337905</v>
      </c>
    </row>
    <row r="4074" spans="1:2" x14ac:dyDescent="0.3">
      <c r="A4074">
        <v>5.0730000000000279</v>
      </c>
      <c r="B4074">
        <v>0.60195551056255558</v>
      </c>
    </row>
    <row r="4075" spans="1:2" x14ac:dyDescent="0.3">
      <c r="A4075">
        <v>5.0740000000000283</v>
      </c>
      <c r="B4075">
        <v>0.60185946074364383</v>
      </c>
    </row>
    <row r="4076" spans="1:2" x14ac:dyDescent="0.3">
      <c r="A4076">
        <v>5.0750000000000286</v>
      </c>
      <c r="B4076">
        <v>0.60176343096257123</v>
      </c>
    </row>
    <row r="4077" spans="1:2" x14ac:dyDescent="0.3">
      <c r="A4077">
        <v>5.0760000000000289</v>
      </c>
      <c r="B4077">
        <v>0.60166742105921212</v>
      </c>
    </row>
    <row r="4078" spans="1:2" x14ac:dyDescent="0.3">
      <c r="A4078">
        <v>5.0770000000000293</v>
      </c>
      <c r="B4078">
        <v>0.60157143081903963</v>
      </c>
    </row>
    <row r="4079" spans="1:2" x14ac:dyDescent="0.3">
      <c r="A4079">
        <v>5.0780000000000296</v>
      </c>
      <c r="B4079">
        <v>0.60147546006378461</v>
      </c>
    </row>
    <row r="4080" spans="1:2" x14ac:dyDescent="0.3">
      <c r="A4080">
        <v>5.0790000000000299</v>
      </c>
      <c r="B4080">
        <v>0.60137950858801026</v>
      </c>
    </row>
    <row r="4081" spans="1:2" x14ac:dyDescent="0.3">
      <c r="A4081">
        <v>5.0800000000000303</v>
      </c>
      <c r="B4081">
        <v>0.60128357621238893</v>
      </c>
    </row>
    <row r="4082" spans="1:2" x14ac:dyDescent="0.3">
      <c r="A4082">
        <v>5.0810000000000306</v>
      </c>
      <c r="B4082">
        <v>0.6011876627297128</v>
      </c>
    </row>
    <row r="4083" spans="1:2" x14ac:dyDescent="0.3">
      <c r="A4083">
        <v>5.0820000000000309</v>
      </c>
      <c r="B4083">
        <v>0.60109176796110386</v>
      </c>
    </row>
    <row r="4084" spans="1:2" x14ac:dyDescent="0.3">
      <c r="A4084">
        <v>5.0830000000000313</v>
      </c>
      <c r="B4084">
        <v>0.60099589171824863</v>
      </c>
    </row>
    <row r="4085" spans="1:2" x14ac:dyDescent="0.3">
      <c r="A4085">
        <v>5.0840000000000316</v>
      </c>
      <c r="B4085">
        <v>0.60090003379507739</v>
      </c>
    </row>
    <row r="4086" spans="1:2" x14ac:dyDescent="0.3">
      <c r="A4086">
        <v>5.0850000000000319</v>
      </c>
      <c r="B4086">
        <v>0.60080419400795881</v>
      </c>
    </row>
    <row r="4087" spans="1:2" x14ac:dyDescent="0.3">
      <c r="A4087">
        <v>5.0860000000000323</v>
      </c>
      <c r="B4087">
        <v>0.6007083721651616</v>
      </c>
    </row>
    <row r="4088" spans="1:2" x14ac:dyDescent="0.3">
      <c r="A4088">
        <v>5.0870000000000326</v>
      </c>
      <c r="B4088">
        <v>0.60061256807913099</v>
      </c>
    </row>
    <row r="4089" spans="1:2" x14ac:dyDescent="0.3">
      <c r="A4089">
        <v>5.0880000000000329</v>
      </c>
      <c r="B4089">
        <v>0.60051678156076438</v>
      </c>
    </row>
    <row r="4090" spans="1:2" x14ac:dyDescent="0.3">
      <c r="A4090">
        <v>5.0890000000000333</v>
      </c>
      <c r="B4090">
        <v>0.60042101241484436</v>
      </c>
    </row>
    <row r="4091" spans="1:2" x14ac:dyDescent="0.3">
      <c r="A4091">
        <v>5.0900000000000336</v>
      </c>
      <c r="B4091">
        <v>0.60032526045403978</v>
      </c>
    </row>
    <row r="4092" spans="1:2" x14ac:dyDescent="0.3">
      <c r="A4092">
        <v>5.0910000000000339</v>
      </c>
      <c r="B4092">
        <v>0.60022952549231567</v>
      </c>
    </row>
    <row r="4093" spans="1:2" x14ac:dyDescent="0.3">
      <c r="A4093">
        <v>5.0920000000000343</v>
      </c>
      <c r="B4093">
        <v>0.60013380734213517</v>
      </c>
    </row>
    <row r="4094" spans="1:2" x14ac:dyDescent="0.3">
      <c r="A4094">
        <v>5.0930000000000346</v>
      </c>
      <c r="B4094">
        <v>0.60003810579482086</v>
      </c>
    </row>
    <row r="4095" spans="1:2" x14ac:dyDescent="0.3">
      <c r="A4095">
        <v>5.0940000000000349</v>
      </c>
      <c r="B4095">
        <v>0.5999424206697388</v>
      </c>
    </row>
    <row r="4096" spans="1:2" x14ac:dyDescent="0.3">
      <c r="A4096">
        <v>5.0950000000000353</v>
      </c>
      <c r="B4096">
        <v>0.59984675180045688</v>
      </c>
    </row>
    <row r="4097" spans="1:2" x14ac:dyDescent="0.3">
      <c r="A4097">
        <v>5.0960000000000356</v>
      </c>
      <c r="B4097">
        <v>0.59975109896058543</v>
      </c>
    </row>
    <row r="4098" spans="1:2" x14ac:dyDescent="0.3">
      <c r="A4098">
        <v>5.0970000000000359</v>
      </c>
      <c r="B4098">
        <v>0.59965546199484765</v>
      </c>
    </row>
    <row r="4099" spans="1:2" x14ac:dyDescent="0.3">
      <c r="A4099">
        <v>5.0980000000000363</v>
      </c>
      <c r="B4099">
        <v>0.59955984069846435</v>
      </c>
    </row>
    <row r="4100" spans="1:2" x14ac:dyDescent="0.3">
      <c r="A4100">
        <v>5.0990000000000366</v>
      </c>
      <c r="B4100">
        <v>0.59946423489468947</v>
      </c>
    </row>
    <row r="4101" spans="1:2" x14ac:dyDescent="0.3">
      <c r="A4101">
        <v>5.1000000000000369</v>
      </c>
      <c r="B4101">
        <v>0.59936864438077175</v>
      </c>
    </row>
    <row r="4102" spans="1:2" x14ac:dyDescent="0.3">
      <c r="A4102">
        <v>5.1010000000000373</v>
      </c>
      <c r="B4102">
        <v>0.59927306899015065</v>
      </c>
    </row>
    <row r="4103" spans="1:2" x14ac:dyDescent="0.3">
      <c r="A4103">
        <v>5.1020000000000376</v>
      </c>
      <c r="B4103">
        <v>0.59917750849992202</v>
      </c>
    </row>
    <row r="4104" spans="1:2" x14ac:dyDescent="0.3">
      <c r="A4104">
        <v>5.103000000000038</v>
      </c>
      <c r="B4104">
        <v>0.59908196275825509</v>
      </c>
    </row>
    <row r="4105" spans="1:2" x14ac:dyDescent="0.3">
      <c r="A4105">
        <v>5.1040000000000383</v>
      </c>
      <c r="B4105">
        <v>0.59898643157942133</v>
      </c>
    </row>
    <row r="4106" spans="1:2" x14ac:dyDescent="0.3">
      <c r="A4106">
        <v>5.1050000000000386</v>
      </c>
      <c r="B4106">
        <v>0.59889091475454648</v>
      </c>
    </row>
    <row r="4107" spans="1:2" x14ac:dyDescent="0.3">
      <c r="A4107">
        <v>5.106000000000039</v>
      </c>
      <c r="B4107">
        <v>0.59879541209746645</v>
      </c>
    </row>
    <row r="4108" spans="1:2" x14ac:dyDescent="0.3">
      <c r="A4108">
        <v>5.1070000000000393</v>
      </c>
      <c r="B4108">
        <v>0.59869992344440037</v>
      </c>
    </row>
    <row r="4109" spans="1:2" x14ac:dyDescent="0.3">
      <c r="A4109">
        <v>5.1080000000000396</v>
      </c>
      <c r="B4109">
        <v>0.59860444861197104</v>
      </c>
    </row>
    <row r="4110" spans="1:2" x14ac:dyDescent="0.3">
      <c r="A4110">
        <v>5.10900000000004</v>
      </c>
      <c r="B4110">
        <v>0.59850898737625036</v>
      </c>
    </row>
    <row r="4111" spans="1:2" x14ac:dyDescent="0.3">
      <c r="A4111">
        <v>5.1100000000000403</v>
      </c>
      <c r="B4111">
        <v>0.5984135395807515</v>
      </c>
    </row>
    <row r="4112" spans="1:2" x14ac:dyDescent="0.3">
      <c r="A4112">
        <v>5.1110000000000406</v>
      </c>
      <c r="B4112">
        <v>0.59831810504383687</v>
      </c>
    </row>
    <row r="4113" spans="1:2" x14ac:dyDescent="0.3">
      <c r="A4113">
        <v>5.112000000000041</v>
      </c>
      <c r="B4113">
        <v>0.59822268357218422</v>
      </c>
    </row>
    <row r="4114" spans="1:2" x14ac:dyDescent="0.3">
      <c r="A4114">
        <v>5.1130000000000413</v>
      </c>
      <c r="B4114">
        <v>0.59812727498944906</v>
      </c>
    </row>
    <row r="4115" spans="1:2" x14ac:dyDescent="0.3">
      <c r="A4115">
        <v>5.1140000000000416</v>
      </c>
      <c r="B4115">
        <v>0.59803187910193589</v>
      </c>
    </row>
    <row r="4116" spans="1:2" x14ac:dyDescent="0.3">
      <c r="A4116">
        <v>5.115000000000042</v>
      </c>
      <c r="B4116">
        <v>0.59793649572700469</v>
      </c>
    </row>
    <row r="4117" spans="1:2" x14ac:dyDescent="0.3">
      <c r="A4117">
        <v>5.1160000000000423</v>
      </c>
      <c r="B4117">
        <v>0.59784112469760409</v>
      </c>
    </row>
    <row r="4118" spans="1:2" x14ac:dyDescent="0.3">
      <c r="A4118">
        <v>5.1170000000000426</v>
      </c>
      <c r="B4118">
        <v>0.59774576580182393</v>
      </c>
    </row>
    <row r="4119" spans="1:2" x14ac:dyDescent="0.3">
      <c r="A4119">
        <v>5.118000000000043</v>
      </c>
      <c r="B4119">
        <v>0.59765041888543435</v>
      </c>
    </row>
    <row r="4120" spans="1:2" x14ac:dyDescent="0.3">
      <c r="A4120">
        <v>5.1190000000000433</v>
      </c>
      <c r="B4120">
        <v>0.59755508375486133</v>
      </c>
    </row>
    <row r="4121" spans="1:2" x14ac:dyDescent="0.3">
      <c r="A4121">
        <v>5.1200000000000436</v>
      </c>
      <c r="B4121">
        <v>0.59745976021910385</v>
      </c>
    </row>
    <row r="4122" spans="1:2" x14ac:dyDescent="0.3">
      <c r="A4122">
        <v>5.121000000000044</v>
      </c>
      <c r="B4122">
        <v>0.5973644481171474</v>
      </c>
    </row>
    <row r="4123" spans="1:2" x14ac:dyDescent="0.3">
      <c r="A4123">
        <v>5.1220000000000443</v>
      </c>
      <c r="B4123">
        <v>0.5972691472426046</v>
      </c>
    </row>
    <row r="4124" spans="1:2" x14ac:dyDescent="0.3">
      <c r="A4124">
        <v>5.1230000000000446</v>
      </c>
      <c r="B4124">
        <v>0.59717385744590201</v>
      </c>
    </row>
    <row r="4125" spans="1:2" x14ac:dyDescent="0.3">
      <c r="A4125">
        <v>5.124000000000045</v>
      </c>
      <c r="B4125">
        <v>0.59707857851829638</v>
      </c>
    </row>
    <row r="4126" spans="1:2" x14ac:dyDescent="0.3">
      <c r="A4126">
        <v>5.1250000000000453</v>
      </c>
      <c r="B4126">
        <v>0.59698331028565177</v>
      </c>
    </row>
    <row r="4127" spans="1:2" x14ac:dyDescent="0.3">
      <c r="A4127">
        <v>5.1260000000000456</v>
      </c>
      <c r="B4127">
        <v>0.59688805257662425</v>
      </c>
    </row>
    <row r="4128" spans="1:2" x14ac:dyDescent="0.3">
      <c r="A4128">
        <v>5.127000000000046</v>
      </c>
      <c r="B4128">
        <v>0.59679280520830846</v>
      </c>
    </row>
    <row r="4129" spans="1:2" x14ac:dyDescent="0.3">
      <c r="A4129">
        <v>5.1280000000000463</v>
      </c>
      <c r="B4129">
        <v>0.59669756800183871</v>
      </c>
    </row>
    <row r="4130" spans="1:2" x14ac:dyDescent="0.3">
      <c r="A4130">
        <v>5.1290000000000466</v>
      </c>
      <c r="B4130">
        <v>0.59660234077138208</v>
      </c>
    </row>
    <row r="4131" spans="1:2" x14ac:dyDescent="0.3">
      <c r="A4131">
        <v>5.130000000000047</v>
      </c>
      <c r="B4131">
        <v>0.5965071233464605</v>
      </c>
    </row>
    <row r="4132" spans="1:2" x14ac:dyDescent="0.3">
      <c r="A4132">
        <v>5.1310000000000473</v>
      </c>
      <c r="B4132">
        <v>0.59641191554437634</v>
      </c>
    </row>
    <row r="4133" spans="1:2" x14ac:dyDescent="0.3">
      <c r="A4133">
        <v>5.1320000000000476</v>
      </c>
      <c r="B4133">
        <v>0.59631671719499746</v>
      </c>
    </row>
    <row r="4134" spans="1:2" x14ac:dyDescent="0.3">
      <c r="A4134">
        <v>5.133000000000048</v>
      </c>
      <c r="B4134">
        <v>0.59622152810033402</v>
      </c>
    </row>
    <row r="4135" spans="1:2" x14ac:dyDescent="0.3">
      <c r="A4135">
        <v>5.1340000000000483</v>
      </c>
      <c r="B4135">
        <v>0.59612634810943177</v>
      </c>
    </row>
    <row r="4136" spans="1:2" x14ac:dyDescent="0.3">
      <c r="A4136">
        <v>5.1350000000000486</v>
      </c>
      <c r="B4136">
        <v>0.59603117702953312</v>
      </c>
    </row>
    <row r="4137" spans="1:2" x14ac:dyDescent="0.3">
      <c r="A4137">
        <v>5.136000000000049</v>
      </c>
      <c r="B4137">
        <v>0.5959360146811683</v>
      </c>
    </row>
    <row r="4138" spans="1:2" x14ac:dyDescent="0.3">
      <c r="A4138">
        <v>5.1370000000000493</v>
      </c>
      <c r="B4138">
        <v>0.59584086090034638</v>
      </c>
    </row>
    <row r="4139" spans="1:2" x14ac:dyDescent="0.3">
      <c r="A4139">
        <v>5.1380000000000496</v>
      </c>
      <c r="B4139">
        <v>0.59574571550492317</v>
      </c>
    </row>
    <row r="4140" spans="1:2" x14ac:dyDescent="0.3">
      <c r="A4140">
        <v>5.13900000000005</v>
      </c>
      <c r="B4140">
        <v>0.59565057833112722</v>
      </c>
    </row>
    <row r="4141" spans="1:2" x14ac:dyDescent="0.3">
      <c r="A4141">
        <v>5.1400000000000503</v>
      </c>
      <c r="B4141">
        <v>0.59555544917952052</v>
      </c>
    </row>
    <row r="4142" spans="1:2" x14ac:dyDescent="0.3">
      <c r="A4142">
        <v>5.1410000000000506</v>
      </c>
      <c r="B4142">
        <v>0.59546032788615366</v>
      </c>
    </row>
    <row r="4143" spans="1:2" x14ac:dyDescent="0.3">
      <c r="A4143">
        <v>5.142000000000051</v>
      </c>
      <c r="B4143">
        <v>0.59536521429578948</v>
      </c>
    </row>
    <row r="4144" spans="1:2" x14ac:dyDescent="0.3">
      <c r="A4144">
        <v>5.1430000000000513</v>
      </c>
      <c r="B4144">
        <v>0.59527010821161475</v>
      </c>
    </row>
    <row r="4145" spans="1:2" x14ac:dyDescent="0.3">
      <c r="A4145">
        <v>5.1440000000000516</v>
      </c>
      <c r="B4145">
        <v>0.59517500946793911</v>
      </c>
    </row>
    <row r="4146" spans="1:2" x14ac:dyDescent="0.3">
      <c r="A4146">
        <v>5.145000000000052</v>
      </c>
      <c r="B4146">
        <v>0.59507991788293979</v>
      </c>
    </row>
    <row r="4147" spans="1:2" x14ac:dyDescent="0.3">
      <c r="A4147">
        <v>5.1460000000000523</v>
      </c>
      <c r="B4147">
        <v>0.59498483330003882</v>
      </c>
    </row>
    <row r="4148" spans="1:2" x14ac:dyDescent="0.3">
      <c r="A4148">
        <v>5.1470000000000526</v>
      </c>
      <c r="B4148">
        <v>0.59488975553887147</v>
      </c>
    </row>
    <row r="4149" spans="1:2" x14ac:dyDescent="0.3">
      <c r="A4149">
        <v>5.148000000000053</v>
      </c>
      <c r="B4149">
        <v>0.594794684416178</v>
      </c>
    </row>
    <row r="4150" spans="1:2" x14ac:dyDescent="0.3">
      <c r="A4150">
        <v>5.1490000000000533</v>
      </c>
      <c r="B4150">
        <v>0.59469961977883412</v>
      </c>
    </row>
    <row r="4151" spans="1:2" x14ac:dyDescent="0.3">
      <c r="A4151">
        <v>5.1500000000000536</v>
      </c>
      <c r="B4151">
        <v>0.59460456145225726</v>
      </c>
    </row>
    <row r="4152" spans="1:2" x14ac:dyDescent="0.3">
      <c r="A4152">
        <v>5.151000000000054</v>
      </c>
      <c r="B4152">
        <v>0.59450950925788371</v>
      </c>
    </row>
    <row r="4153" spans="1:2" x14ac:dyDescent="0.3">
      <c r="A4153">
        <v>5.1520000000000543</v>
      </c>
      <c r="B4153">
        <v>0.59441446302692813</v>
      </c>
    </row>
    <row r="4154" spans="1:2" x14ac:dyDescent="0.3">
      <c r="A4154">
        <v>5.1530000000000546</v>
      </c>
      <c r="B4154">
        <v>0.59431942258746284</v>
      </c>
    </row>
    <row r="4155" spans="1:2" x14ac:dyDescent="0.3">
      <c r="A4155">
        <v>5.154000000000055</v>
      </c>
      <c r="B4155">
        <v>0.5942243877883876</v>
      </c>
    </row>
    <row r="4156" spans="1:2" x14ac:dyDescent="0.3">
      <c r="A4156">
        <v>5.1550000000000553</v>
      </c>
      <c r="B4156">
        <v>0.59412935843584036</v>
      </c>
    </row>
    <row r="4157" spans="1:2" x14ac:dyDescent="0.3">
      <c r="A4157">
        <v>5.1560000000000556</v>
      </c>
      <c r="B4157">
        <v>0.59403433436948128</v>
      </c>
    </row>
    <row r="4158" spans="1:2" x14ac:dyDescent="0.3">
      <c r="A4158">
        <v>5.157000000000056</v>
      </c>
      <c r="B4158">
        <v>0.59393931543507572</v>
      </c>
    </row>
    <row r="4159" spans="1:2" x14ac:dyDescent="0.3">
      <c r="A4159">
        <v>5.1580000000000563</v>
      </c>
      <c r="B4159">
        <v>0.5938443014324708</v>
      </c>
    </row>
    <row r="4160" spans="1:2" x14ac:dyDescent="0.3">
      <c r="A4160">
        <v>5.1590000000000567</v>
      </c>
      <c r="B4160">
        <v>0.59374929224053541</v>
      </c>
    </row>
    <row r="4161" spans="1:2" x14ac:dyDescent="0.3">
      <c r="A4161">
        <v>5.160000000000057</v>
      </c>
      <c r="B4161">
        <v>0.59365428766301787</v>
      </c>
    </row>
    <row r="4162" spans="1:2" x14ac:dyDescent="0.3">
      <c r="A4162">
        <v>5.1610000000000573</v>
      </c>
      <c r="B4162">
        <v>0.59355928751908382</v>
      </c>
    </row>
    <row r="4163" spans="1:2" x14ac:dyDescent="0.3">
      <c r="A4163">
        <v>5.1620000000000577</v>
      </c>
      <c r="B4163">
        <v>0.59346429167545223</v>
      </c>
    </row>
    <row r="4164" spans="1:2" x14ac:dyDescent="0.3">
      <c r="A4164">
        <v>5.163000000000058</v>
      </c>
      <c r="B4164">
        <v>0.59336929993324405</v>
      </c>
    </row>
    <row r="4165" spans="1:2" x14ac:dyDescent="0.3">
      <c r="A4165">
        <v>5.1640000000000583</v>
      </c>
      <c r="B4165">
        <v>0.59327431216423476</v>
      </c>
    </row>
    <row r="4166" spans="1:2" x14ac:dyDescent="0.3">
      <c r="A4166">
        <v>5.1650000000000587</v>
      </c>
      <c r="B4166">
        <v>0.59317932818294516</v>
      </c>
    </row>
    <row r="4167" spans="1:2" x14ac:dyDescent="0.3">
      <c r="A4167">
        <v>5.166000000000059</v>
      </c>
      <c r="B4167">
        <v>0.59308434781907948</v>
      </c>
    </row>
    <row r="4168" spans="1:2" x14ac:dyDescent="0.3">
      <c r="A4168">
        <v>5.1670000000000593</v>
      </c>
      <c r="B4168">
        <v>0.59298937093081316</v>
      </c>
    </row>
    <row r="4169" spans="1:2" x14ac:dyDescent="0.3">
      <c r="A4169">
        <v>5.1680000000000597</v>
      </c>
      <c r="B4169">
        <v>0.59289439732503924</v>
      </c>
    </row>
    <row r="4170" spans="1:2" x14ac:dyDescent="0.3">
      <c r="A4170">
        <v>5.16900000000006</v>
      </c>
      <c r="B4170">
        <v>0.59279942685985842</v>
      </c>
    </row>
    <row r="4171" spans="1:2" x14ac:dyDescent="0.3">
      <c r="A4171">
        <v>5.1700000000000603</v>
      </c>
      <c r="B4171">
        <v>0.5927044593742099</v>
      </c>
    </row>
    <row r="4172" spans="1:2" x14ac:dyDescent="0.3">
      <c r="A4172">
        <v>5.1710000000000607</v>
      </c>
      <c r="B4172">
        <v>0.59260949469654522</v>
      </c>
    </row>
    <row r="4173" spans="1:2" x14ac:dyDescent="0.3">
      <c r="A4173">
        <v>5.172000000000061</v>
      </c>
      <c r="B4173">
        <v>0.59251453266157528</v>
      </c>
    </row>
    <row r="4174" spans="1:2" x14ac:dyDescent="0.3">
      <c r="A4174">
        <v>5.1730000000000613</v>
      </c>
      <c r="B4174">
        <v>0.59241957312704774</v>
      </c>
    </row>
    <row r="4175" spans="1:2" x14ac:dyDescent="0.3">
      <c r="A4175">
        <v>5.1740000000000617</v>
      </c>
      <c r="B4175">
        <v>0.59232461591137198</v>
      </c>
    </row>
    <row r="4176" spans="1:2" x14ac:dyDescent="0.3">
      <c r="A4176">
        <v>5.175000000000062</v>
      </c>
      <c r="B4176">
        <v>0.5922296608608939</v>
      </c>
    </row>
    <row r="4177" spans="1:2" x14ac:dyDescent="0.3">
      <c r="A4177">
        <v>5.1760000000000623</v>
      </c>
      <c r="B4177">
        <v>0.59213470781855737</v>
      </c>
    </row>
    <row r="4178" spans="1:2" x14ac:dyDescent="0.3">
      <c r="A4178">
        <v>5.1770000000000627</v>
      </c>
      <c r="B4178">
        <v>0.59203975662985298</v>
      </c>
    </row>
    <row r="4179" spans="1:2" x14ac:dyDescent="0.3">
      <c r="A4179">
        <v>5.178000000000063</v>
      </c>
      <c r="B4179">
        <v>0.59194480713427233</v>
      </c>
    </row>
    <row r="4180" spans="1:2" x14ac:dyDescent="0.3">
      <c r="A4180">
        <v>5.1790000000000633</v>
      </c>
      <c r="B4180">
        <v>0.5918498591643675</v>
      </c>
    </row>
    <row r="4181" spans="1:2" x14ac:dyDescent="0.3">
      <c r="A4181">
        <v>5.1800000000000637</v>
      </c>
      <c r="B4181">
        <v>0.59175491256792223</v>
      </c>
    </row>
    <row r="4182" spans="1:2" x14ac:dyDescent="0.3">
      <c r="A4182">
        <v>5.181000000000064</v>
      </c>
      <c r="B4182">
        <v>0.59165996719536629</v>
      </c>
    </row>
    <row r="4183" spans="1:2" x14ac:dyDescent="0.3">
      <c r="A4183">
        <v>5.1820000000000643</v>
      </c>
      <c r="B4183">
        <v>0.59156502286373025</v>
      </c>
    </row>
    <row r="4184" spans="1:2" x14ac:dyDescent="0.3">
      <c r="A4184">
        <v>5.1830000000000647</v>
      </c>
      <c r="B4184">
        <v>0.59147007946336649</v>
      </c>
    </row>
    <row r="4185" spans="1:2" x14ac:dyDescent="0.3">
      <c r="A4185">
        <v>5.184000000000065</v>
      </c>
      <c r="B4185">
        <v>0.59137513679527354</v>
      </c>
    </row>
    <row r="4186" spans="1:2" x14ac:dyDescent="0.3">
      <c r="A4186">
        <v>5.1850000000000653</v>
      </c>
      <c r="B4186">
        <v>0.59128019472721371</v>
      </c>
    </row>
    <row r="4187" spans="1:2" x14ac:dyDescent="0.3">
      <c r="A4187">
        <v>5.1860000000000657</v>
      </c>
      <c r="B4187">
        <v>0.59118525307872183</v>
      </c>
    </row>
    <row r="4188" spans="1:2" x14ac:dyDescent="0.3">
      <c r="A4188">
        <v>5.187000000000066</v>
      </c>
      <c r="B4188">
        <v>0.5910903117261328</v>
      </c>
    </row>
    <row r="4189" spans="1:2" x14ac:dyDescent="0.3">
      <c r="A4189">
        <v>5.1880000000000663</v>
      </c>
      <c r="B4189">
        <v>0.59099537050944639</v>
      </c>
    </row>
    <row r="4190" spans="1:2" x14ac:dyDescent="0.3">
      <c r="A4190">
        <v>5.1890000000000667</v>
      </c>
      <c r="B4190">
        <v>0.59090042927171105</v>
      </c>
    </row>
    <row r="4191" spans="1:2" x14ac:dyDescent="0.3">
      <c r="A4191">
        <v>5.190000000000067</v>
      </c>
      <c r="B4191">
        <v>0.590805487843995</v>
      </c>
    </row>
    <row r="4192" spans="1:2" x14ac:dyDescent="0.3">
      <c r="A4192">
        <v>5.1910000000000673</v>
      </c>
      <c r="B4192">
        <v>0.59071054610664642</v>
      </c>
    </row>
    <row r="4193" spans="1:2" x14ac:dyDescent="0.3">
      <c r="A4193">
        <v>5.1920000000000677</v>
      </c>
      <c r="B4193">
        <v>0.59061560386849177</v>
      </c>
    </row>
    <row r="4194" spans="1:2" x14ac:dyDescent="0.3">
      <c r="A4194">
        <v>5.193000000000068</v>
      </c>
      <c r="B4194">
        <v>0.59052066100966905</v>
      </c>
    </row>
    <row r="4195" spans="1:2" x14ac:dyDescent="0.3">
      <c r="A4195">
        <v>5.1940000000000683</v>
      </c>
      <c r="B4195">
        <v>0.59042571737040217</v>
      </c>
    </row>
    <row r="4196" spans="1:2" x14ac:dyDescent="0.3">
      <c r="A4196">
        <v>5.1950000000000687</v>
      </c>
      <c r="B4196">
        <v>0.59033077279752999</v>
      </c>
    </row>
    <row r="4197" spans="1:2" x14ac:dyDescent="0.3">
      <c r="A4197">
        <v>5.196000000000069</v>
      </c>
      <c r="B4197">
        <v>0.59023582714502032</v>
      </c>
    </row>
    <row r="4198" spans="1:2" x14ac:dyDescent="0.3">
      <c r="A4198">
        <v>5.1970000000000693</v>
      </c>
      <c r="B4198">
        <v>0.59014088026254674</v>
      </c>
    </row>
    <row r="4199" spans="1:2" x14ac:dyDescent="0.3">
      <c r="A4199">
        <v>5.1980000000000697</v>
      </c>
      <c r="B4199">
        <v>0.59004593200248656</v>
      </c>
    </row>
    <row r="4200" spans="1:2" x14ac:dyDescent="0.3">
      <c r="A4200">
        <v>5.19900000000007</v>
      </c>
      <c r="B4200">
        <v>0.58995098220860342</v>
      </c>
    </row>
    <row r="4201" spans="1:2" x14ac:dyDescent="0.3">
      <c r="A4201">
        <v>5.2000000000000703</v>
      </c>
      <c r="B4201">
        <v>0.58985603074256554</v>
      </c>
    </row>
    <row r="4202" spans="1:2" x14ac:dyDescent="0.3">
      <c r="A4202">
        <v>5.2010000000000707</v>
      </c>
      <c r="B4202">
        <v>0.5897610774614972</v>
      </c>
    </row>
    <row r="4203" spans="1:2" x14ac:dyDescent="0.3">
      <c r="A4203">
        <v>5.202000000000071</v>
      </c>
      <c r="B4203">
        <v>0.58966612221102532</v>
      </c>
    </row>
    <row r="4204" spans="1:2" x14ac:dyDescent="0.3">
      <c r="A4204">
        <v>5.2030000000000713</v>
      </c>
      <c r="B4204">
        <v>0.58957116484872452</v>
      </c>
    </row>
    <row r="4205" spans="1:2" x14ac:dyDescent="0.3">
      <c r="A4205">
        <v>5.2040000000000717</v>
      </c>
      <c r="B4205">
        <v>0.58947620523044164</v>
      </c>
    </row>
    <row r="4206" spans="1:2" x14ac:dyDescent="0.3">
      <c r="A4206">
        <v>5.205000000000072</v>
      </c>
      <c r="B4206">
        <v>0.58938124320537344</v>
      </c>
    </row>
    <row r="4207" spans="1:2" x14ac:dyDescent="0.3">
      <c r="A4207">
        <v>5.2060000000000723</v>
      </c>
      <c r="B4207">
        <v>0.58928627862769933</v>
      </c>
    </row>
    <row r="4208" spans="1:2" x14ac:dyDescent="0.3">
      <c r="A4208">
        <v>5.2070000000000727</v>
      </c>
      <c r="B4208">
        <v>0.58919131136823721</v>
      </c>
    </row>
    <row r="4209" spans="1:2" x14ac:dyDescent="0.3">
      <c r="A4209">
        <v>5.208000000000073</v>
      </c>
      <c r="B4209">
        <v>0.58909634127338428</v>
      </c>
    </row>
    <row r="4210" spans="1:2" x14ac:dyDescent="0.3">
      <c r="A4210">
        <v>5.2090000000000733</v>
      </c>
      <c r="B4210">
        <v>0.58900136820429161</v>
      </c>
    </row>
    <row r="4211" spans="1:2" x14ac:dyDescent="0.3">
      <c r="A4211">
        <v>5.2100000000000737</v>
      </c>
      <c r="B4211">
        <v>0.5889063920093579</v>
      </c>
    </row>
    <row r="4212" spans="1:2" x14ac:dyDescent="0.3">
      <c r="A4212">
        <v>5.211000000000074</v>
      </c>
      <c r="B4212">
        <v>0.58881141256672853</v>
      </c>
    </row>
    <row r="4213" spans="1:2" x14ac:dyDescent="0.3">
      <c r="A4213">
        <v>5.2120000000000744</v>
      </c>
      <c r="B4213">
        <v>0.58871642971926674</v>
      </c>
    </row>
    <row r="4214" spans="1:2" x14ac:dyDescent="0.3">
      <c r="A4214">
        <v>5.2130000000000747</v>
      </c>
      <c r="B4214">
        <v>0.58862144333132294</v>
      </c>
    </row>
    <row r="4215" spans="1:2" x14ac:dyDescent="0.3">
      <c r="A4215">
        <v>5.214000000000075</v>
      </c>
      <c r="B4215">
        <v>0.58852645325833786</v>
      </c>
    </row>
    <row r="4216" spans="1:2" x14ac:dyDescent="0.3">
      <c r="A4216">
        <v>5.2150000000000754</v>
      </c>
      <c r="B4216">
        <v>0.58843145937813901</v>
      </c>
    </row>
    <row r="4217" spans="1:2" x14ac:dyDescent="0.3">
      <c r="A4217">
        <v>5.2160000000000757</v>
      </c>
      <c r="B4217">
        <v>0.58833646153064212</v>
      </c>
    </row>
    <row r="4218" spans="1:2" x14ac:dyDescent="0.3">
      <c r="A4218">
        <v>5.217000000000076</v>
      </c>
      <c r="B4218">
        <v>0.58824145959042284</v>
      </c>
    </row>
    <row r="4219" spans="1:2" x14ac:dyDescent="0.3">
      <c r="A4219">
        <v>5.2180000000000764</v>
      </c>
      <c r="B4219">
        <v>0.58814645342992677</v>
      </c>
    </row>
    <row r="4220" spans="1:2" x14ac:dyDescent="0.3">
      <c r="A4220">
        <v>5.2190000000000767</v>
      </c>
      <c r="B4220">
        <v>0.58805144290068168</v>
      </c>
    </row>
    <row r="4221" spans="1:2" x14ac:dyDescent="0.3">
      <c r="A4221">
        <v>5.220000000000077</v>
      </c>
      <c r="B4221">
        <v>0.58795642785030755</v>
      </c>
    </row>
    <row r="4222" spans="1:2" x14ac:dyDescent="0.3">
      <c r="A4222">
        <v>5.2210000000000774</v>
      </c>
      <c r="B4222">
        <v>0.58786140816511001</v>
      </c>
    </row>
    <row r="4223" spans="1:2" x14ac:dyDescent="0.3">
      <c r="A4223">
        <v>5.2220000000000777</v>
      </c>
      <c r="B4223">
        <v>0.58776638371303924</v>
      </c>
    </row>
    <row r="4224" spans="1:2" x14ac:dyDescent="0.3">
      <c r="A4224">
        <v>5.223000000000078</v>
      </c>
      <c r="B4224">
        <v>0.5876713543399994</v>
      </c>
    </row>
    <row r="4225" spans="1:2" x14ac:dyDescent="0.3">
      <c r="A4225">
        <v>5.2240000000000784</v>
      </c>
      <c r="B4225">
        <v>0.58757631993998971</v>
      </c>
    </row>
    <row r="4226" spans="1:2" x14ac:dyDescent="0.3">
      <c r="A4226">
        <v>5.2250000000000787</v>
      </c>
      <c r="B4226">
        <v>0.58748128034955005</v>
      </c>
    </row>
    <row r="4227" spans="1:2" x14ac:dyDescent="0.3">
      <c r="A4227">
        <v>5.226000000000079</v>
      </c>
      <c r="B4227">
        <v>0.58738623546170476</v>
      </c>
    </row>
    <row r="4228" spans="1:2" x14ac:dyDescent="0.3">
      <c r="A4228">
        <v>5.2270000000000794</v>
      </c>
      <c r="B4228">
        <v>0.58729118513073364</v>
      </c>
    </row>
    <row r="4229" spans="1:2" x14ac:dyDescent="0.3">
      <c r="A4229">
        <v>5.2280000000000797</v>
      </c>
      <c r="B4229">
        <v>0.58719612923269959</v>
      </c>
    </row>
    <row r="4230" spans="1:2" x14ac:dyDescent="0.3">
      <c r="A4230">
        <v>5.22900000000008</v>
      </c>
      <c r="B4230">
        <v>0.58710106763510295</v>
      </c>
    </row>
    <row r="4231" spans="1:2" x14ac:dyDescent="0.3">
      <c r="A4231">
        <v>5.2300000000000804</v>
      </c>
      <c r="B4231">
        <v>0.58700600018602467</v>
      </c>
    </row>
    <row r="4232" spans="1:2" x14ac:dyDescent="0.3">
      <c r="A4232">
        <v>5.2310000000000807</v>
      </c>
      <c r="B4232">
        <v>0.58691092680470458</v>
      </c>
    </row>
    <row r="4233" spans="1:2" x14ac:dyDescent="0.3">
      <c r="A4233">
        <v>5.232000000000081</v>
      </c>
      <c r="B4233">
        <v>0.586815847306843</v>
      </c>
    </row>
    <row r="4234" spans="1:2" x14ac:dyDescent="0.3">
      <c r="A4234">
        <v>5.2330000000000814</v>
      </c>
      <c r="B4234">
        <v>0.58672076160369824</v>
      </c>
    </row>
    <row r="4235" spans="1:2" x14ac:dyDescent="0.3">
      <c r="A4235">
        <v>5.2340000000000817</v>
      </c>
      <c r="B4235">
        <v>0.58662566955344975</v>
      </c>
    </row>
    <row r="4236" spans="1:2" x14ac:dyDescent="0.3">
      <c r="A4236">
        <v>5.235000000000082</v>
      </c>
      <c r="B4236">
        <v>0.58653057103485873</v>
      </c>
    </row>
    <row r="4237" spans="1:2" x14ac:dyDescent="0.3">
      <c r="A4237">
        <v>5.2360000000000824</v>
      </c>
      <c r="B4237">
        <v>0.58643546590387774</v>
      </c>
    </row>
    <row r="4238" spans="1:2" x14ac:dyDescent="0.3">
      <c r="A4238">
        <v>5.2370000000000827</v>
      </c>
      <c r="B4238">
        <v>0.58634035406260554</v>
      </c>
    </row>
    <row r="4239" spans="1:2" x14ac:dyDescent="0.3">
      <c r="A4239">
        <v>5.238000000000083</v>
      </c>
      <c r="B4239">
        <v>0.58624523536622808</v>
      </c>
    </row>
    <row r="4240" spans="1:2" x14ac:dyDescent="0.3">
      <c r="A4240">
        <v>5.2390000000000834</v>
      </c>
      <c r="B4240">
        <v>0.58615010970524961</v>
      </c>
    </row>
    <row r="4241" spans="1:2" x14ac:dyDescent="0.3">
      <c r="A4241">
        <v>5.2400000000000837</v>
      </c>
      <c r="B4241">
        <v>0.58605497694010888</v>
      </c>
    </row>
    <row r="4242" spans="1:2" x14ac:dyDescent="0.3">
      <c r="A4242">
        <v>5.241000000000084</v>
      </c>
      <c r="B4242">
        <v>0.58595983694857467</v>
      </c>
    </row>
    <row r="4243" spans="1:2" x14ac:dyDescent="0.3">
      <c r="A4243">
        <v>5.2420000000000844</v>
      </c>
      <c r="B4243">
        <v>0.58586468963076532</v>
      </c>
    </row>
    <row r="4244" spans="1:2" x14ac:dyDescent="0.3">
      <c r="A4244">
        <v>5.2430000000000847</v>
      </c>
      <c r="B4244">
        <v>0.58576953485892025</v>
      </c>
    </row>
    <row r="4245" spans="1:2" x14ac:dyDescent="0.3">
      <c r="A4245">
        <v>5.244000000000085</v>
      </c>
      <c r="B4245">
        <v>0.58567437246558862</v>
      </c>
    </row>
    <row r="4246" spans="1:2" x14ac:dyDescent="0.3">
      <c r="A4246">
        <v>5.2450000000000854</v>
      </c>
      <c r="B4246">
        <v>0.58557920237787375</v>
      </c>
    </row>
    <row r="4247" spans="1:2" x14ac:dyDescent="0.3">
      <c r="A4247">
        <v>5.2460000000000857</v>
      </c>
      <c r="B4247">
        <v>0.58548402447747594</v>
      </c>
    </row>
    <row r="4248" spans="1:2" x14ac:dyDescent="0.3">
      <c r="A4248">
        <v>5.247000000000086</v>
      </c>
      <c r="B4248">
        <v>0.58538883861819768</v>
      </c>
    </row>
    <row r="4249" spans="1:2" x14ac:dyDescent="0.3">
      <c r="A4249">
        <v>5.2480000000000864</v>
      </c>
      <c r="B4249">
        <v>0.58529364471490086</v>
      </c>
    </row>
    <row r="4250" spans="1:2" x14ac:dyDescent="0.3">
      <c r="A4250">
        <v>5.2490000000000867</v>
      </c>
      <c r="B4250">
        <v>0.58519844259758025</v>
      </c>
    </row>
    <row r="4251" spans="1:2" x14ac:dyDescent="0.3">
      <c r="A4251">
        <v>5.250000000000087</v>
      </c>
      <c r="B4251">
        <v>0.58510323220556537</v>
      </c>
    </row>
    <row r="4252" spans="1:2" x14ac:dyDescent="0.3">
      <c r="A4252">
        <v>5.2510000000000874</v>
      </c>
      <c r="B4252">
        <v>0.58500801340725284</v>
      </c>
    </row>
    <row r="4253" spans="1:2" x14ac:dyDescent="0.3">
      <c r="A4253">
        <v>5.2520000000000877</v>
      </c>
      <c r="B4253">
        <v>0.58491278606581532</v>
      </c>
    </row>
    <row r="4254" spans="1:2" x14ac:dyDescent="0.3">
      <c r="A4254">
        <v>5.253000000000088</v>
      </c>
      <c r="B4254">
        <v>0.58481755007548364</v>
      </c>
    </row>
    <row r="4255" spans="1:2" x14ac:dyDescent="0.3">
      <c r="A4255">
        <v>5.2540000000000884</v>
      </c>
      <c r="B4255">
        <v>0.58472230533111358</v>
      </c>
    </row>
    <row r="4256" spans="1:2" x14ac:dyDescent="0.3">
      <c r="A4256">
        <v>5.2550000000000887</v>
      </c>
      <c r="B4256">
        <v>0.58462705170773754</v>
      </c>
    </row>
    <row r="4257" spans="1:2" x14ac:dyDescent="0.3">
      <c r="A4257">
        <v>5.256000000000089</v>
      </c>
      <c r="B4257">
        <v>0.5845317891025571</v>
      </c>
    </row>
    <row r="4258" spans="1:2" x14ac:dyDescent="0.3">
      <c r="A4258">
        <v>5.2570000000000894</v>
      </c>
      <c r="B4258">
        <v>0.58443651738856495</v>
      </c>
    </row>
    <row r="4259" spans="1:2" x14ac:dyDescent="0.3">
      <c r="A4259">
        <v>5.2580000000000897</v>
      </c>
      <c r="B4259">
        <v>0.58434123647507874</v>
      </c>
    </row>
    <row r="4260" spans="1:2" x14ac:dyDescent="0.3">
      <c r="A4260">
        <v>5.25900000000009</v>
      </c>
      <c r="B4260">
        <v>0.58424594623906267</v>
      </c>
    </row>
    <row r="4261" spans="1:2" x14ac:dyDescent="0.3">
      <c r="A4261">
        <v>5.2600000000000904</v>
      </c>
      <c r="B4261">
        <v>0.58415064656447091</v>
      </c>
    </row>
    <row r="4262" spans="1:2" x14ac:dyDescent="0.3">
      <c r="A4262">
        <v>5.2610000000000907</v>
      </c>
      <c r="B4262">
        <v>0.58405533735565918</v>
      </c>
    </row>
    <row r="4263" spans="1:2" x14ac:dyDescent="0.3">
      <c r="A4263">
        <v>5.262000000000091</v>
      </c>
      <c r="B4263">
        <v>0.58396001847405388</v>
      </c>
    </row>
    <row r="4264" spans="1:2" x14ac:dyDescent="0.3">
      <c r="A4264">
        <v>5.2630000000000914</v>
      </c>
      <c r="B4264">
        <v>0.58386468985456763</v>
      </c>
    </row>
    <row r="4265" spans="1:2" x14ac:dyDescent="0.3">
      <c r="A4265">
        <v>5.2640000000000917</v>
      </c>
      <c r="B4265">
        <v>0.58376935134811725</v>
      </c>
    </row>
    <row r="4266" spans="1:2" x14ac:dyDescent="0.3">
      <c r="A4266">
        <v>5.2650000000000921</v>
      </c>
      <c r="B4266">
        <v>0.58367400287479776</v>
      </c>
    </row>
    <row r="4267" spans="1:2" x14ac:dyDescent="0.3">
      <c r="A4267">
        <v>5.2660000000000924</v>
      </c>
      <c r="B4267">
        <v>0.58357864432741979</v>
      </c>
    </row>
    <row r="4268" spans="1:2" x14ac:dyDescent="0.3">
      <c r="A4268">
        <v>5.2670000000000927</v>
      </c>
      <c r="B4268">
        <v>0.58348327558502011</v>
      </c>
    </row>
    <row r="4269" spans="1:2" x14ac:dyDescent="0.3">
      <c r="A4269">
        <v>5.2680000000000931</v>
      </c>
      <c r="B4269">
        <v>0.58338789655502266</v>
      </c>
    </row>
    <row r="4270" spans="1:2" x14ac:dyDescent="0.3">
      <c r="A4270">
        <v>5.2690000000000934</v>
      </c>
      <c r="B4270">
        <v>0.5832925071204037</v>
      </c>
    </row>
    <row r="4271" spans="1:2" x14ac:dyDescent="0.3">
      <c r="A4271">
        <v>5.2700000000000937</v>
      </c>
      <c r="B4271">
        <v>0.58319710719832496</v>
      </c>
    </row>
    <row r="4272" spans="1:2" x14ac:dyDescent="0.3">
      <c r="A4272">
        <v>5.2710000000000941</v>
      </c>
      <c r="B4272">
        <v>0.5831016966670739</v>
      </c>
    </row>
    <row r="4273" spans="1:2" x14ac:dyDescent="0.3">
      <c r="A4273">
        <v>5.2720000000000944</v>
      </c>
      <c r="B4273">
        <v>0.58300627543277284</v>
      </c>
    </row>
    <row r="4274" spans="1:2" x14ac:dyDescent="0.3">
      <c r="A4274">
        <v>5.2730000000000947</v>
      </c>
      <c r="B4274">
        <v>0.58291084340477206</v>
      </c>
    </row>
    <row r="4275" spans="1:2" x14ac:dyDescent="0.3">
      <c r="A4275">
        <v>5.2740000000000951</v>
      </c>
      <c r="B4275">
        <v>0.58281540045234503</v>
      </c>
    </row>
    <row r="4276" spans="1:2" x14ac:dyDescent="0.3">
      <c r="A4276">
        <v>5.2750000000000954</v>
      </c>
      <c r="B4276">
        <v>0.5827199465053281</v>
      </c>
    </row>
    <row r="4277" spans="1:2" x14ac:dyDescent="0.3">
      <c r="A4277">
        <v>5.2760000000000957</v>
      </c>
      <c r="B4277">
        <v>0.58262448145201462</v>
      </c>
    </row>
    <row r="4278" spans="1:2" x14ac:dyDescent="0.3">
      <c r="A4278">
        <v>5.2770000000000961</v>
      </c>
      <c r="B4278">
        <v>0.58252900517997219</v>
      </c>
    </row>
    <row r="4279" spans="1:2" x14ac:dyDescent="0.3">
      <c r="A4279">
        <v>5.2780000000000964</v>
      </c>
      <c r="B4279">
        <v>0.58243351762903073</v>
      </c>
    </row>
    <row r="4280" spans="1:2" x14ac:dyDescent="0.3">
      <c r="A4280">
        <v>5.2790000000000967</v>
      </c>
      <c r="B4280">
        <v>0.58233801867465862</v>
      </c>
    </row>
    <row r="4281" spans="1:2" x14ac:dyDescent="0.3">
      <c r="A4281">
        <v>5.2800000000000971</v>
      </c>
      <c r="B4281">
        <v>0.58224250820438284</v>
      </c>
    </row>
    <row r="4282" spans="1:2" x14ac:dyDescent="0.3">
      <c r="A4282">
        <v>5.2810000000000974</v>
      </c>
      <c r="B4282">
        <v>0.58214698616304794</v>
      </c>
    </row>
    <row r="4283" spans="1:2" x14ac:dyDescent="0.3">
      <c r="A4283">
        <v>5.2820000000000977</v>
      </c>
      <c r="B4283">
        <v>0.58205145244050105</v>
      </c>
    </row>
    <row r="4284" spans="1:2" x14ac:dyDescent="0.3">
      <c r="A4284">
        <v>5.2830000000000981</v>
      </c>
      <c r="B4284">
        <v>0.58195590691723453</v>
      </c>
    </row>
    <row r="4285" spans="1:2" x14ac:dyDescent="0.3">
      <c r="A4285">
        <v>5.2840000000000984</v>
      </c>
      <c r="B4285">
        <v>0.58186034953953147</v>
      </c>
    </row>
    <row r="4286" spans="1:2" x14ac:dyDescent="0.3">
      <c r="A4286">
        <v>5.2850000000000987</v>
      </c>
      <c r="B4286">
        <v>0.58176478018415845</v>
      </c>
    </row>
    <row r="4287" spans="1:2" x14ac:dyDescent="0.3">
      <c r="A4287">
        <v>5.2860000000000991</v>
      </c>
      <c r="B4287">
        <v>0.58166919878689849</v>
      </c>
    </row>
    <row r="4288" spans="1:2" x14ac:dyDescent="0.3">
      <c r="A4288">
        <v>5.2870000000000994</v>
      </c>
      <c r="B4288">
        <v>0.58157360521079393</v>
      </c>
    </row>
    <row r="4289" spans="1:2" x14ac:dyDescent="0.3">
      <c r="A4289">
        <v>5.2880000000000997</v>
      </c>
      <c r="B4289">
        <v>0.58147799942990375</v>
      </c>
    </row>
    <row r="4290" spans="1:2" x14ac:dyDescent="0.3">
      <c r="A4290">
        <v>5.2890000000001001</v>
      </c>
      <c r="B4290">
        <v>0.58138238129511921</v>
      </c>
    </row>
    <row r="4291" spans="1:2" x14ac:dyDescent="0.3">
      <c r="A4291">
        <v>5.2900000000001004</v>
      </c>
      <c r="B4291">
        <v>0.58128675073853331</v>
      </c>
    </row>
    <row r="4292" spans="1:2" x14ac:dyDescent="0.3">
      <c r="A4292">
        <v>5.2910000000001007</v>
      </c>
      <c r="B4292">
        <v>0.58119110770904214</v>
      </c>
    </row>
    <row r="4293" spans="1:2" x14ac:dyDescent="0.3">
      <c r="A4293">
        <v>5.2920000000001011</v>
      </c>
      <c r="B4293">
        <v>0.58109545205933366</v>
      </c>
    </row>
    <row r="4294" spans="1:2" x14ac:dyDescent="0.3">
      <c r="A4294">
        <v>5.2930000000001014</v>
      </c>
      <c r="B4294">
        <v>0.58099978372286876</v>
      </c>
    </row>
    <row r="4295" spans="1:2" x14ac:dyDescent="0.3">
      <c r="A4295">
        <v>5.2940000000001017</v>
      </c>
      <c r="B4295">
        <v>0.58090410262653536</v>
      </c>
    </row>
    <row r="4296" spans="1:2" x14ac:dyDescent="0.3">
      <c r="A4296">
        <v>5.2950000000001021</v>
      </c>
      <c r="B4296">
        <v>0.58080840867804695</v>
      </c>
    </row>
    <row r="4297" spans="1:2" x14ac:dyDescent="0.3">
      <c r="A4297">
        <v>5.2960000000001024</v>
      </c>
      <c r="B4297">
        <v>0.58071270180223511</v>
      </c>
    </row>
    <row r="4298" spans="1:2" x14ac:dyDescent="0.3">
      <c r="A4298">
        <v>5.2970000000001027</v>
      </c>
      <c r="B4298">
        <v>0.58061698189520861</v>
      </c>
    </row>
    <row r="4299" spans="1:2" x14ac:dyDescent="0.3">
      <c r="A4299">
        <v>5.2980000000001031</v>
      </c>
      <c r="B4299">
        <v>0.5805212489005398</v>
      </c>
    </row>
    <row r="4300" spans="1:2" x14ac:dyDescent="0.3">
      <c r="A4300">
        <v>5.2990000000001034</v>
      </c>
      <c r="B4300">
        <v>0.58042550269112336</v>
      </c>
    </row>
    <row r="4301" spans="1:2" x14ac:dyDescent="0.3">
      <c r="A4301">
        <v>5.3000000000001037</v>
      </c>
      <c r="B4301">
        <v>0.58032974323146969</v>
      </c>
    </row>
    <row r="4302" spans="1:2" x14ac:dyDescent="0.3">
      <c r="A4302">
        <v>5.3010000000001041</v>
      </c>
      <c r="B4302">
        <v>0.58023397043580494</v>
      </c>
    </row>
    <row r="4303" spans="1:2" x14ac:dyDescent="0.3">
      <c r="A4303">
        <v>5.3020000000001044</v>
      </c>
      <c r="B4303">
        <v>0.58013818419219954</v>
      </c>
    </row>
    <row r="4304" spans="1:2" x14ac:dyDescent="0.3">
      <c r="A4304">
        <v>5.3030000000001047</v>
      </c>
      <c r="B4304">
        <v>0.58004238444255241</v>
      </c>
    </row>
    <row r="4305" spans="1:2" x14ac:dyDescent="0.3">
      <c r="A4305">
        <v>5.3040000000001051</v>
      </c>
      <c r="B4305">
        <v>0.57994657112105708</v>
      </c>
    </row>
    <row r="4306" spans="1:2" x14ac:dyDescent="0.3">
      <c r="A4306">
        <v>5.3050000000001054</v>
      </c>
      <c r="B4306">
        <v>0.57985074412363757</v>
      </c>
    </row>
    <row r="4307" spans="1:2" x14ac:dyDescent="0.3">
      <c r="A4307">
        <v>5.3060000000001057</v>
      </c>
      <c r="B4307">
        <v>0.57975490337827063</v>
      </c>
    </row>
    <row r="4308" spans="1:2" x14ac:dyDescent="0.3">
      <c r="A4308">
        <v>5.3070000000001061</v>
      </c>
      <c r="B4308">
        <v>0.57965904884124864</v>
      </c>
    </row>
    <row r="4309" spans="1:2" x14ac:dyDescent="0.3">
      <c r="A4309">
        <v>5.3080000000001064</v>
      </c>
      <c r="B4309">
        <v>0.57956318038308519</v>
      </c>
    </row>
    <row r="4310" spans="1:2" x14ac:dyDescent="0.3">
      <c r="A4310">
        <v>5.3090000000001067</v>
      </c>
      <c r="B4310">
        <v>0.57946729797443275</v>
      </c>
    </row>
    <row r="4311" spans="1:2" x14ac:dyDescent="0.3">
      <c r="A4311">
        <v>5.3100000000001071</v>
      </c>
      <c r="B4311">
        <v>0.57937140151473554</v>
      </c>
    </row>
    <row r="4312" spans="1:2" x14ac:dyDescent="0.3">
      <c r="A4312">
        <v>5.3110000000001074</v>
      </c>
      <c r="B4312">
        <v>0.57927549095656072</v>
      </c>
    </row>
    <row r="4313" spans="1:2" x14ac:dyDescent="0.3">
      <c r="A4313">
        <v>5.3120000000001077</v>
      </c>
      <c r="B4313">
        <v>0.57917956620382849</v>
      </c>
    </row>
    <row r="4314" spans="1:2" x14ac:dyDescent="0.3">
      <c r="A4314">
        <v>5.3130000000001081</v>
      </c>
      <c r="B4314">
        <v>0.5790836271854285</v>
      </c>
    </row>
    <row r="4315" spans="1:2" x14ac:dyDescent="0.3">
      <c r="A4315">
        <v>5.3140000000001084</v>
      </c>
      <c r="B4315">
        <v>0.57898767383812888</v>
      </c>
    </row>
    <row r="4316" spans="1:2" x14ac:dyDescent="0.3">
      <c r="A4316">
        <v>5.3150000000001087</v>
      </c>
      <c r="B4316">
        <v>0.57889170611105933</v>
      </c>
    </row>
    <row r="4317" spans="1:2" x14ac:dyDescent="0.3">
      <c r="A4317">
        <v>5.3160000000001091</v>
      </c>
      <c r="B4317">
        <v>0.57879572390371581</v>
      </c>
    </row>
    <row r="4318" spans="1:2" x14ac:dyDescent="0.3">
      <c r="A4318">
        <v>5.3170000000001094</v>
      </c>
      <c r="B4318">
        <v>0.57869972716219964</v>
      </c>
    </row>
    <row r="4319" spans="1:2" x14ac:dyDescent="0.3">
      <c r="A4319">
        <v>5.3180000000001098</v>
      </c>
      <c r="B4319">
        <v>0.57860371581611669</v>
      </c>
    </row>
    <row r="4320" spans="1:2" x14ac:dyDescent="0.3">
      <c r="A4320">
        <v>5.3190000000001101</v>
      </c>
      <c r="B4320">
        <v>0.57850768978779021</v>
      </c>
    </row>
    <row r="4321" spans="1:2" x14ac:dyDescent="0.3">
      <c r="A4321">
        <v>5.3200000000001104</v>
      </c>
      <c r="B4321">
        <v>0.57841164903660924</v>
      </c>
    </row>
    <row r="4322" spans="1:2" x14ac:dyDescent="0.3">
      <c r="A4322">
        <v>5.3210000000001108</v>
      </c>
      <c r="B4322">
        <v>0.578315593480066</v>
      </c>
    </row>
    <row r="4323" spans="1:2" x14ac:dyDescent="0.3">
      <c r="A4323">
        <v>5.3220000000001111</v>
      </c>
      <c r="B4323">
        <v>0.57821952305608337</v>
      </c>
    </row>
    <row r="4324" spans="1:2" x14ac:dyDescent="0.3">
      <c r="A4324">
        <v>5.3230000000001114</v>
      </c>
      <c r="B4324">
        <v>0.57812343771373786</v>
      </c>
    </row>
    <row r="4325" spans="1:2" x14ac:dyDescent="0.3">
      <c r="A4325">
        <v>5.3240000000001118</v>
      </c>
      <c r="B4325">
        <v>0.5780273373703031</v>
      </c>
    </row>
    <row r="4326" spans="1:2" x14ac:dyDescent="0.3">
      <c r="A4326">
        <v>5.3250000000001121</v>
      </c>
      <c r="B4326">
        <v>0.57793122196484159</v>
      </c>
    </row>
    <row r="4327" spans="1:2" x14ac:dyDescent="0.3">
      <c r="A4327">
        <v>5.3260000000001124</v>
      </c>
      <c r="B4327">
        <v>0.57783509144994227</v>
      </c>
    </row>
    <row r="4328" spans="1:2" x14ac:dyDescent="0.3">
      <c r="A4328">
        <v>5.3270000000001128</v>
      </c>
      <c r="B4328">
        <v>0.57773894575928275</v>
      </c>
    </row>
    <row r="4329" spans="1:2" x14ac:dyDescent="0.3">
      <c r="A4329">
        <v>5.3280000000001131</v>
      </c>
      <c r="B4329">
        <v>0.57764278482035059</v>
      </c>
    </row>
    <row r="4330" spans="1:2" x14ac:dyDescent="0.3">
      <c r="A4330">
        <v>5.3290000000001134</v>
      </c>
      <c r="B4330">
        <v>0.57754660859822604</v>
      </c>
    </row>
    <row r="4331" spans="1:2" x14ac:dyDescent="0.3">
      <c r="A4331">
        <v>5.3300000000001138</v>
      </c>
      <c r="B4331">
        <v>0.57745041700596178</v>
      </c>
    </row>
    <row r="4332" spans="1:2" x14ac:dyDescent="0.3">
      <c r="A4332">
        <v>5.3310000000001141</v>
      </c>
      <c r="B4332">
        <v>0.57735421002289511</v>
      </c>
    </row>
    <row r="4333" spans="1:2" x14ac:dyDescent="0.3">
      <c r="A4333">
        <v>5.3320000000001144</v>
      </c>
      <c r="B4333">
        <v>0.57725798755721813</v>
      </c>
    </row>
    <row r="4334" spans="1:2" x14ac:dyDescent="0.3">
      <c r="A4334">
        <v>5.3330000000001148</v>
      </c>
      <c r="B4334">
        <v>0.57716174957704536</v>
      </c>
    </row>
    <row r="4335" spans="1:2" x14ac:dyDescent="0.3">
      <c r="A4335">
        <v>5.3340000000001151</v>
      </c>
      <c r="B4335">
        <v>0.57706549601430701</v>
      </c>
    </row>
    <row r="4336" spans="1:2" x14ac:dyDescent="0.3">
      <c r="A4336">
        <v>5.3350000000001154</v>
      </c>
      <c r="B4336">
        <v>0.57696922681835539</v>
      </c>
    </row>
    <row r="4337" spans="1:2" x14ac:dyDescent="0.3">
      <c r="A4337">
        <v>5.3360000000001158</v>
      </c>
      <c r="B4337">
        <v>0.57687294192132832</v>
      </c>
    </row>
    <row r="4338" spans="1:2" x14ac:dyDescent="0.3">
      <c r="A4338">
        <v>5.3370000000001161</v>
      </c>
      <c r="B4338">
        <v>0.57677664131822504</v>
      </c>
    </row>
    <row r="4339" spans="1:2" x14ac:dyDescent="0.3">
      <c r="A4339">
        <v>5.3380000000001164</v>
      </c>
      <c r="B4339">
        <v>0.57668032490707466</v>
      </c>
    </row>
    <row r="4340" spans="1:2" x14ac:dyDescent="0.3">
      <c r="A4340">
        <v>5.3390000000001168</v>
      </c>
      <c r="B4340">
        <v>0.57658399265282145</v>
      </c>
    </row>
    <row r="4341" spans="1:2" x14ac:dyDescent="0.3">
      <c r="A4341">
        <v>5.3400000000001171</v>
      </c>
      <c r="B4341">
        <v>0.57648764451862244</v>
      </c>
    </row>
    <row r="4342" spans="1:2" x14ac:dyDescent="0.3">
      <c r="A4342">
        <v>5.3410000000001174</v>
      </c>
      <c r="B4342">
        <v>0.57639128043636056</v>
      </c>
    </row>
    <row r="4343" spans="1:2" x14ac:dyDescent="0.3">
      <c r="A4343">
        <v>5.3420000000001178</v>
      </c>
      <c r="B4343">
        <v>0.57629490036127751</v>
      </c>
    </row>
    <row r="4344" spans="1:2" x14ac:dyDescent="0.3">
      <c r="A4344">
        <v>5.3430000000001181</v>
      </c>
      <c r="B4344">
        <v>0.57619850424433183</v>
      </c>
    </row>
    <row r="4345" spans="1:2" x14ac:dyDescent="0.3">
      <c r="A4345">
        <v>5.3440000000001184</v>
      </c>
      <c r="B4345">
        <v>0.57610209207041785</v>
      </c>
    </row>
    <row r="4346" spans="1:2" x14ac:dyDescent="0.3">
      <c r="A4346">
        <v>5.3450000000001188</v>
      </c>
      <c r="B4346">
        <v>0.57600566374006523</v>
      </c>
    </row>
    <row r="4347" spans="1:2" x14ac:dyDescent="0.3">
      <c r="A4347">
        <v>5.3460000000001191</v>
      </c>
      <c r="B4347">
        <v>0.57590921923960992</v>
      </c>
    </row>
    <row r="4348" spans="1:2" x14ac:dyDescent="0.3">
      <c r="A4348">
        <v>5.3470000000001194</v>
      </c>
      <c r="B4348">
        <v>0.5758127585354812</v>
      </c>
    </row>
    <row r="4349" spans="1:2" x14ac:dyDescent="0.3">
      <c r="A4349">
        <v>5.3480000000001198</v>
      </c>
      <c r="B4349">
        <v>0.57571628157209775</v>
      </c>
    </row>
    <row r="4350" spans="1:2" x14ac:dyDescent="0.3">
      <c r="A4350">
        <v>5.3490000000001201</v>
      </c>
      <c r="B4350">
        <v>0.57561978827621363</v>
      </c>
    </row>
    <row r="4351" spans="1:2" x14ac:dyDescent="0.3">
      <c r="A4351">
        <v>5.3500000000001204</v>
      </c>
      <c r="B4351">
        <v>0.57552327866690012</v>
      </c>
    </row>
    <row r="4352" spans="1:2" x14ac:dyDescent="0.3">
      <c r="A4352">
        <v>5.3510000000001208</v>
      </c>
      <c r="B4352">
        <v>0.57542675264219767</v>
      </c>
    </row>
    <row r="4353" spans="1:2" x14ac:dyDescent="0.3">
      <c r="A4353">
        <v>5.3520000000001211</v>
      </c>
      <c r="B4353">
        <v>0.57533021019886843</v>
      </c>
    </row>
    <row r="4354" spans="1:2" x14ac:dyDescent="0.3">
      <c r="A4354">
        <v>5.3530000000001214</v>
      </c>
      <c r="B4354">
        <v>0.5752336512855466</v>
      </c>
    </row>
    <row r="4355" spans="1:2" x14ac:dyDescent="0.3">
      <c r="A4355">
        <v>5.3540000000001218</v>
      </c>
      <c r="B4355">
        <v>0.57513707588045526</v>
      </c>
    </row>
    <row r="4356" spans="1:2" x14ac:dyDescent="0.3">
      <c r="A4356">
        <v>5.3550000000001221</v>
      </c>
      <c r="B4356">
        <v>0.57504048390308249</v>
      </c>
    </row>
    <row r="4357" spans="1:2" x14ac:dyDescent="0.3">
      <c r="A4357">
        <v>5.3560000000001224</v>
      </c>
      <c r="B4357">
        <v>0.57494387537010261</v>
      </c>
    </row>
    <row r="4358" spans="1:2" x14ac:dyDescent="0.3">
      <c r="A4358">
        <v>5.3570000000001228</v>
      </c>
      <c r="B4358">
        <v>0.57484725020865846</v>
      </c>
    </row>
    <row r="4359" spans="1:2" x14ac:dyDescent="0.3">
      <c r="A4359">
        <v>5.3580000000001231</v>
      </c>
      <c r="B4359">
        <v>0.57475060840667647</v>
      </c>
    </row>
    <row r="4360" spans="1:2" x14ac:dyDescent="0.3">
      <c r="A4360">
        <v>5.3590000000001234</v>
      </c>
      <c r="B4360">
        <v>0.57465394990174401</v>
      </c>
    </row>
    <row r="4361" spans="1:2" x14ac:dyDescent="0.3">
      <c r="A4361">
        <v>5.3600000000001238</v>
      </c>
      <c r="B4361">
        <v>0.57455727468622364</v>
      </c>
    </row>
    <row r="4362" spans="1:2" x14ac:dyDescent="0.3">
      <c r="A4362">
        <v>5.3610000000001241</v>
      </c>
      <c r="B4362">
        <v>0.57446058271432843</v>
      </c>
    </row>
    <row r="4363" spans="1:2" x14ac:dyDescent="0.3">
      <c r="A4363">
        <v>5.3620000000001244</v>
      </c>
      <c r="B4363">
        <v>0.57436387397142208</v>
      </c>
    </row>
    <row r="4364" spans="1:2" x14ac:dyDescent="0.3">
      <c r="A4364">
        <v>5.3630000000001248</v>
      </c>
      <c r="B4364">
        <v>0.57426714837920689</v>
      </c>
    </row>
    <row r="4365" spans="1:2" x14ac:dyDescent="0.3">
      <c r="A4365">
        <v>5.3640000000001251</v>
      </c>
      <c r="B4365">
        <v>0.574170405955581</v>
      </c>
    </row>
    <row r="4366" spans="1:2" x14ac:dyDescent="0.3">
      <c r="A4366">
        <v>5.3650000000001254</v>
      </c>
      <c r="B4366">
        <v>0.57407364666179017</v>
      </c>
    </row>
    <row r="4367" spans="1:2" x14ac:dyDescent="0.3">
      <c r="A4367">
        <v>5.3660000000001258</v>
      </c>
      <c r="B4367">
        <v>0.57397687047524104</v>
      </c>
    </row>
    <row r="4368" spans="1:2" x14ac:dyDescent="0.3">
      <c r="A4368">
        <v>5.3670000000001261</v>
      </c>
      <c r="B4368">
        <v>0.57388007732916113</v>
      </c>
    </row>
    <row r="4369" spans="1:2" x14ac:dyDescent="0.3">
      <c r="A4369">
        <v>5.3680000000001264</v>
      </c>
      <c r="B4369">
        <v>0.57378326723687434</v>
      </c>
    </row>
    <row r="4370" spans="1:2" x14ac:dyDescent="0.3">
      <c r="A4370">
        <v>5.3690000000001268</v>
      </c>
      <c r="B4370">
        <v>0.57368644014845283</v>
      </c>
    </row>
    <row r="4371" spans="1:2" x14ac:dyDescent="0.3">
      <c r="A4371">
        <v>5.3700000000001271</v>
      </c>
      <c r="B4371">
        <v>0.5735895960616475</v>
      </c>
    </row>
    <row r="4372" spans="1:2" x14ac:dyDescent="0.3">
      <c r="A4372">
        <v>5.3710000000001275</v>
      </c>
      <c r="B4372">
        <v>0.57349273493796471</v>
      </c>
    </row>
    <row r="4373" spans="1:2" x14ac:dyDescent="0.3">
      <c r="A4373">
        <v>5.3720000000001278</v>
      </c>
      <c r="B4373">
        <v>0.57339585674393978</v>
      </c>
    </row>
    <row r="4374" spans="1:2" x14ac:dyDescent="0.3">
      <c r="A4374">
        <v>5.3730000000001281</v>
      </c>
      <c r="B4374">
        <v>0.57329896147676496</v>
      </c>
    </row>
    <row r="4375" spans="1:2" x14ac:dyDescent="0.3">
      <c r="A4375">
        <v>5.3740000000001285</v>
      </c>
      <c r="B4375">
        <v>0.57320204911380179</v>
      </c>
    </row>
    <row r="4376" spans="1:2" x14ac:dyDescent="0.3">
      <c r="A4376">
        <v>5.3750000000001288</v>
      </c>
      <c r="B4376">
        <v>0.57310511961861099</v>
      </c>
    </row>
    <row r="4377" spans="1:2" x14ac:dyDescent="0.3">
      <c r="A4377">
        <v>5.3760000000001291</v>
      </c>
      <c r="B4377">
        <v>0.57300817296388351</v>
      </c>
    </row>
    <row r="4378" spans="1:2" x14ac:dyDescent="0.3">
      <c r="A4378">
        <v>5.3770000000001295</v>
      </c>
      <c r="B4378">
        <v>0.57291120915292759</v>
      </c>
    </row>
    <row r="4379" spans="1:2" x14ac:dyDescent="0.3">
      <c r="A4379">
        <v>5.3780000000001298</v>
      </c>
      <c r="B4379">
        <v>0.5728142281630203</v>
      </c>
    </row>
    <row r="4380" spans="1:2" x14ac:dyDescent="0.3">
      <c r="A4380">
        <v>5.3790000000001301</v>
      </c>
      <c r="B4380">
        <v>0.57271722996922647</v>
      </c>
    </row>
    <row r="4381" spans="1:2" x14ac:dyDescent="0.3">
      <c r="A4381">
        <v>5.3800000000001305</v>
      </c>
      <c r="B4381">
        <v>0.57262021457062784</v>
      </c>
    </row>
    <row r="4382" spans="1:2" x14ac:dyDescent="0.3">
      <c r="A4382">
        <v>5.3810000000001308</v>
      </c>
      <c r="B4382">
        <v>0.57252318190706042</v>
      </c>
    </row>
    <row r="4383" spans="1:2" x14ac:dyDescent="0.3">
      <c r="A4383">
        <v>5.3820000000001311</v>
      </c>
      <c r="B4383">
        <v>0.57242613202141157</v>
      </c>
    </row>
    <row r="4384" spans="1:2" x14ac:dyDescent="0.3">
      <c r="A4384">
        <v>5.3830000000001315</v>
      </c>
      <c r="B4384">
        <v>0.5723290648562791</v>
      </c>
    </row>
    <row r="4385" spans="1:2" x14ac:dyDescent="0.3">
      <c r="A4385">
        <v>5.3840000000001318</v>
      </c>
      <c r="B4385">
        <v>0.57223198042157652</v>
      </c>
    </row>
    <row r="4386" spans="1:2" x14ac:dyDescent="0.3">
      <c r="A4386">
        <v>5.3850000000001321</v>
      </c>
      <c r="B4386">
        <v>0.57213487870709145</v>
      </c>
    </row>
    <row r="4387" spans="1:2" x14ac:dyDescent="0.3">
      <c r="A4387">
        <v>5.3860000000001325</v>
      </c>
      <c r="B4387">
        <v>0.57203775966933312</v>
      </c>
    </row>
    <row r="4388" spans="1:2" x14ac:dyDescent="0.3">
      <c r="A4388">
        <v>5.3870000000001328</v>
      </c>
      <c r="B4388">
        <v>0.57194062333435403</v>
      </c>
    </row>
    <row r="4389" spans="1:2" x14ac:dyDescent="0.3">
      <c r="A4389">
        <v>5.3880000000001331</v>
      </c>
      <c r="B4389">
        <v>0.57184346966319477</v>
      </c>
    </row>
    <row r="4390" spans="1:2" x14ac:dyDescent="0.3">
      <c r="A4390">
        <v>5.3890000000001335</v>
      </c>
      <c r="B4390">
        <v>0.57174629867022764</v>
      </c>
    </row>
    <row r="4391" spans="1:2" x14ac:dyDescent="0.3">
      <c r="A4391">
        <v>5.3900000000001338</v>
      </c>
      <c r="B4391">
        <v>0.57164911033969257</v>
      </c>
    </row>
    <row r="4392" spans="1:2" x14ac:dyDescent="0.3">
      <c r="A4392">
        <v>5.3910000000001341</v>
      </c>
      <c r="B4392">
        <v>0.57155190465770944</v>
      </c>
    </row>
    <row r="4393" spans="1:2" x14ac:dyDescent="0.3">
      <c r="A4393">
        <v>5.3920000000001345</v>
      </c>
      <c r="B4393">
        <v>0.57145468160427337</v>
      </c>
    </row>
    <row r="4394" spans="1:2" x14ac:dyDescent="0.3">
      <c r="A4394">
        <v>5.3930000000001348</v>
      </c>
      <c r="B4394">
        <v>0.57135744120752374</v>
      </c>
    </row>
    <row r="4395" spans="1:2" x14ac:dyDescent="0.3">
      <c r="A4395">
        <v>5.3940000000001351</v>
      </c>
      <c r="B4395">
        <v>0.57126018344645801</v>
      </c>
    </row>
    <row r="4396" spans="1:2" x14ac:dyDescent="0.3">
      <c r="A4396">
        <v>5.3950000000001355</v>
      </c>
      <c r="B4396">
        <v>0.57116290831018213</v>
      </c>
    </row>
    <row r="4397" spans="1:2" x14ac:dyDescent="0.3">
      <c r="A4397">
        <v>5.3960000000001358</v>
      </c>
      <c r="B4397">
        <v>0.57106561579527471</v>
      </c>
    </row>
    <row r="4398" spans="1:2" x14ac:dyDescent="0.3">
      <c r="A4398">
        <v>5.3970000000001361</v>
      </c>
      <c r="B4398">
        <v>0.57096830590974357</v>
      </c>
    </row>
    <row r="4399" spans="1:2" x14ac:dyDescent="0.3">
      <c r="A4399">
        <v>5.3980000000001365</v>
      </c>
      <c r="B4399">
        <v>0.57087097864747505</v>
      </c>
    </row>
    <row r="4400" spans="1:2" x14ac:dyDescent="0.3">
      <c r="A4400">
        <v>5.3990000000001368</v>
      </c>
      <c r="B4400">
        <v>0.57077363399378012</v>
      </c>
    </row>
    <row r="4401" spans="1:2" x14ac:dyDescent="0.3">
      <c r="A4401">
        <v>5.4000000000001371</v>
      </c>
      <c r="B4401">
        <v>0.57067627198002868</v>
      </c>
    </row>
    <row r="4402" spans="1:2" x14ac:dyDescent="0.3">
      <c r="A4402">
        <v>5.4010000000001375</v>
      </c>
      <c r="B4402">
        <v>0.57057889258446848</v>
      </c>
    </row>
    <row r="4403" spans="1:2" x14ac:dyDescent="0.3">
      <c r="A4403">
        <v>5.4020000000001378</v>
      </c>
      <c r="B4403">
        <v>0.57048149580915286</v>
      </c>
    </row>
    <row r="4404" spans="1:2" x14ac:dyDescent="0.3">
      <c r="A4404">
        <v>5.4030000000001381</v>
      </c>
      <c r="B4404">
        <v>0.57038408166729437</v>
      </c>
    </row>
    <row r="4405" spans="1:2" x14ac:dyDescent="0.3">
      <c r="A4405">
        <v>5.4040000000001385</v>
      </c>
      <c r="B4405">
        <v>0.57028665015733815</v>
      </c>
    </row>
    <row r="4406" spans="1:2" x14ac:dyDescent="0.3">
      <c r="A4406">
        <v>5.4050000000001388</v>
      </c>
      <c r="B4406">
        <v>0.57018920126619288</v>
      </c>
    </row>
    <row r="4407" spans="1:2" x14ac:dyDescent="0.3">
      <c r="A4407">
        <v>5.4060000000001391</v>
      </c>
      <c r="B4407">
        <v>0.5700917350117588</v>
      </c>
    </row>
    <row r="4408" spans="1:2" x14ac:dyDescent="0.3">
      <c r="A4408">
        <v>5.4070000000001395</v>
      </c>
      <c r="B4408">
        <v>0.569994251433386</v>
      </c>
    </row>
    <row r="4409" spans="1:2" x14ac:dyDescent="0.3">
      <c r="A4409">
        <v>5.4080000000001398</v>
      </c>
      <c r="B4409">
        <v>0.56989675047650801</v>
      </c>
    </row>
    <row r="4410" spans="1:2" x14ac:dyDescent="0.3">
      <c r="A4410">
        <v>5.4090000000001401</v>
      </c>
      <c r="B4410">
        <v>0.56979923218930795</v>
      </c>
    </row>
    <row r="4411" spans="1:2" x14ac:dyDescent="0.3">
      <c r="A4411">
        <v>5.4100000000001405</v>
      </c>
      <c r="B4411">
        <v>0.56970169656989067</v>
      </c>
    </row>
    <row r="4412" spans="1:2" x14ac:dyDescent="0.3">
      <c r="A4412">
        <v>5.4110000000001408</v>
      </c>
      <c r="B4412">
        <v>0.56960414363774903</v>
      </c>
    </row>
    <row r="4413" spans="1:2" x14ac:dyDescent="0.3">
      <c r="A4413">
        <v>5.4120000000001411</v>
      </c>
      <c r="B4413">
        <v>0.56950657338894073</v>
      </c>
    </row>
    <row r="4414" spans="1:2" x14ac:dyDescent="0.3">
      <c r="A4414">
        <v>5.4130000000001415</v>
      </c>
      <c r="B4414">
        <v>0.56940898583017141</v>
      </c>
    </row>
    <row r="4415" spans="1:2" x14ac:dyDescent="0.3">
      <c r="A4415">
        <v>5.4140000000001418</v>
      </c>
      <c r="B4415">
        <v>0.56931138097721534</v>
      </c>
    </row>
    <row r="4416" spans="1:2" x14ac:dyDescent="0.3">
      <c r="A4416">
        <v>5.4150000000001421</v>
      </c>
      <c r="B4416">
        <v>0.56921375888452697</v>
      </c>
    </row>
    <row r="4417" spans="1:2" x14ac:dyDescent="0.3">
      <c r="A4417">
        <v>5.4160000000001425</v>
      </c>
      <c r="B4417">
        <v>0.56911611948731855</v>
      </c>
    </row>
    <row r="4418" spans="1:2" x14ac:dyDescent="0.3">
      <c r="A4418">
        <v>5.4170000000001428</v>
      </c>
      <c r="B4418">
        <v>0.5690184628655568</v>
      </c>
    </row>
    <row r="4419" spans="1:2" x14ac:dyDescent="0.3">
      <c r="A4419">
        <v>5.4180000000001431</v>
      </c>
      <c r="B4419">
        <v>0.56892078901592713</v>
      </c>
    </row>
    <row r="4420" spans="1:2" x14ac:dyDescent="0.3">
      <c r="A4420">
        <v>5.4190000000001435</v>
      </c>
      <c r="B4420">
        <v>0.56882309792455643</v>
      </c>
    </row>
    <row r="4421" spans="1:2" x14ac:dyDescent="0.3">
      <c r="A4421">
        <v>5.4200000000001438</v>
      </c>
      <c r="B4421">
        <v>0.56872538963591079</v>
      </c>
    </row>
    <row r="4422" spans="1:2" x14ac:dyDescent="0.3">
      <c r="A4422">
        <v>5.4210000000001441</v>
      </c>
      <c r="B4422">
        <v>0.56862766420332789</v>
      </c>
    </row>
    <row r="4423" spans="1:2" x14ac:dyDescent="0.3">
      <c r="A4423">
        <v>5.4220000000001445</v>
      </c>
      <c r="B4423">
        <v>0.5685299215895081</v>
      </c>
    </row>
    <row r="4424" spans="1:2" x14ac:dyDescent="0.3">
      <c r="A4424">
        <v>5.4230000000001448</v>
      </c>
      <c r="B4424">
        <v>0.56843216181726197</v>
      </c>
    </row>
    <row r="4425" spans="1:2" x14ac:dyDescent="0.3">
      <c r="A4425">
        <v>5.4240000000001451</v>
      </c>
      <c r="B4425">
        <v>0.56833438493402566</v>
      </c>
    </row>
    <row r="4426" spans="1:2" x14ac:dyDescent="0.3">
      <c r="A4426">
        <v>5.4250000000001455</v>
      </c>
      <c r="B4426">
        <v>0.56823659095044188</v>
      </c>
    </row>
    <row r="4427" spans="1:2" x14ac:dyDescent="0.3">
      <c r="A4427">
        <v>5.4260000000001458</v>
      </c>
      <c r="B4427">
        <v>0.56813877987782579</v>
      </c>
    </row>
    <row r="4428" spans="1:2" x14ac:dyDescent="0.3">
      <c r="A4428">
        <v>5.4270000000001462</v>
      </c>
      <c r="B4428">
        <v>0.56804095176117331</v>
      </c>
    </row>
    <row r="4429" spans="1:2" x14ac:dyDescent="0.3">
      <c r="A4429">
        <v>5.4280000000001465</v>
      </c>
      <c r="B4429">
        <v>0.56794310660883196</v>
      </c>
    </row>
    <row r="4430" spans="1:2" x14ac:dyDescent="0.3">
      <c r="A4430">
        <v>5.4290000000001468</v>
      </c>
      <c r="B4430">
        <v>0.56784524445947016</v>
      </c>
    </row>
    <row r="4431" spans="1:2" x14ac:dyDescent="0.3">
      <c r="A4431">
        <v>5.4300000000001472</v>
      </c>
      <c r="B4431">
        <v>0.56774736531243875</v>
      </c>
    </row>
    <row r="4432" spans="1:2" x14ac:dyDescent="0.3">
      <c r="A4432">
        <v>5.4310000000001475</v>
      </c>
      <c r="B4432">
        <v>0.56764946921132287</v>
      </c>
    </row>
    <row r="4433" spans="1:2" x14ac:dyDescent="0.3">
      <c r="A4433">
        <v>5.4320000000001478</v>
      </c>
      <c r="B4433">
        <v>0.56755155619425823</v>
      </c>
    </row>
    <row r="4434" spans="1:2" x14ac:dyDescent="0.3">
      <c r="A4434">
        <v>5.4330000000001482</v>
      </c>
      <c r="B4434">
        <v>0.56745362626393181</v>
      </c>
    </row>
    <row r="4435" spans="1:2" x14ac:dyDescent="0.3">
      <c r="A4435">
        <v>5.4340000000001485</v>
      </c>
      <c r="B4435">
        <v>0.56735567945081766</v>
      </c>
    </row>
    <row r="4436" spans="1:2" x14ac:dyDescent="0.3">
      <c r="A4436">
        <v>5.4350000000001488</v>
      </c>
      <c r="B4436">
        <v>0.56725771582348861</v>
      </c>
    </row>
    <row r="4437" spans="1:2" x14ac:dyDescent="0.3">
      <c r="A4437">
        <v>5.4360000000001492</v>
      </c>
      <c r="B4437">
        <v>0.5671597353794714</v>
      </c>
    </row>
    <row r="4438" spans="1:2" x14ac:dyDescent="0.3">
      <c r="A4438">
        <v>5.4370000000001495</v>
      </c>
      <c r="B4438">
        <v>0.56706173815036709</v>
      </c>
    </row>
    <row r="4439" spans="1:2" x14ac:dyDescent="0.3">
      <c r="A4439">
        <v>5.4380000000001498</v>
      </c>
      <c r="B4439">
        <v>0.56696372415303298</v>
      </c>
    </row>
    <row r="4440" spans="1:2" x14ac:dyDescent="0.3">
      <c r="A4440">
        <v>5.4390000000001502</v>
      </c>
      <c r="B4440">
        <v>0.56686569347754889</v>
      </c>
    </row>
    <row r="4441" spans="1:2" x14ac:dyDescent="0.3">
      <c r="A4441">
        <v>5.4400000000001505</v>
      </c>
      <c r="B4441">
        <v>0.56676764609978858</v>
      </c>
    </row>
    <row r="4442" spans="1:2" x14ac:dyDescent="0.3">
      <c r="A4442">
        <v>5.4410000000001508</v>
      </c>
      <c r="B4442">
        <v>0.56666958208673768</v>
      </c>
    </row>
    <row r="4443" spans="1:2" x14ac:dyDescent="0.3">
      <c r="A4443">
        <v>5.4420000000001512</v>
      </c>
      <c r="B4443">
        <v>0.56657150147716984</v>
      </c>
    </row>
    <row r="4444" spans="1:2" x14ac:dyDescent="0.3">
      <c r="A4444">
        <v>5.4430000000001515</v>
      </c>
      <c r="B4444">
        <v>0.56647340426751569</v>
      </c>
    </row>
    <row r="4445" spans="1:2" x14ac:dyDescent="0.3">
      <c r="A4445">
        <v>5.4440000000001518</v>
      </c>
      <c r="B4445">
        <v>0.56637529052137681</v>
      </c>
    </row>
    <row r="4446" spans="1:2" x14ac:dyDescent="0.3">
      <c r="A4446">
        <v>5.4450000000001522</v>
      </c>
      <c r="B4446">
        <v>0.56627716028522301</v>
      </c>
    </row>
    <row r="4447" spans="1:2" x14ac:dyDescent="0.3">
      <c r="A4447">
        <v>5.4460000000001525</v>
      </c>
      <c r="B4447">
        <v>0.56617901361202749</v>
      </c>
    </row>
    <row r="4448" spans="1:2" x14ac:dyDescent="0.3">
      <c r="A4448">
        <v>5.4470000000001528</v>
      </c>
      <c r="B4448">
        <v>0.56608085050543355</v>
      </c>
    </row>
    <row r="4449" spans="1:2" x14ac:dyDescent="0.3">
      <c r="A4449">
        <v>5.4480000000001532</v>
      </c>
      <c r="B4449">
        <v>0.56598267100448385</v>
      </c>
    </row>
    <row r="4450" spans="1:2" x14ac:dyDescent="0.3">
      <c r="A4450">
        <v>5.4490000000001535</v>
      </c>
      <c r="B4450">
        <v>0.56588447518030938</v>
      </c>
    </row>
    <row r="4451" spans="1:2" x14ac:dyDescent="0.3">
      <c r="A4451">
        <v>5.4500000000001538</v>
      </c>
      <c r="B4451">
        <v>0.56578626306859303</v>
      </c>
    </row>
    <row r="4452" spans="1:2" x14ac:dyDescent="0.3">
      <c r="A4452">
        <v>5.4510000000001542</v>
      </c>
      <c r="B4452">
        <v>0.56568803470701556</v>
      </c>
    </row>
    <row r="4453" spans="1:2" x14ac:dyDescent="0.3">
      <c r="A4453">
        <v>5.4520000000001545</v>
      </c>
      <c r="B4453">
        <v>0.56558979013545341</v>
      </c>
    </row>
    <row r="4454" spans="1:2" x14ac:dyDescent="0.3">
      <c r="A4454">
        <v>5.4530000000001548</v>
      </c>
      <c r="B4454">
        <v>0.56549152938391256</v>
      </c>
    </row>
    <row r="4455" spans="1:2" x14ac:dyDescent="0.3">
      <c r="A4455">
        <v>5.4540000000001552</v>
      </c>
      <c r="B4455">
        <v>0.56539325253919803</v>
      </c>
    </row>
    <row r="4456" spans="1:2" x14ac:dyDescent="0.3">
      <c r="A4456">
        <v>5.4550000000001555</v>
      </c>
      <c r="B4456">
        <v>0.56529495962473819</v>
      </c>
    </row>
    <row r="4457" spans="1:2" x14ac:dyDescent="0.3">
      <c r="A4457">
        <v>5.4560000000001558</v>
      </c>
      <c r="B4457">
        <v>0.56519665068655445</v>
      </c>
    </row>
    <row r="4458" spans="1:2" x14ac:dyDescent="0.3">
      <c r="A4458">
        <v>5.4570000000001562</v>
      </c>
      <c r="B4458">
        <v>0.56509832576753005</v>
      </c>
    </row>
    <row r="4459" spans="1:2" x14ac:dyDescent="0.3">
      <c r="A4459">
        <v>5.4580000000001565</v>
      </c>
      <c r="B4459">
        <v>0.56499998493589287</v>
      </c>
    </row>
    <row r="4460" spans="1:2" x14ac:dyDescent="0.3">
      <c r="A4460">
        <v>5.4590000000001568</v>
      </c>
      <c r="B4460">
        <v>0.5649016282366347</v>
      </c>
    </row>
    <row r="4461" spans="1:2" x14ac:dyDescent="0.3">
      <c r="A4461">
        <v>5.4600000000001572</v>
      </c>
      <c r="B4461">
        <v>0.56480325569245637</v>
      </c>
    </row>
    <row r="4462" spans="1:2" x14ac:dyDescent="0.3">
      <c r="A4462">
        <v>5.4610000000001575</v>
      </c>
      <c r="B4462">
        <v>0.56470486739069392</v>
      </c>
    </row>
    <row r="4463" spans="1:2" x14ac:dyDescent="0.3">
      <c r="A4463">
        <v>5.4620000000001578</v>
      </c>
      <c r="B4463">
        <v>0.56460646337283504</v>
      </c>
    </row>
    <row r="4464" spans="1:2" x14ac:dyDescent="0.3">
      <c r="A4464">
        <v>5.4630000000001582</v>
      </c>
      <c r="B4464">
        <v>0.56450804367777085</v>
      </c>
    </row>
    <row r="4465" spans="1:2" x14ac:dyDescent="0.3">
      <c r="A4465">
        <v>5.4640000000001585</v>
      </c>
      <c r="B4465">
        <v>0.5644096083531448</v>
      </c>
    </row>
    <row r="4466" spans="1:2" x14ac:dyDescent="0.3">
      <c r="A4466">
        <v>5.4650000000001588</v>
      </c>
      <c r="B4466">
        <v>0.5643111574870262</v>
      </c>
    </row>
    <row r="4467" spans="1:2" x14ac:dyDescent="0.3">
      <c r="A4467">
        <v>5.4660000000001592</v>
      </c>
      <c r="B4467">
        <v>0.56421269113718875</v>
      </c>
    </row>
    <row r="4468" spans="1:2" x14ac:dyDescent="0.3">
      <c r="A4468">
        <v>5.4670000000001595</v>
      </c>
      <c r="B4468">
        <v>0.5641142093259599</v>
      </c>
    </row>
    <row r="4469" spans="1:2" x14ac:dyDescent="0.3">
      <c r="A4469">
        <v>5.4680000000001598</v>
      </c>
      <c r="B4469">
        <v>0.56401571212908097</v>
      </c>
    </row>
    <row r="4470" spans="1:2" x14ac:dyDescent="0.3">
      <c r="A4470">
        <v>5.4690000000001602</v>
      </c>
      <c r="B4470">
        <v>0.56391719962436559</v>
      </c>
    </row>
    <row r="4471" spans="1:2" x14ac:dyDescent="0.3">
      <c r="A4471">
        <v>5.4700000000001605</v>
      </c>
      <c r="B4471">
        <v>0.56381867181843581</v>
      </c>
    </row>
    <row r="4472" spans="1:2" x14ac:dyDescent="0.3">
      <c r="A4472">
        <v>5.4710000000001608</v>
      </c>
      <c r="B4472">
        <v>0.56372012882774425</v>
      </c>
    </row>
    <row r="4473" spans="1:2" x14ac:dyDescent="0.3">
      <c r="A4473">
        <v>5.4720000000001612</v>
      </c>
      <c r="B4473">
        <v>0.56362157066554563</v>
      </c>
    </row>
    <row r="4474" spans="1:2" x14ac:dyDescent="0.3">
      <c r="A4474">
        <v>5.4730000000001615</v>
      </c>
      <c r="B4474">
        <v>0.56352299743482126</v>
      </c>
    </row>
    <row r="4475" spans="1:2" x14ac:dyDescent="0.3">
      <c r="A4475">
        <v>5.4740000000001618</v>
      </c>
      <c r="B4475">
        <v>0.56342440915980341</v>
      </c>
    </row>
    <row r="4476" spans="1:2" x14ac:dyDescent="0.3">
      <c r="A4476">
        <v>5.4750000000001622</v>
      </c>
      <c r="B4476">
        <v>0.56332580593500747</v>
      </c>
    </row>
    <row r="4477" spans="1:2" x14ac:dyDescent="0.3">
      <c r="A4477">
        <v>5.4760000000001625</v>
      </c>
      <c r="B4477">
        <v>0.56322718780474279</v>
      </c>
    </row>
    <row r="4478" spans="1:2" x14ac:dyDescent="0.3">
      <c r="A4478">
        <v>5.4770000000001628</v>
      </c>
      <c r="B4478">
        <v>0.563128554850989</v>
      </c>
    </row>
    <row r="4479" spans="1:2" x14ac:dyDescent="0.3">
      <c r="A4479">
        <v>5.4780000000001632</v>
      </c>
      <c r="B4479">
        <v>0.56302990712133638</v>
      </c>
    </row>
    <row r="4480" spans="1:2" x14ac:dyDescent="0.3">
      <c r="A4480">
        <v>5.4790000000001635</v>
      </c>
      <c r="B4480">
        <v>0.56293124468119082</v>
      </c>
    </row>
    <row r="4481" spans="1:2" x14ac:dyDescent="0.3">
      <c r="A4481">
        <v>5.4800000000001639</v>
      </c>
      <c r="B4481">
        <v>0.56283256763092859</v>
      </c>
    </row>
    <row r="4482" spans="1:2" x14ac:dyDescent="0.3">
      <c r="A4482">
        <v>5.4810000000001642</v>
      </c>
      <c r="B4482">
        <v>0.56273387598536218</v>
      </c>
    </row>
    <row r="4483" spans="1:2" x14ac:dyDescent="0.3">
      <c r="A4483">
        <v>5.4820000000001645</v>
      </c>
      <c r="B4483">
        <v>0.56263516986050577</v>
      </c>
    </row>
    <row r="4484" spans="1:2" x14ac:dyDescent="0.3">
      <c r="A4484">
        <v>5.4830000000001649</v>
      </c>
      <c r="B4484">
        <v>0.56253644931775415</v>
      </c>
    </row>
    <row r="4485" spans="1:2" x14ac:dyDescent="0.3">
      <c r="A4485">
        <v>5.4840000000001652</v>
      </c>
      <c r="B4485">
        <v>0.56243771439416301</v>
      </c>
    </row>
    <row r="4486" spans="1:2" x14ac:dyDescent="0.3">
      <c r="A4486">
        <v>5.4850000000001655</v>
      </c>
      <c r="B4486">
        <v>0.56233896518270476</v>
      </c>
    </row>
    <row r="4487" spans="1:2" x14ac:dyDescent="0.3">
      <c r="A4487">
        <v>5.4860000000001659</v>
      </c>
      <c r="B4487">
        <v>0.56224020179782908</v>
      </c>
    </row>
    <row r="4488" spans="1:2" x14ac:dyDescent="0.3">
      <c r="A4488">
        <v>5.4870000000001662</v>
      </c>
      <c r="B4488">
        <v>0.56214142422267865</v>
      </c>
    </row>
    <row r="4489" spans="1:2" x14ac:dyDescent="0.3">
      <c r="A4489">
        <v>5.4880000000001665</v>
      </c>
      <c r="B4489">
        <v>0.56204263260836018</v>
      </c>
    </row>
    <row r="4490" spans="1:2" x14ac:dyDescent="0.3">
      <c r="A4490">
        <v>5.4890000000001669</v>
      </c>
      <c r="B4490">
        <v>0.56194382699269985</v>
      </c>
    </row>
    <row r="4491" spans="1:2" x14ac:dyDescent="0.3">
      <c r="A4491">
        <v>5.4900000000001672</v>
      </c>
      <c r="B4491">
        <v>0.56184500747207433</v>
      </c>
    </row>
    <row r="4492" spans="1:2" x14ac:dyDescent="0.3">
      <c r="A4492">
        <v>5.4910000000001675</v>
      </c>
      <c r="B4492">
        <v>0.5617461741039792</v>
      </c>
    </row>
    <row r="4493" spans="1:2" x14ac:dyDescent="0.3">
      <c r="A4493">
        <v>5.4920000000001679</v>
      </c>
      <c r="B4493">
        <v>0.56164732695257558</v>
      </c>
    </row>
    <row r="4494" spans="1:2" x14ac:dyDescent="0.3">
      <c r="A4494">
        <v>5.4930000000001682</v>
      </c>
      <c r="B4494">
        <v>0.56154846612565834</v>
      </c>
    </row>
    <row r="4495" spans="1:2" x14ac:dyDescent="0.3">
      <c r="A4495">
        <v>5.4940000000001685</v>
      </c>
      <c r="B4495">
        <v>0.56144959169406683</v>
      </c>
    </row>
    <row r="4496" spans="1:2" x14ac:dyDescent="0.3">
      <c r="A4496">
        <v>5.4950000000001689</v>
      </c>
      <c r="B4496">
        <v>0.56135070374206886</v>
      </c>
    </row>
    <row r="4497" spans="1:2" x14ac:dyDescent="0.3">
      <c r="A4497">
        <v>5.4960000000001692</v>
      </c>
      <c r="B4497">
        <v>0.56125180233678129</v>
      </c>
    </row>
    <row r="4498" spans="1:2" x14ac:dyDescent="0.3">
      <c r="A4498">
        <v>5.4970000000001695</v>
      </c>
      <c r="B4498">
        <v>0.56115288755208503</v>
      </c>
    </row>
    <row r="4499" spans="1:2" x14ac:dyDescent="0.3">
      <c r="A4499">
        <v>5.4980000000001699</v>
      </c>
      <c r="B4499">
        <v>0.56105395949444148</v>
      </c>
    </row>
    <row r="4500" spans="1:2" x14ac:dyDescent="0.3">
      <c r="A4500">
        <v>5.4990000000001702</v>
      </c>
      <c r="B4500">
        <v>0.56095501822105864</v>
      </c>
    </row>
    <row r="4501" spans="1:2" x14ac:dyDescent="0.3">
      <c r="A4501">
        <v>5.5000000000001705</v>
      </c>
      <c r="B4501">
        <v>0.5608560638379152</v>
      </c>
    </row>
    <row r="4502" spans="1:2" x14ac:dyDescent="0.3">
      <c r="A4502">
        <v>5.5010000000001709</v>
      </c>
      <c r="B4502">
        <v>0.56075709640225124</v>
      </c>
    </row>
    <row r="4503" spans="1:2" x14ac:dyDescent="0.3">
      <c r="A4503">
        <v>5.5020000000001712</v>
      </c>
      <c r="B4503">
        <v>0.5606581160309827</v>
      </c>
    </row>
    <row r="4504" spans="1:2" x14ac:dyDescent="0.3">
      <c r="A4504">
        <v>5.5030000000001715</v>
      </c>
      <c r="B4504">
        <v>0.56055912279523212</v>
      </c>
    </row>
    <row r="4505" spans="1:2" x14ac:dyDescent="0.3">
      <c r="A4505">
        <v>5.5040000000001719</v>
      </c>
      <c r="B4505">
        <v>0.56046011676992447</v>
      </c>
    </row>
    <row r="4506" spans="1:2" x14ac:dyDescent="0.3">
      <c r="A4506">
        <v>5.5050000000001722</v>
      </c>
      <c r="B4506">
        <v>0.56036109806427392</v>
      </c>
    </row>
    <row r="4507" spans="1:2" x14ac:dyDescent="0.3">
      <c r="A4507">
        <v>5.5060000000001725</v>
      </c>
      <c r="B4507">
        <v>0.56026206674396939</v>
      </c>
    </row>
    <row r="4508" spans="1:2" x14ac:dyDescent="0.3">
      <c r="A4508">
        <v>5.5070000000001729</v>
      </c>
      <c r="B4508">
        <v>0.56016302290607012</v>
      </c>
    </row>
    <row r="4509" spans="1:2" x14ac:dyDescent="0.3">
      <c r="A4509">
        <v>5.5080000000001732</v>
      </c>
      <c r="B4509">
        <v>0.56006396665852942</v>
      </c>
    </row>
    <row r="4510" spans="1:2" x14ac:dyDescent="0.3">
      <c r="A4510">
        <v>5.5090000000001735</v>
      </c>
      <c r="B4510">
        <v>0.55996489805077576</v>
      </c>
    </row>
    <row r="4511" spans="1:2" x14ac:dyDescent="0.3">
      <c r="A4511">
        <v>5.5100000000001739</v>
      </c>
      <c r="B4511">
        <v>0.55986581721504025</v>
      </c>
    </row>
    <row r="4512" spans="1:2" x14ac:dyDescent="0.3">
      <c r="A4512">
        <v>5.5110000000001742</v>
      </c>
      <c r="B4512">
        <v>0.55976672421270635</v>
      </c>
    </row>
    <row r="4513" spans="1:2" x14ac:dyDescent="0.3">
      <c r="A4513">
        <v>5.5120000000001745</v>
      </c>
      <c r="B4513">
        <v>0.55966761917378227</v>
      </c>
    </row>
    <row r="4514" spans="1:2" x14ac:dyDescent="0.3">
      <c r="A4514">
        <v>5.5130000000001749</v>
      </c>
      <c r="B4514">
        <v>0.5595685021367256</v>
      </c>
    </row>
    <row r="4515" spans="1:2" x14ac:dyDescent="0.3">
      <c r="A4515">
        <v>5.5140000000001752</v>
      </c>
      <c r="B4515">
        <v>0.55946937326306279</v>
      </c>
    </row>
    <row r="4516" spans="1:2" x14ac:dyDescent="0.3">
      <c r="A4516">
        <v>5.5150000000001755</v>
      </c>
      <c r="B4516">
        <v>0.55937023257492569</v>
      </c>
    </row>
    <row r="4517" spans="1:2" x14ac:dyDescent="0.3">
      <c r="A4517">
        <v>5.5160000000001759</v>
      </c>
      <c r="B4517">
        <v>0.5592710802236619</v>
      </c>
    </row>
    <row r="4518" spans="1:2" x14ac:dyDescent="0.3">
      <c r="A4518">
        <v>5.5170000000001762</v>
      </c>
      <c r="B4518">
        <v>0.55917191628530438</v>
      </c>
    </row>
    <row r="4519" spans="1:2" x14ac:dyDescent="0.3">
      <c r="A4519">
        <v>5.5180000000001765</v>
      </c>
      <c r="B4519">
        <v>0.55907274085094805</v>
      </c>
    </row>
    <row r="4520" spans="1:2" x14ac:dyDescent="0.3">
      <c r="A4520">
        <v>5.5190000000001769</v>
      </c>
      <c r="B4520">
        <v>0.55897355403164861</v>
      </c>
    </row>
    <row r="4521" spans="1:2" x14ac:dyDescent="0.3">
      <c r="A4521">
        <v>5.5200000000001772</v>
      </c>
      <c r="B4521">
        <v>0.55887435591388634</v>
      </c>
    </row>
    <row r="4522" spans="1:2" x14ac:dyDescent="0.3">
      <c r="A4522">
        <v>5.5210000000001775</v>
      </c>
      <c r="B4522">
        <v>0.55877514662039707</v>
      </c>
    </row>
    <row r="4523" spans="1:2" x14ac:dyDescent="0.3">
      <c r="A4523">
        <v>5.5220000000001779</v>
      </c>
      <c r="B4523">
        <v>0.55867592622367312</v>
      </c>
    </row>
    <row r="4524" spans="1:2" x14ac:dyDescent="0.3">
      <c r="A4524">
        <v>5.5230000000001782</v>
      </c>
      <c r="B4524">
        <v>0.5585766948451395</v>
      </c>
    </row>
    <row r="4525" spans="1:2" x14ac:dyDescent="0.3">
      <c r="A4525">
        <v>5.5240000000001785</v>
      </c>
      <c r="B4525">
        <v>0.55847745255196946</v>
      </c>
    </row>
    <row r="4526" spans="1:2" x14ac:dyDescent="0.3">
      <c r="A4526">
        <v>5.5250000000001789</v>
      </c>
      <c r="B4526">
        <v>0.55837819949059897</v>
      </c>
    </row>
    <row r="4527" spans="1:2" x14ac:dyDescent="0.3">
      <c r="A4527">
        <v>5.5260000000001792</v>
      </c>
      <c r="B4527">
        <v>0.55827893574169807</v>
      </c>
    </row>
    <row r="4528" spans="1:2" x14ac:dyDescent="0.3">
      <c r="A4528">
        <v>5.5270000000001795</v>
      </c>
      <c r="B4528">
        <v>0.55817966142323805</v>
      </c>
    </row>
    <row r="4529" spans="1:2" x14ac:dyDescent="0.3">
      <c r="A4529">
        <v>5.5280000000001799</v>
      </c>
      <c r="B4529">
        <v>0.55808037660428111</v>
      </c>
    </row>
    <row r="4530" spans="1:2" x14ac:dyDescent="0.3">
      <c r="A4530">
        <v>5.5290000000001802</v>
      </c>
      <c r="B4530">
        <v>0.55798108144924252</v>
      </c>
    </row>
    <row r="4531" spans="1:2" x14ac:dyDescent="0.3">
      <c r="A4531">
        <v>5.5300000000001805</v>
      </c>
      <c r="B4531">
        <v>0.55788177600149658</v>
      </c>
    </row>
    <row r="4532" spans="1:2" x14ac:dyDescent="0.3">
      <c r="A4532">
        <v>5.5310000000001809</v>
      </c>
      <c r="B4532">
        <v>0.55778246040695822</v>
      </c>
    </row>
    <row r="4533" spans="1:2" x14ac:dyDescent="0.3">
      <c r="A4533">
        <v>5.5320000000001812</v>
      </c>
      <c r="B4533">
        <v>0.55768313476273068</v>
      </c>
    </row>
    <row r="4534" spans="1:2" x14ac:dyDescent="0.3">
      <c r="A4534">
        <v>5.5330000000001816</v>
      </c>
      <c r="B4534">
        <v>0.55758379917832668</v>
      </c>
    </row>
    <row r="4535" spans="1:2" x14ac:dyDescent="0.3">
      <c r="A4535">
        <v>5.5340000000001819</v>
      </c>
      <c r="B4535">
        <v>0.55748445373960032</v>
      </c>
    </row>
    <row r="4536" spans="1:2" x14ac:dyDescent="0.3">
      <c r="A4536">
        <v>5.5350000000001822</v>
      </c>
      <c r="B4536">
        <v>0.5573850986109149</v>
      </c>
    </row>
    <row r="4537" spans="1:2" x14ac:dyDescent="0.3">
      <c r="A4537">
        <v>5.5360000000001826</v>
      </c>
      <c r="B4537">
        <v>0.55728573387453928</v>
      </c>
    </row>
    <row r="4538" spans="1:2" x14ac:dyDescent="0.3">
      <c r="A4538">
        <v>5.5370000000001829</v>
      </c>
      <c r="B4538">
        <v>0.55718635962084395</v>
      </c>
    </row>
    <row r="4539" spans="1:2" x14ac:dyDescent="0.3">
      <c r="A4539">
        <v>5.5380000000001832</v>
      </c>
      <c r="B4539">
        <v>0.55708697597781431</v>
      </c>
    </row>
    <row r="4540" spans="1:2" x14ac:dyDescent="0.3">
      <c r="A4540">
        <v>5.5390000000001836</v>
      </c>
      <c r="B4540">
        <v>0.55698758304975282</v>
      </c>
    </row>
    <row r="4541" spans="1:2" x14ac:dyDescent="0.3">
      <c r="A4541">
        <v>5.5400000000001839</v>
      </c>
      <c r="B4541">
        <v>0.55688818098659443</v>
      </c>
    </row>
    <row r="4542" spans="1:2" x14ac:dyDescent="0.3">
      <c r="A4542">
        <v>5.5410000000001842</v>
      </c>
      <c r="B4542">
        <v>0.55678876985086678</v>
      </c>
    </row>
    <row r="4543" spans="1:2" x14ac:dyDescent="0.3">
      <c r="A4543">
        <v>5.5420000000001846</v>
      </c>
      <c r="B4543">
        <v>0.5566893497959966</v>
      </c>
    </row>
    <row r="4544" spans="1:2" x14ac:dyDescent="0.3">
      <c r="A4544">
        <v>5.5430000000001849</v>
      </c>
      <c r="B4544">
        <v>0.5565899209223012</v>
      </c>
    </row>
    <row r="4545" spans="1:2" x14ac:dyDescent="0.3">
      <c r="A4545">
        <v>5.5440000000001852</v>
      </c>
      <c r="B4545">
        <v>0.55649048335235929</v>
      </c>
    </row>
    <row r="4546" spans="1:2" x14ac:dyDescent="0.3">
      <c r="A4546">
        <v>5.5450000000001856</v>
      </c>
      <c r="B4546">
        <v>0.5563910371919647</v>
      </c>
    </row>
    <row r="4547" spans="1:2" x14ac:dyDescent="0.3">
      <c r="A4547">
        <v>5.5460000000001859</v>
      </c>
      <c r="B4547">
        <v>0.55629158256270661</v>
      </c>
    </row>
    <row r="4548" spans="1:2" x14ac:dyDescent="0.3">
      <c r="A4548">
        <v>5.5470000000001862</v>
      </c>
      <c r="B4548">
        <v>0.55619211958647685</v>
      </c>
    </row>
    <row r="4549" spans="1:2" x14ac:dyDescent="0.3">
      <c r="A4549">
        <v>5.5480000000001866</v>
      </c>
      <c r="B4549">
        <v>0.55609264838877726</v>
      </c>
    </row>
    <row r="4550" spans="1:2" x14ac:dyDescent="0.3">
      <c r="A4550">
        <v>5.5490000000001869</v>
      </c>
      <c r="B4550">
        <v>0.55599316906988705</v>
      </c>
    </row>
    <row r="4551" spans="1:2" x14ac:dyDescent="0.3">
      <c r="A4551">
        <v>5.5500000000001872</v>
      </c>
      <c r="B4551">
        <v>0.55589368176894027</v>
      </c>
    </row>
    <row r="4552" spans="1:2" x14ac:dyDescent="0.3">
      <c r="A4552">
        <v>5.5510000000001876</v>
      </c>
      <c r="B4552">
        <v>0.55579418660960078</v>
      </c>
    </row>
    <row r="4553" spans="1:2" x14ac:dyDescent="0.3">
      <c r="A4553">
        <v>5.5520000000001879</v>
      </c>
      <c r="B4553">
        <v>0.55569468369695318</v>
      </c>
    </row>
    <row r="4554" spans="1:2" x14ac:dyDescent="0.3">
      <c r="A4554">
        <v>5.5530000000001882</v>
      </c>
      <c r="B4554">
        <v>0.55559517315258045</v>
      </c>
    </row>
    <row r="4555" spans="1:2" x14ac:dyDescent="0.3">
      <c r="A4555">
        <v>5.5540000000001886</v>
      </c>
      <c r="B4555">
        <v>0.55549565510958032</v>
      </c>
    </row>
    <row r="4556" spans="1:2" x14ac:dyDescent="0.3">
      <c r="A4556">
        <v>5.5550000000001889</v>
      </c>
      <c r="B4556">
        <v>0.55539612971173036</v>
      </c>
    </row>
    <row r="4557" spans="1:2" x14ac:dyDescent="0.3">
      <c r="A4557">
        <v>5.5560000000001892</v>
      </c>
      <c r="B4557">
        <v>0.55529659703632928</v>
      </c>
    </row>
    <row r="4558" spans="1:2" x14ac:dyDescent="0.3">
      <c r="A4558">
        <v>5.5570000000001896</v>
      </c>
      <c r="B4558">
        <v>0.55519705725645596</v>
      </c>
    </row>
    <row r="4559" spans="1:2" x14ac:dyDescent="0.3">
      <c r="A4559">
        <v>5.5580000000001899</v>
      </c>
      <c r="B4559">
        <v>0.55509751045029576</v>
      </c>
    </row>
    <row r="4560" spans="1:2" x14ac:dyDescent="0.3">
      <c r="A4560">
        <v>5.5590000000001902</v>
      </c>
      <c r="B4560">
        <v>0.55499795680172148</v>
      </c>
    </row>
    <row r="4561" spans="1:2" x14ac:dyDescent="0.3">
      <c r="A4561">
        <v>5.5600000000001906</v>
      </c>
      <c r="B4561">
        <v>0.55489839638230598</v>
      </c>
    </row>
    <row r="4562" spans="1:2" x14ac:dyDescent="0.3">
      <c r="A4562">
        <v>5.5610000000001909</v>
      </c>
      <c r="B4562">
        <v>0.55479882935697222</v>
      </c>
    </row>
    <row r="4563" spans="1:2" x14ac:dyDescent="0.3">
      <c r="A4563">
        <v>5.5620000000001912</v>
      </c>
      <c r="B4563">
        <v>0.5546992558328987</v>
      </c>
    </row>
    <row r="4564" spans="1:2" x14ac:dyDescent="0.3">
      <c r="A4564">
        <v>5.5630000000001916</v>
      </c>
      <c r="B4564">
        <v>0.55459967597776239</v>
      </c>
    </row>
    <row r="4565" spans="1:2" x14ac:dyDescent="0.3">
      <c r="A4565">
        <v>5.5640000000001919</v>
      </c>
      <c r="B4565">
        <v>0.55450008988503008</v>
      </c>
    </row>
    <row r="4566" spans="1:2" x14ac:dyDescent="0.3">
      <c r="A4566">
        <v>5.5650000000001922</v>
      </c>
      <c r="B4566">
        <v>0.55440049766481414</v>
      </c>
    </row>
    <row r="4567" spans="1:2" x14ac:dyDescent="0.3">
      <c r="A4567">
        <v>5.5660000000001926</v>
      </c>
      <c r="B4567">
        <v>0.55430089949495465</v>
      </c>
    </row>
    <row r="4568" spans="1:2" x14ac:dyDescent="0.3">
      <c r="A4568">
        <v>5.5670000000001929</v>
      </c>
      <c r="B4568">
        <v>0.55420129549963248</v>
      </c>
    </row>
    <row r="4569" spans="1:2" x14ac:dyDescent="0.3">
      <c r="A4569">
        <v>5.5680000000001932</v>
      </c>
      <c r="B4569">
        <v>0.55410168578395769</v>
      </c>
    </row>
    <row r="4570" spans="1:2" x14ac:dyDescent="0.3">
      <c r="A4570">
        <v>5.5690000000001936</v>
      </c>
      <c r="B4570">
        <v>0.55400207050127903</v>
      </c>
    </row>
    <row r="4571" spans="1:2" x14ac:dyDescent="0.3">
      <c r="A4571">
        <v>5.5700000000001939</v>
      </c>
      <c r="B4571">
        <v>0.55390244978560299</v>
      </c>
    </row>
    <row r="4572" spans="1:2" x14ac:dyDescent="0.3">
      <c r="A4572">
        <v>5.5710000000001942</v>
      </c>
      <c r="B4572">
        <v>0.55380282377634349</v>
      </c>
    </row>
    <row r="4573" spans="1:2" x14ac:dyDescent="0.3">
      <c r="A4573">
        <v>5.5720000000001946</v>
      </c>
      <c r="B4573">
        <v>0.55370319258460077</v>
      </c>
    </row>
    <row r="4574" spans="1:2" x14ac:dyDescent="0.3">
      <c r="A4574">
        <v>5.5730000000001949</v>
      </c>
      <c r="B4574">
        <v>0.55360355638258096</v>
      </c>
    </row>
    <row r="4575" spans="1:2" x14ac:dyDescent="0.3">
      <c r="A4575">
        <v>5.5740000000001952</v>
      </c>
      <c r="B4575">
        <v>0.5535039152776603</v>
      </c>
    </row>
    <row r="4576" spans="1:2" x14ac:dyDescent="0.3">
      <c r="A4576">
        <v>5.5750000000001956</v>
      </c>
      <c r="B4576">
        <v>0.5534042694102852</v>
      </c>
    </row>
    <row r="4577" spans="1:2" x14ac:dyDescent="0.3">
      <c r="A4577">
        <v>5.5760000000001959</v>
      </c>
      <c r="B4577">
        <v>0.55330461893547167</v>
      </c>
    </row>
    <row r="4578" spans="1:2" x14ac:dyDescent="0.3">
      <c r="A4578">
        <v>5.5770000000001962</v>
      </c>
      <c r="B4578">
        <v>0.55320496397159824</v>
      </c>
    </row>
    <row r="4579" spans="1:2" x14ac:dyDescent="0.3">
      <c r="A4579">
        <v>5.5780000000001966</v>
      </c>
      <c r="B4579">
        <v>0.55310530465793106</v>
      </c>
    </row>
    <row r="4580" spans="1:2" x14ac:dyDescent="0.3">
      <c r="A4580">
        <v>5.5790000000001969</v>
      </c>
      <c r="B4580">
        <v>0.55300564116277351</v>
      </c>
    </row>
    <row r="4581" spans="1:2" x14ac:dyDescent="0.3">
      <c r="A4581">
        <v>5.5800000000001972</v>
      </c>
      <c r="B4581">
        <v>0.55290597360150762</v>
      </c>
    </row>
    <row r="4582" spans="1:2" x14ac:dyDescent="0.3">
      <c r="A4582">
        <v>5.5810000000001976</v>
      </c>
      <c r="B4582">
        <v>0.55280630212362936</v>
      </c>
    </row>
    <row r="4583" spans="1:2" x14ac:dyDescent="0.3">
      <c r="A4583">
        <v>5.5820000000001979</v>
      </c>
      <c r="B4583">
        <v>0.55270662685610694</v>
      </c>
    </row>
    <row r="4584" spans="1:2" x14ac:dyDescent="0.3">
      <c r="A4584">
        <v>5.5830000000001982</v>
      </c>
      <c r="B4584">
        <v>0.55260694794358434</v>
      </c>
    </row>
    <row r="4585" spans="1:2" x14ac:dyDescent="0.3">
      <c r="A4585">
        <v>5.5840000000001986</v>
      </c>
      <c r="B4585">
        <v>0.55250726554636109</v>
      </c>
    </row>
    <row r="4586" spans="1:2" x14ac:dyDescent="0.3">
      <c r="A4586">
        <v>5.5850000000001989</v>
      </c>
      <c r="B4586">
        <v>0.5524075798236584</v>
      </c>
    </row>
    <row r="4587" spans="1:2" x14ac:dyDescent="0.3">
      <c r="A4587">
        <v>5.5860000000001993</v>
      </c>
      <c r="B4587">
        <v>0.55230789084993448</v>
      </c>
    </row>
    <row r="4588" spans="1:2" x14ac:dyDescent="0.3">
      <c r="A4588">
        <v>5.5870000000001996</v>
      </c>
      <c r="B4588">
        <v>0.55220819885588601</v>
      </c>
    </row>
    <row r="4589" spans="1:2" x14ac:dyDescent="0.3">
      <c r="A4589">
        <v>5.5880000000001999</v>
      </c>
      <c r="B4589">
        <v>0.55210850392851174</v>
      </c>
    </row>
    <row r="4590" spans="1:2" x14ac:dyDescent="0.3">
      <c r="A4590">
        <v>5.5890000000002003</v>
      </c>
      <c r="B4590">
        <v>0.55200880621796489</v>
      </c>
    </row>
    <row r="4591" spans="1:2" x14ac:dyDescent="0.3">
      <c r="A4591">
        <v>5.5900000000002006</v>
      </c>
      <c r="B4591">
        <v>0.5519091058838782</v>
      </c>
    </row>
    <row r="4592" spans="1:2" x14ac:dyDescent="0.3">
      <c r="A4592">
        <v>5.5910000000002009</v>
      </c>
      <c r="B4592">
        <v>0.55180940308342019</v>
      </c>
    </row>
    <row r="4593" spans="1:2" x14ac:dyDescent="0.3">
      <c r="A4593">
        <v>5.5920000000002013</v>
      </c>
      <c r="B4593">
        <v>0.55170969795290148</v>
      </c>
    </row>
    <row r="4594" spans="1:2" x14ac:dyDescent="0.3">
      <c r="A4594">
        <v>5.5930000000002016</v>
      </c>
      <c r="B4594">
        <v>0.55160999065300531</v>
      </c>
    </row>
    <row r="4595" spans="1:2" x14ac:dyDescent="0.3">
      <c r="A4595">
        <v>5.5940000000002019</v>
      </c>
      <c r="B4595">
        <v>0.5515102812854239</v>
      </c>
    </row>
    <row r="4596" spans="1:2" x14ac:dyDescent="0.3">
      <c r="A4596">
        <v>5.5950000000002023</v>
      </c>
      <c r="B4596">
        <v>0.55141057006277228</v>
      </c>
    </row>
    <row r="4597" spans="1:2" x14ac:dyDescent="0.3">
      <c r="A4597">
        <v>5.5960000000002026</v>
      </c>
      <c r="B4597">
        <v>0.55131085710687977</v>
      </c>
    </row>
    <row r="4598" spans="1:2" x14ac:dyDescent="0.3">
      <c r="A4598">
        <v>5.5970000000002029</v>
      </c>
      <c r="B4598">
        <v>0.55121114254280901</v>
      </c>
    </row>
    <row r="4599" spans="1:2" x14ac:dyDescent="0.3">
      <c r="A4599">
        <v>5.5980000000002033</v>
      </c>
      <c r="B4599">
        <v>0.55111142656009671</v>
      </c>
    </row>
    <row r="4600" spans="1:2" x14ac:dyDescent="0.3">
      <c r="A4600">
        <v>5.5990000000002036</v>
      </c>
      <c r="B4600">
        <v>0.55101170929309029</v>
      </c>
    </row>
    <row r="4601" spans="1:2" x14ac:dyDescent="0.3">
      <c r="A4601">
        <v>5.6000000000002039</v>
      </c>
      <c r="B4601">
        <v>0.55091199091366305</v>
      </c>
    </row>
    <row r="4602" spans="1:2" x14ac:dyDescent="0.3">
      <c r="A4602">
        <v>5.6010000000002043</v>
      </c>
      <c r="B4602">
        <v>0.55081227153693813</v>
      </c>
    </row>
    <row r="4603" spans="1:2" x14ac:dyDescent="0.3">
      <c r="A4603">
        <v>5.6020000000002046</v>
      </c>
      <c r="B4603">
        <v>0.55071255136331654</v>
      </c>
    </row>
    <row r="4604" spans="1:2" x14ac:dyDescent="0.3">
      <c r="A4604">
        <v>5.6030000000002049</v>
      </c>
      <c r="B4604">
        <v>0.55061283048367737</v>
      </c>
    </row>
    <row r="4605" spans="1:2" x14ac:dyDescent="0.3">
      <c r="A4605">
        <v>5.6040000000002053</v>
      </c>
      <c r="B4605">
        <v>0.5505131091394484</v>
      </c>
    </row>
    <row r="4606" spans="1:2" x14ac:dyDescent="0.3">
      <c r="A4606">
        <v>5.6050000000002056</v>
      </c>
      <c r="B4606">
        <v>0.55041338738349344</v>
      </c>
    </row>
    <row r="4607" spans="1:2" x14ac:dyDescent="0.3">
      <c r="A4607">
        <v>5.6060000000002059</v>
      </c>
      <c r="B4607">
        <v>0.55031366544728744</v>
      </c>
    </row>
    <row r="4608" spans="1:2" x14ac:dyDescent="0.3">
      <c r="A4608">
        <v>5.6070000000002063</v>
      </c>
      <c r="B4608">
        <v>0.55021394346022801</v>
      </c>
    </row>
    <row r="4609" spans="1:2" x14ac:dyDescent="0.3">
      <c r="A4609">
        <v>5.6080000000002066</v>
      </c>
      <c r="B4609">
        <v>0.55011422157791179</v>
      </c>
    </row>
    <row r="4610" spans="1:2" x14ac:dyDescent="0.3">
      <c r="A4610">
        <v>5.6090000000002069</v>
      </c>
      <c r="B4610">
        <v>0.5500144999750165</v>
      </c>
    </row>
    <row r="4611" spans="1:2" x14ac:dyDescent="0.3">
      <c r="A4611">
        <v>5.6100000000002073</v>
      </c>
      <c r="B4611">
        <v>0.5499147787873605</v>
      </c>
    </row>
    <row r="4612" spans="1:2" x14ac:dyDescent="0.3">
      <c r="A4612">
        <v>5.6110000000002076</v>
      </c>
      <c r="B4612">
        <v>0.54981505817370646</v>
      </c>
    </row>
    <row r="4613" spans="1:2" x14ac:dyDescent="0.3">
      <c r="A4613">
        <v>5.6120000000002079</v>
      </c>
      <c r="B4613">
        <v>0.54971533830961372</v>
      </c>
    </row>
    <row r="4614" spans="1:2" x14ac:dyDescent="0.3">
      <c r="A4614">
        <v>5.6130000000002083</v>
      </c>
      <c r="B4614">
        <v>0.54961561935442371</v>
      </c>
    </row>
    <row r="4615" spans="1:2" x14ac:dyDescent="0.3">
      <c r="A4615">
        <v>5.6140000000002086</v>
      </c>
      <c r="B4615">
        <v>0.54951590143250884</v>
      </c>
    </row>
    <row r="4616" spans="1:2" x14ac:dyDescent="0.3">
      <c r="A4616">
        <v>5.6150000000002089</v>
      </c>
      <c r="B4616">
        <v>0.54941618472756149</v>
      </c>
    </row>
    <row r="4617" spans="1:2" x14ac:dyDescent="0.3">
      <c r="A4617">
        <v>5.6160000000002093</v>
      </c>
      <c r="B4617">
        <v>0.54931646944873935</v>
      </c>
    </row>
    <row r="4618" spans="1:2" x14ac:dyDescent="0.3">
      <c r="A4618">
        <v>5.6170000000002096</v>
      </c>
      <c r="B4618">
        <v>0.5492167556842853</v>
      </c>
    </row>
    <row r="4619" spans="1:2" x14ac:dyDescent="0.3">
      <c r="A4619">
        <v>5.6180000000002099</v>
      </c>
      <c r="B4619">
        <v>0.54911704362362912</v>
      </c>
    </row>
    <row r="4620" spans="1:2" x14ac:dyDescent="0.3">
      <c r="A4620">
        <v>5.6190000000002103</v>
      </c>
      <c r="B4620">
        <v>0.54901733342099446</v>
      </c>
    </row>
    <row r="4621" spans="1:2" x14ac:dyDescent="0.3">
      <c r="A4621">
        <v>5.6200000000002106</v>
      </c>
      <c r="B4621">
        <v>0.54891762525762966</v>
      </c>
    </row>
    <row r="4622" spans="1:2" x14ac:dyDescent="0.3">
      <c r="A4622">
        <v>5.6210000000002109</v>
      </c>
      <c r="B4622">
        <v>0.54881791927222956</v>
      </c>
    </row>
    <row r="4623" spans="1:2" x14ac:dyDescent="0.3">
      <c r="A4623">
        <v>5.6220000000002113</v>
      </c>
      <c r="B4623">
        <v>0.54871821565289847</v>
      </c>
    </row>
    <row r="4624" spans="1:2" x14ac:dyDescent="0.3">
      <c r="A4624">
        <v>5.6230000000002116</v>
      </c>
      <c r="B4624">
        <v>0.54861851455121324</v>
      </c>
    </row>
    <row r="4625" spans="1:2" x14ac:dyDescent="0.3">
      <c r="A4625">
        <v>5.6240000000002119</v>
      </c>
      <c r="B4625">
        <v>0.54851881615276088</v>
      </c>
    </row>
    <row r="4626" spans="1:2" x14ac:dyDescent="0.3">
      <c r="A4626">
        <v>5.6250000000002123</v>
      </c>
      <c r="B4626">
        <v>0.54841912058173448</v>
      </c>
    </row>
    <row r="4627" spans="1:2" x14ac:dyDescent="0.3">
      <c r="A4627">
        <v>5.6260000000002126</v>
      </c>
      <c r="B4627">
        <v>0.54831942803886724</v>
      </c>
    </row>
    <row r="4628" spans="1:2" x14ac:dyDescent="0.3">
      <c r="A4628">
        <v>5.6270000000002129</v>
      </c>
      <c r="B4628">
        <v>0.54821973865732831</v>
      </c>
    </row>
    <row r="4629" spans="1:2" x14ac:dyDescent="0.3">
      <c r="A4629">
        <v>5.6280000000002133</v>
      </c>
      <c r="B4629">
        <v>0.54812005264946384</v>
      </c>
    </row>
    <row r="4630" spans="1:2" x14ac:dyDescent="0.3">
      <c r="A4630">
        <v>5.6290000000002136</v>
      </c>
      <c r="B4630">
        <v>0.54802037015281091</v>
      </c>
    </row>
    <row r="4631" spans="1:2" x14ac:dyDescent="0.3">
      <c r="A4631">
        <v>5.6300000000002139</v>
      </c>
      <c r="B4631">
        <v>0.54792069134909005</v>
      </c>
    </row>
    <row r="4632" spans="1:2" x14ac:dyDescent="0.3">
      <c r="A4632">
        <v>5.6310000000002143</v>
      </c>
      <c r="B4632">
        <v>0.5478210163857854</v>
      </c>
    </row>
    <row r="4633" spans="1:2" x14ac:dyDescent="0.3">
      <c r="A4633">
        <v>5.6320000000002146</v>
      </c>
      <c r="B4633">
        <v>0.54772134543734063</v>
      </c>
    </row>
    <row r="4634" spans="1:2" x14ac:dyDescent="0.3">
      <c r="A4634">
        <v>5.6330000000002149</v>
      </c>
      <c r="B4634">
        <v>0.54762167867917577</v>
      </c>
    </row>
    <row r="4635" spans="1:2" x14ac:dyDescent="0.3">
      <c r="A4635">
        <v>5.6340000000002153</v>
      </c>
      <c r="B4635">
        <v>0.54752201628897346</v>
      </c>
    </row>
    <row r="4636" spans="1:2" x14ac:dyDescent="0.3">
      <c r="A4636">
        <v>5.6350000000002156</v>
      </c>
      <c r="B4636">
        <v>0.54742235843895926</v>
      </c>
    </row>
    <row r="4637" spans="1:2" x14ac:dyDescent="0.3">
      <c r="A4637">
        <v>5.6360000000002159</v>
      </c>
      <c r="B4637">
        <v>0.54732270528462368</v>
      </c>
    </row>
    <row r="4638" spans="1:2" x14ac:dyDescent="0.3">
      <c r="A4638">
        <v>5.6370000000002163</v>
      </c>
      <c r="B4638">
        <v>0.54722305700206753</v>
      </c>
    </row>
    <row r="4639" spans="1:2" x14ac:dyDescent="0.3">
      <c r="A4639">
        <v>5.6380000000002166</v>
      </c>
      <c r="B4639">
        <v>0.54712341376306806</v>
      </c>
    </row>
    <row r="4640" spans="1:2" x14ac:dyDescent="0.3">
      <c r="A4640">
        <v>5.639000000000217</v>
      </c>
      <c r="B4640">
        <v>0.54702377571059158</v>
      </c>
    </row>
    <row r="4641" spans="1:2" x14ac:dyDescent="0.3">
      <c r="A4641">
        <v>5.6400000000002173</v>
      </c>
      <c r="B4641">
        <v>0.54692414307141468</v>
      </c>
    </row>
    <row r="4642" spans="1:2" x14ac:dyDescent="0.3">
      <c r="A4642">
        <v>5.6410000000002176</v>
      </c>
      <c r="B4642">
        <v>0.5468245159762527</v>
      </c>
    </row>
    <row r="4643" spans="1:2" x14ac:dyDescent="0.3">
      <c r="A4643">
        <v>5.642000000000218</v>
      </c>
      <c r="B4643">
        <v>0.54672489465056062</v>
      </c>
    </row>
    <row r="4644" spans="1:2" x14ac:dyDescent="0.3">
      <c r="A4644">
        <v>5.6430000000002183</v>
      </c>
      <c r="B4644">
        <v>0.54662527917427484</v>
      </c>
    </row>
    <row r="4645" spans="1:2" x14ac:dyDescent="0.3">
      <c r="A4645">
        <v>5.6440000000002186</v>
      </c>
      <c r="B4645">
        <v>0.54652566982083772</v>
      </c>
    </row>
    <row r="4646" spans="1:2" x14ac:dyDescent="0.3">
      <c r="A4646">
        <v>5.645000000000219</v>
      </c>
      <c r="B4646">
        <v>0.5464260667185985</v>
      </c>
    </row>
    <row r="4647" spans="1:2" x14ac:dyDescent="0.3">
      <c r="A4647">
        <v>5.6460000000002193</v>
      </c>
      <c r="B4647">
        <v>0.54632647001619461</v>
      </c>
    </row>
    <row r="4648" spans="1:2" x14ac:dyDescent="0.3">
      <c r="A4648">
        <v>5.6470000000002196</v>
      </c>
      <c r="B4648">
        <v>0.54622687992914454</v>
      </c>
    </row>
    <row r="4649" spans="1:2" x14ac:dyDescent="0.3">
      <c r="A4649">
        <v>5.64800000000022</v>
      </c>
      <c r="B4649">
        <v>0.54612729663143222</v>
      </c>
    </row>
    <row r="4650" spans="1:2" x14ac:dyDescent="0.3">
      <c r="A4650">
        <v>5.6490000000002203</v>
      </c>
      <c r="B4650">
        <v>0.54602772030441904</v>
      </c>
    </row>
    <row r="4651" spans="1:2" x14ac:dyDescent="0.3">
      <c r="A4651">
        <v>5.6500000000002206</v>
      </c>
      <c r="B4651">
        <v>0.5459281510774876</v>
      </c>
    </row>
    <row r="4652" spans="1:2" x14ac:dyDescent="0.3">
      <c r="A4652">
        <v>5.651000000000221</v>
      </c>
      <c r="B4652">
        <v>0.54582858919841293</v>
      </c>
    </row>
    <row r="4653" spans="1:2" x14ac:dyDescent="0.3">
      <c r="A4653">
        <v>5.6520000000002213</v>
      </c>
      <c r="B4653">
        <v>0.54572903476011003</v>
      </c>
    </row>
    <row r="4654" spans="1:2" x14ac:dyDescent="0.3">
      <c r="A4654">
        <v>5.6530000000002216</v>
      </c>
      <c r="B4654">
        <v>0.54562948802164291</v>
      </c>
    </row>
    <row r="4655" spans="1:2" x14ac:dyDescent="0.3">
      <c r="A4655">
        <v>5.654000000000222</v>
      </c>
      <c r="B4655">
        <v>0.54552994912167363</v>
      </c>
    </row>
    <row r="4656" spans="1:2" x14ac:dyDescent="0.3">
      <c r="A4656">
        <v>5.6550000000002223</v>
      </c>
      <c r="B4656">
        <v>0.54543041821914617</v>
      </c>
    </row>
    <row r="4657" spans="1:2" x14ac:dyDescent="0.3">
      <c r="A4657">
        <v>5.6560000000002226</v>
      </c>
      <c r="B4657">
        <v>0.54533089551624558</v>
      </c>
    </row>
    <row r="4658" spans="1:2" x14ac:dyDescent="0.3">
      <c r="A4658">
        <v>5.657000000000223</v>
      </c>
      <c r="B4658">
        <v>0.54523138122298342</v>
      </c>
    </row>
    <row r="4659" spans="1:2" x14ac:dyDescent="0.3">
      <c r="A4659">
        <v>5.6580000000002233</v>
      </c>
      <c r="B4659">
        <v>0.54513187545057751</v>
      </c>
    </row>
    <row r="4660" spans="1:2" x14ac:dyDescent="0.3">
      <c r="A4660">
        <v>5.6590000000002236</v>
      </c>
      <c r="B4660">
        <v>0.54503237843704888</v>
      </c>
    </row>
    <row r="4661" spans="1:2" x14ac:dyDescent="0.3">
      <c r="A4661">
        <v>5.660000000000224</v>
      </c>
      <c r="B4661">
        <v>0.54493289033837711</v>
      </c>
    </row>
    <row r="4662" spans="1:2" x14ac:dyDescent="0.3">
      <c r="A4662">
        <v>5.6610000000002243</v>
      </c>
      <c r="B4662">
        <v>0.544833411355931</v>
      </c>
    </row>
    <row r="4663" spans="1:2" x14ac:dyDescent="0.3">
      <c r="A4663">
        <v>5.6620000000002246</v>
      </c>
      <c r="B4663">
        <v>0.54473394159858357</v>
      </c>
    </row>
    <row r="4664" spans="1:2" x14ac:dyDescent="0.3">
      <c r="A4664">
        <v>5.663000000000225</v>
      </c>
      <c r="B4664">
        <v>0.544634481348789</v>
      </c>
    </row>
    <row r="4665" spans="1:2" x14ac:dyDescent="0.3">
      <c r="A4665">
        <v>5.6640000000002253</v>
      </c>
      <c r="B4665">
        <v>0.54453503072515519</v>
      </c>
    </row>
    <row r="4666" spans="1:2" x14ac:dyDescent="0.3">
      <c r="A4666">
        <v>5.6650000000002256</v>
      </c>
      <c r="B4666">
        <v>0.54443558993302177</v>
      </c>
    </row>
    <row r="4667" spans="1:2" x14ac:dyDescent="0.3">
      <c r="A4667">
        <v>5.666000000000226</v>
      </c>
      <c r="B4667">
        <v>0.54433615915801747</v>
      </c>
    </row>
    <row r="4668" spans="1:2" x14ac:dyDescent="0.3">
      <c r="A4668">
        <v>5.6670000000002263</v>
      </c>
      <c r="B4668">
        <v>0.54423673855495458</v>
      </c>
    </row>
    <row r="4669" spans="1:2" x14ac:dyDescent="0.3">
      <c r="A4669">
        <v>5.6680000000002266</v>
      </c>
      <c r="B4669">
        <v>0.54413732829472616</v>
      </c>
    </row>
    <row r="4670" spans="1:2" x14ac:dyDescent="0.3">
      <c r="A4670">
        <v>5.669000000000227</v>
      </c>
      <c r="B4670">
        <v>0.5440379286421575</v>
      </c>
    </row>
    <row r="4671" spans="1:2" x14ac:dyDescent="0.3">
      <c r="A4671">
        <v>5.6700000000002273</v>
      </c>
      <c r="B4671">
        <v>0.54393853968914452</v>
      </c>
    </row>
    <row r="4672" spans="1:2" x14ac:dyDescent="0.3">
      <c r="A4672">
        <v>5.6710000000002276</v>
      </c>
      <c r="B4672">
        <v>0.5438391616979017</v>
      </c>
    </row>
    <row r="4673" spans="1:2" x14ac:dyDescent="0.3">
      <c r="A4673">
        <v>5.672000000000228</v>
      </c>
      <c r="B4673">
        <v>0.54373979481150647</v>
      </c>
    </row>
    <row r="4674" spans="1:2" x14ac:dyDescent="0.3">
      <c r="A4674">
        <v>5.6730000000002283</v>
      </c>
      <c r="B4674">
        <v>0.54364043917373794</v>
      </c>
    </row>
    <row r="4675" spans="1:2" x14ac:dyDescent="0.3">
      <c r="A4675">
        <v>5.6740000000002286</v>
      </c>
      <c r="B4675">
        <v>0.54354109504401826</v>
      </c>
    </row>
    <row r="4676" spans="1:2" x14ac:dyDescent="0.3">
      <c r="A4676">
        <v>5.675000000000229</v>
      </c>
      <c r="B4676">
        <v>0.54344176255162147</v>
      </c>
    </row>
    <row r="4677" spans="1:2" x14ac:dyDescent="0.3">
      <c r="A4677">
        <v>5.6760000000002293</v>
      </c>
      <c r="B4677">
        <v>0.54334244193604986</v>
      </c>
    </row>
    <row r="4678" spans="1:2" x14ac:dyDescent="0.3">
      <c r="A4678">
        <v>5.6770000000002296</v>
      </c>
      <c r="B4678">
        <v>0.54324313335777019</v>
      </c>
    </row>
    <row r="4679" spans="1:2" x14ac:dyDescent="0.3">
      <c r="A4679">
        <v>5.67800000000023</v>
      </c>
      <c r="B4679">
        <v>0.54314383698531266</v>
      </c>
    </row>
    <row r="4680" spans="1:2" x14ac:dyDescent="0.3">
      <c r="A4680">
        <v>5.6790000000002303</v>
      </c>
      <c r="B4680">
        <v>0.54304455300701504</v>
      </c>
    </row>
    <row r="4681" spans="1:2" x14ac:dyDescent="0.3">
      <c r="A4681">
        <v>5.6800000000002306</v>
      </c>
      <c r="B4681">
        <v>0.54294528165318312</v>
      </c>
    </row>
    <row r="4682" spans="1:2" x14ac:dyDescent="0.3">
      <c r="A4682">
        <v>5.681000000000231</v>
      </c>
      <c r="B4682">
        <v>0.54284602305462493</v>
      </c>
    </row>
    <row r="4683" spans="1:2" x14ac:dyDescent="0.3">
      <c r="A4683">
        <v>5.6820000000002313</v>
      </c>
      <c r="B4683">
        <v>0.54274677742905952</v>
      </c>
    </row>
    <row r="4684" spans="1:2" x14ac:dyDescent="0.3">
      <c r="A4684">
        <v>5.6830000000002316</v>
      </c>
      <c r="B4684">
        <v>0.5426475449638819</v>
      </c>
    </row>
    <row r="4685" spans="1:2" x14ac:dyDescent="0.3">
      <c r="A4685">
        <v>5.684000000000232</v>
      </c>
      <c r="B4685">
        <v>0.54254832584282087</v>
      </c>
    </row>
    <row r="4686" spans="1:2" x14ac:dyDescent="0.3">
      <c r="A4686">
        <v>5.6850000000002323</v>
      </c>
      <c r="B4686">
        <v>0.54244912023592173</v>
      </c>
    </row>
    <row r="4687" spans="1:2" x14ac:dyDescent="0.3">
      <c r="A4687">
        <v>5.6860000000002326</v>
      </c>
      <c r="B4687">
        <v>0.54234992836084561</v>
      </c>
    </row>
    <row r="4688" spans="1:2" x14ac:dyDescent="0.3">
      <c r="A4688">
        <v>5.687000000000233</v>
      </c>
      <c r="B4688">
        <v>0.54225075040190973</v>
      </c>
    </row>
    <row r="4689" spans="1:2" x14ac:dyDescent="0.3">
      <c r="A4689">
        <v>5.6880000000002333</v>
      </c>
      <c r="B4689">
        <v>0.54215158653721851</v>
      </c>
    </row>
    <row r="4690" spans="1:2" x14ac:dyDescent="0.3">
      <c r="A4690">
        <v>5.6890000000002336</v>
      </c>
      <c r="B4690">
        <v>0.54205243694967331</v>
      </c>
    </row>
    <row r="4691" spans="1:2" x14ac:dyDescent="0.3">
      <c r="A4691">
        <v>5.690000000000234</v>
      </c>
      <c r="B4691">
        <v>0.54195330184661161</v>
      </c>
    </row>
    <row r="4692" spans="1:2" x14ac:dyDescent="0.3">
      <c r="A4692">
        <v>5.6910000000002343</v>
      </c>
      <c r="B4692">
        <v>0.54185418138490737</v>
      </c>
    </row>
    <row r="4693" spans="1:2" x14ac:dyDescent="0.3">
      <c r="A4693">
        <v>5.6920000000002346</v>
      </c>
      <c r="B4693">
        <v>0.54175507580213766</v>
      </c>
    </row>
    <row r="4694" spans="1:2" x14ac:dyDescent="0.3">
      <c r="A4694">
        <v>5.693000000000235</v>
      </c>
      <c r="B4694">
        <v>0.54165598528685044</v>
      </c>
    </row>
    <row r="4695" spans="1:2" x14ac:dyDescent="0.3">
      <c r="A4695">
        <v>5.6940000000002353</v>
      </c>
      <c r="B4695">
        <v>0.54155690994190808</v>
      </c>
    </row>
    <row r="4696" spans="1:2" x14ac:dyDescent="0.3">
      <c r="A4696">
        <v>5.6950000000002357</v>
      </c>
      <c r="B4696">
        <v>0.54145785006013547</v>
      </c>
    </row>
    <row r="4697" spans="1:2" x14ac:dyDescent="0.3">
      <c r="A4697">
        <v>5.696000000000236</v>
      </c>
      <c r="B4697">
        <v>0.54135880581316786</v>
      </c>
    </row>
    <row r="4698" spans="1:2" x14ac:dyDescent="0.3">
      <c r="A4698">
        <v>5.6970000000002363</v>
      </c>
      <c r="B4698">
        <v>0.54125977733102515</v>
      </c>
    </row>
    <row r="4699" spans="1:2" x14ac:dyDescent="0.3">
      <c r="A4699">
        <v>5.6980000000002367</v>
      </c>
      <c r="B4699">
        <v>0.54116076488464082</v>
      </c>
    </row>
    <row r="4700" spans="1:2" x14ac:dyDescent="0.3">
      <c r="A4700">
        <v>5.699000000000237</v>
      </c>
      <c r="B4700">
        <v>0.54106176860468191</v>
      </c>
    </row>
    <row r="4701" spans="1:2" x14ac:dyDescent="0.3">
      <c r="A4701">
        <v>5.7000000000002373</v>
      </c>
      <c r="B4701">
        <v>0.54096278872874604</v>
      </c>
    </row>
    <row r="4702" spans="1:2" x14ac:dyDescent="0.3">
      <c r="A4702">
        <v>5.7010000000002377</v>
      </c>
      <c r="B4702">
        <v>0.54086382540948097</v>
      </c>
    </row>
    <row r="4703" spans="1:2" x14ac:dyDescent="0.3">
      <c r="A4703">
        <v>5.702000000000238</v>
      </c>
      <c r="B4703">
        <v>0.54076487888336922</v>
      </c>
    </row>
    <row r="4704" spans="1:2" x14ac:dyDescent="0.3">
      <c r="A4704">
        <v>5.7030000000002383</v>
      </c>
      <c r="B4704">
        <v>0.54066594926305789</v>
      </c>
    </row>
    <row r="4705" spans="1:2" x14ac:dyDescent="0.3">
      <c r="A4705">
        <v>5.7040000000002387</v>
      </c>
      <c r="B4705">
        <v>0.54056703682090645</v>
      </c>
    </row>
    <row r="4706" spans="1:2" x14ac:dyDescent="0.3">
      <c r="A4706">
        <v>5.705000000000239</v>
      </c>
      <c r="B4706">
        <v>0.5404681417376026</v>
      </c>
    </row>
    <row r="4707" spans="1:2" x14ac:dyDescent="0.3">
      <c r="A4707">
        <v>5.7060000000002393</v>
      </c>
      <c r="B4707">
        <v>0.54036926420055587</v>
      </c>
    </row>
    <row r="4708" spans="1:2" x14ac:dyDescent="0.3">
      <c r="A4708">
        <v>5.7070000000002397</v>
      </c>
      <c r="B4708">
        <v>0.54027040436502816</v>
      </c>
    </row>
    <row r="4709" spans="1:2" x14ac:dyDescent="0.3">
      <c r="A4709">
        <v>5.70800000000024</v>
      </c>
      <c r="B4709">
        <v>0.5401715624541743</v>
      </c>
    </row>
    <row r="4710" spans="1:2" x14ac:dyDescent="0.3">
      <c r="A4710">
        <v>5.7090000000002403</v>
      </c>
      <c r="B4710">
        <v>0.54007273865826488</v>
      </c>
    </row>
    <row r="4711" spans="1:2" x14ac:dyDescent="0.3">
      <c r="A4711">
        <v>5.7100000000002407</v>
      </c>
      <c r="B4711">
        <v>0.53997393318089693</v>
      </c>
    </row>
    <row r="4712" spans="1:2" x14ac:dyDescent="0.3">
      <c r="A4712">
        <v>5.711000000000241</v>
      </c>
      <c r="B4712">
        <v>0.53987514622563393</v>
      </c>
    </row>
    <row r="4713" spans="1:2" x14ac:dyDescent="0.3">
      <c r="A4713">
        <v>5.7120000000002413</v>
      </c>
      <c r="B4713">
        <v>0.53977637792012811</v>
      </c>
    </row>
    <row r="4714" spans="1:2" x14ac:dyDescent="0.3">
      <c r="A4714">
        <v>5.7130000000002417</v>
      </c>
      <c r="B4714">
        <v>0.53967762853475931</v>
      </c>
    </row>
    <row r="4715" spans="1:2" x14ac:dyDescent="0.3">
      <c r="A4715">
        <v>5.714000000000242</v>
      </c>
      <c r="B4715">
        <v>0.53957889822089911</v>
      </c>
    </row>
    <row r="4716" spans="1:2" x14ac:dyDescent="0.3">
      <c r="A4716">
        <v>5.7150000000002423</v>
      </c>
      <c r="B4716">
        <v>0.53948018718419721</v>
      </c>
    </row>
    <row r="4717" spans="1:2" x14ac:dyDescent="0.3">
      <c r="A4717">
        <v>5.7160000000002427</v>
      </c>
      <c r="B4717">
        <v>0.53938149565971683</v>
      </c>
    </row>
    <row r="4718" spans="1:2" x14ac:dyDescent="0.3">
      <c r="A4718">
        <v>5.717000000000243</v>
      </c>
      <c r="B4718">
        <v>0.53928282377533454</v>
      </c>
    </row>
    <row r="4719" spans="1:2" x14ac:dyDescent="0.3">
      <c r="A4719">
        <v>5.7180000000002433</v>
      </c>
      <c r="B4719">
        <v>0.53918417173840849</v>
      </c>
    </row>
    <row r="4720" spans="1:2" x14ac:dyDescent="0.3">
      <c r="A4720">
        <v>5.7190000000002437</v>
      </c>
      <c r="B4720">
        <v>0.53908553976529561</v>
      </c>
    </row>
    <row r="4721" spans="1:2" x14ac:dyDescent="0.3">
      <c r="A4721">
        <v>5.720000000000244</v>
      </c>
      <c r="B4721">
        <v>0.53898692807109438</v>
      </c>
    </row>
    <row r="4722" spans="1:2" x14ac:dyDescent="0.3">
      <c r="A4722">
        <v>5.7210000000002443</v>
      </c>
      <c r="B4722">
        <v>0.53888833679753934</v>
      </c>
    </row>
    <row r="4723" spans="1:2" x14ac:dyDescent="0.3">
      <c r="A4723">
        <v>5.7220000000002447</v>
      </c>
      <c r="B4723">
        <v>0.53878976619603358</v>
      </c>
    </row>
    <row r="4724" spans="1:2" x14ac:dyDescent="0.3">
      <c r="A4724">
        <v>5.723000000000245</v>
      </c>
      <c r="B4724">
        <v>0.53869121639936124</v>
      </c>
    </row>
    <row r="4725" spans="1:2" x14ac:dyDescent="0.3">
      <c r="A4725">
        <v>5.7240000000002453</v>
      </c>
      <c r="B4725">
        <v>0.53859268766265922</v>
      </c>
    </row>
    <row r="4726" spans="1:2" x14ac:dyDescent="0.3">
      <c r="A4726">
        <v>5.7250000000002457</v>
      </c>
      <c r="B4726">
        <v>0.53849418013515915</v>
      </c>
    </row>
    <row r="4727" spans="1:2" x14ac:dyDescent="0.3">
      <c r="A4727">
        <v>5.726000000000246</v>
      </c>
      <c r="B4727">
        <v>0.5383956940716913</v>
      </c>
    </row>
    <row r="4728" spans="1:2" x14ac:dyDescent="0.3">
      <c r="A4728">
        <v>5.7270000000002463</v>
      </c>
      <c r="B4728">
        <v>0.53829722958717996</v>
      </c>
    </row>
    <row r="4729" spans="1:2" x14ac:dyDescent="0.3">
      <c r="A4729">
        <v>5.7280000000002467</v>
      </c>
      <c r="B4729">
        <v>0.53819878689925205</v>
      </c>
    </row>
    <row r="4730" spans="1:2" x14ac:dyDescent="0.3">
      <c r="A4730">
        <v>5.729000000000247</v>
      </c>
      <c r="B4730">
        <v>0.53810036628757241</v>
      </c>
    </row>
    <row r="4731" spans="1:2" x14ac:dyDescent="0.3">
      <c r="A4731">
        <v>5.7300000000002473</v>
      </c>
      <c r="B4731">
        <v>0.53800196785482179</v>
      </c>
    </row>
    <row r="4732" spans="1:2" x14ac:dyDescent="0.3">
      <c r="A4732">
        <v>5.7310000000002477</v>
      </c>
      <c r="B4732">
        <v>0.53790359181592151</v>
      </c>
    </row>
    <row r="4733" spans="1:2" x14ac:dyDescent="0.3">
      <c r="A4733">
        <v>5.732000000000248</v>
      </c>
      <c r="B4733">
        <v>0.53780523838420002</v>
      </c>
    </row>
    <row r="4734" spans="1:2" x14ac:dyDescent="0.3">
      <c r="A4734">
        <v>5.7330000000002483</v>
      </c>
      <c r="B4734">
        <v>0.53770690775508079</v>
      </c>
    </row>
    <row r="4735" spans="1:2" x14ac:dyDescent="0.3">
      <c r="A4735">
        <v>5.7340000000002487</v>
      </c>
      <c r="B4735">
        <v>0.53760860011033074</v>
      </c>
    </row>
    <row r="4736" spans="1:2" x14ac:dyDescent="0.3">
      <c r="A4736">
        <v>5.735000000000249</v>
      </c>
      <c r="B4736">
        <v>0.53751031566261875</v>
      </c>
    </row>
    <row r="4737" spans="1:2" x14ac:dyDescent="0.3">
      <c r="A4737">
        <v>5.7360000000002493</v>
      </c>
      <c r="B4737">
        <v>0.53741205459251074</v>
      </c>
    </row>
    <row r="4738" spans="1:2" x14ac:dyDescent="0.3">
      <c r="A4738">
        <v>5.7370000000002497</v>
      </c>
      <c r="B4738">
        <v>0.53731381711857751</v>
      </c>
    </row>
    <row r="4739" spans="1:2" x14ac:dyDescent="0.3">
      <c r="A4739">
        <v>5.73800000000025</v>
      </c>
      <c r="B4739">
        <v>0.53721560341091157</v>
      </c>
    </row>
    <row r="4740" spans="1:2" x14ac:dyDescent="0.3">
      <c r="A4740">
        <v>5.7390000000002503</v>
      </c>
      <c r="B4740">
        <v>0.53711741368312593</v>
      </c>
    </row>
    <row r="4741" spans="1:2" x14ac:dyDescent="0.3">
      <c r="A4741">
        <v>5.7400000000002507</v>
      </c>
      <c r="B4741">
        <v>0.53701924815127167</v>
      </c>
    </row>
    <row r="4742" spans="1:2" x14ac:dyDescent="0.3">
      <c r="A4742">
        <v>5.741000000000251</v>
      </c>
      <c r="B4742">
        <v>0.53692110694285045</v>
      </c>
    </row>
    <row r="4743" spans="1:2" x14ac:dyDescent="0.3">
      <c r="A4743">
        <v>5.7420000000002513</v>
      </c>
      <c r="B4743">
        <v>0.53682299031413161</v>
      </c>
    </row>
    <row r="4744" spans="1:2" x14ac:dyDescent="0.3">
      <c r="A4744">
        <v>5.7430000000002517</v>
      </c>
      <c r="B4744">
        <v>0.53672489847052185</v>
      </c>
    </row>
    <row r="4745" spans="1:2" x14ac:dyDescent="0.3">
      <c r="A4745">
        <v>5.744000000000252</v>
      </c>
      <c r="B4745">
        <v>0.53662683157676949</v>
      </c>
    </row>
    <row r="4746" spans="1:2" x14ac:dyDescent="0.3">
      <c r="A4746">
        <v>5.7450000000002523</v>
      </c>
      <c r="B4746">
        <v>0.53652878980831875</v>
      </c>
    </row>
    <row r="4747" spans="1:2" x14ac:dyDescent="0.3">
      <c r="A4747">
        <v>5.7460000000002527</v>
      </c>
      <c r="B4747">
        <v>0.53643077341765177</v>
      </c>
    </row>
    <row r="4748" spans="1:2" x14ac:dyDescent="0.3">
      <c r="A4748">
        <v>5.747000000000253</v>
      </c>
      <c r="B4748">
        <v>0.53633278255421635</v>
      </c>
    </row>
    <row r="4749" spans="1:2" x14ac:dyDescent="0.3">
      <c r="A4749">
        <v>5.7480000000002534</v>
      </c>
      <c r="B4749">
        <v>0.53623481748019086</v>
      </c>
    </row>
    <row r="4750" spans="1:2" x14ac:dyDescent="0.3">
      <c r="A4750">
        <v>5.7490000000002537</v>
      </c>
      <c r="B4750">
        <v>0.53613687830145806</v>
      </c>
    </row>
    <row r="4751" spans="1:2" x14ac:dyDescent="0.3">
      <c r="A4751">
        <v>5.750000000000254</v>
      </c>
      <c r="B4751">
        <v>0.53603896526345873</v>
      </c>
    </row>
    <row r="4752" spans="1:2" x14ac:dyDescent="0.3">
      <c r="A4752">
        <v>5.7510000000002544</v>
      </c>
      <c r="B4752">
        <v>0.53594107858918882</v>
      </c>
    </row>
    <row r="4753" spans="1:2" x14ac:dyDescent="0.3">
      <c r="A4753">
        <v>5.7520000000002547</v>
      </c>
      <c r="B4753">
        <v>0.5358432184323757</v>
      </c>
    </row>
    <row r="4754" spans="1:2" x14ac:dyDescent="0.3">
      <c r="A4754">
        <v>5.753000000000255</v>
      </c>
      <c r="B4754">
        <v>0.53574538499692492</v>
      </c>
    </row>
    <row r="4755" spans="1:2" x14ac:dyDescent="0.3">
      <c r="A4755">
        <v>5.7540000000002554</v>
      </c>
      <c r="B4755">
        <v>0.53564757851591549</v>
      </c>
    </row>
    <row r="4756" spans="1:2" x14ac:dyDescent="0.3">
      <c r="A4756">
        <v>5.7550000000002557</v>
      </c>
      <c r="B4756">
        <v>0.53554979912940492</v>
      </c>
    </row>
    <row r="4757" spans="1:2" x14ac:dyDescent="0.3">
      <c r="A4757">
        <v>5.756000000000256</v>
      </c>
      <c r="B4757">
        <v>0.53545204707188243</v>
      </c>
    </row>
    <row r="4758" spans="1:2" x14ac:dyDescent="0.3">
      <c r="A4758">
        <v>5.7570000000002564</v>
      </c>
      <c r="B4758">
        <v>0.53535432252324888</v>
      </c>
    </row>
    <row r="4759" spans="1:2" x14ac:dyDescent="0.3">
      <c r="A4759">
        <v>5.7580000000002567</v>
      </c>
      <c r="B4759">
        <v>0.53525662570878108</v>
      </c>
    </row>
    <row r="4760" spans="1:2" x14ac:dyDescent="0.3">
      <c r="A4760">
        <v>5.759000000000257</v>
      </c>
      <c r="B4760">
        <v>0.53515895676414127</v>
      </c>
    </row>
    <row r="4761" spans="1:2" x14ac:dyDescent="0.3">
      <c r="A4761">
        <v>5.7600000000002574</v>
      </c>
      <c r="B4761">
        <v>0.5350613159222074</v>
      </c>
    </row>
    <row r="4762" spans="1:2" x14ac:dyDescent="0.3">
      <c r="A4762">
        <v>5.7610000000002577</v>
      </c>
      <c r="B4762">
        <v>0.53496370341401633</v>
      </c>
    </row>
    <row r="4763" spans="1:2" x14ac:dyDescent="0.3">
      <c r="A4763">
        <v>5.762000000000258</v>
      </c>
      <c r="B4763">
        <v>0.53486611938642836</v>
      </c>
    </row>
    <row r="4764" spans="1:2" x14ac:dyDescent="0.3">
      <c r="A4764">
        <v>5.7630000000002584</v>
      </c>
      <c r="B4764">
        <v>0.53476856408489704</v>
      </c>
    </row>
    <row r="4765" spans="1:2" x14ac:dyDescent="0.3">
      <c r="A4765">
        <v>5.7640000000002587</v>
      </c>
      <c r="B4765">
        <v>0.53467103763015578</v>
      </c>
    </row>
    <row r="4766" spans="1:2" x14ac:dyDescent="0.3">
      <c r="A4766">
        <v>5.765000000000259</v>
      </c>
      <c r="B4766">
        <v>0.53457354026660797</v>
      </c>
    </row>
    <row r="4767" spans="1:2" x14ac:dyDescent="0.3">
      <c r="A4767">
        <v>5.7660000000002594</v>
      </c>
      <c r="B4767">
        <v>0.53447607219514637</v>
      </c>
    </row>
    <row r="4768" spans="1:2" x14ac:dyDescent="0.3">
      <c r="A4768">
        <v>5.7670000000002597</v>
      </c>
      <c r="B4768">
        <v>0.53437863359494575</v>
      </c>
    </row>
    <row r="4769" spans="1:2" x14ac:dyDescent="0.3">
      <c r="A4769">
        <v>5.76800000000026</v>
      </c>
      <c r="B4769">
        <v>0.53428122467026429</v>
      </c>
    </row>
    <row r="4770" spans="1:2" x14ac:dyDescent="0.3">
      <c r="A4770">
        <v>5.7690000000002604</v>
      </c>
      <c r="B4770">
        <v>0.53418384563286525</v>
      </c>
    </row>
    <row r="4771" spans="1:2" x14ac:dyDescent="0.3">
      <c r="A4771">
        <v>5.7700000000002607</v>
      </c>
      <c r="B4771">
        <v>0.53408649660066754</v>
      </c>
    </row>
    <row r="4772" spans="1:2" x14ac:dyDescent="0.3">
      <c r="A4772">
        <v>5.771000000000261</v>
      </c>
      <c r="B4772">
        <v>0.53398917787724809</v>
      </c>
    </row>
    <row r="4773" spans="1:2" x14ac:dyDescent="0.3">
      <c r="A4773">
        <v>5.7720000000002614</v>
      </c>
      <c r="B4773">
        <v>0.53389188961652756</v>
      </c>
    </row>
    <row r="4774" spans="1:2" x14ac:dyDescent="0.3">
      <c r="A4774">
        <v>5.7730000000002617</v>
      </c>
      <c r="B4774">
        <v>0.53379463203243349</v>
      </c>
    </row>
    <row r="4775" spans="1:2" x14ac:dyDescent="0.3">
      <c r="A4775">
        <v>5.774000000000262</v>
      </c>
      <c r="B4775">
        <v>0.53369740524643328</v>
      </c>
    </row>
    <row r="4776" spans="1:2" x14ac:dyDescent="0.3">
      <c r="A4776">
        <v>5.7750000000002624</v>
      </c>
      <c r="B4776">
        <v>0.53360020950173248</v>
      </c>
    </row>
    <row r="4777" spans="1:2" x14ac:dyDescent="0.3">
      <c r="A4777">
        <v>5.7760000000002627</v>
      </c>
      <c r="B4777">
        <v>0.53350304498745071</v>
      </c>
    </row>
    <row r="4778" spans="1:2" x14ac:dyDescent="0.3">
      <c r="A4778">
        <v>5.777000000000263</v>
      </c>
      <c r="B4778">
        <v>0.53340591194252529</v>
      </c>
    </row>
    <row r="4779" spans="1:2" x14ac:dyDescent="0.3">
      <c r="A4779">
        <v>5.7780000000002634</v>
      </c>
      <c r="B4779">
        <v>0.5333088105092284</v>
      </c>
    </row>
    <row r="4780" spans="1:2" x14ac:dyDescent="0.3">
      <c r="A4780">
        <v>5.7790000000002637</v>
      </c>
      <c r="B4780">
        <v>0.53321174086940326</v>
      </c>
    </row>
    <row r="4781" spans="1:2" x14ac:dyDescent="0.3">
      <c r="A4781">
        <v>5.780000000000264</v>
      </c>
      <c r="B4781">
        <v>0.53311470328612487</v>
      </c>
    </row>
    <row r="4782" spans="1:2" x14ac:dyDescent="0.3">
      <c r="A4782">
        <v>5.7810000000002644</v>
      </c>
      <c r="B4782">
        <v>0.53301769787369591</v>
      </c>
    </row>
    <row r="4783" spans="1:2" x14ac:dyDescent="0.3">
      <c r="A4783">
        <v>5.7820000000002647</v>
      </c>
      <c r="B4783">
        <v>0.53292072491377129</v>
      </c>
    </row>
    <row r="4784" spans="1:2" x14ac:dyDescent="0.3">
      <c r="A4784">
        <v>5.783000000000265</v>
      </c>
      <c r="B4784">
        <v>0.53282378449691958</v>
      </c>
    </row>
    <row r="4785" spans="1:2" x14ac:dyDescent="0.3">
      <c r="A4785">
        <v>5.7840000000002654</v>
      </c>
      <c r="B4785">
        <v>0.53272687691512921</v>
      </c>
    </row>
    <row r="4786" spans="1:2" x14ac:dyDescent="0.3">
      <c r="A4786">
        <v>5.7850000000002657</v>
      </c>
      <c r="B4786">
        <v>0.53263000229849133</v>
      </c>
    </row>
    <row r="4787" spans="1:2" x14ac:dyDescent="0.3">
      <c r="A4787">
        <v>5.786000000000266</v>
      </c>
      <c r="B4787">
        <v>0.53253316087741309</v>
      </c>
    </row>
    <row r="4788" spans="1:2" x14ac:dyDescent="0.3">
      <c r="A4788">
        <v>5.7870000000002664</v>
      </c>
      <c r="B4788">
        <v>0.53243635280988055</v>
      </c>
    </row>
    <row r="4789" spans="1:2" x14ac:dyDescent="0.3">
      <c r="A4789">
        <v>5.7880000000002667</v>
      </c>
      <c r="B4789">
        <v>0.53233957831369816</v>
      </c>
    </row>
    <row r="4790" spans="1:2" x14ac:dyDescent="0.3">
      <c r="A4790">
        <v>5.789000000000267</v>
      </c>
      <c r="B4790">
        <v>0.53224283758924795</v>
      </c>
    </row>
    <row r="4791" spans="1:2" x14ac:dyDescent="0.3">
      <c r="A4791">
        <v>5.7900000000002674</v>
      </c>
      <c r="B4791">
        <v>0.53214613083723916</v>
      </c>
    </row>
    <row r="4792" spans="1:2" x14ac:dyDescent="0.3">
      <c r="A4792">
        <v>5.7910000000002677</v>
      </c>
      <c r="B4792">
        <v>0.53204945817141036</v>
      </c>
    </row>
    <row r="4793" spans="1:2" x14ac:dyDescent="0.3">
      <c r="A4793">
        <v>5.792000000000268</v>
      </c>
      <c r="B4793">
        <v>0.53195281989411103</v>
      </c>
    </row>
    <row r="4794" spans="1:2" x14ac:dyDescent="0.3">
      <c r="A4794">
        <v>5.7930000000002684</v>
      </c>
      <c r="B4794">
        <v>0.53185621612101097</v>
      </c>
    </row>
    <row r="4795" spans="1:2" x14ac:dyDescent="0.3">
      <c r="A4795">
        <v>5.7940000000002687</v>
      </c>
      <c r="B4795">
        <v>0.53175964708181833</v>
      </c>
    </row>
    <row r="4796" spans="1:2" x14ac:dyDescent="0.3">
      <c r="A4796">
        <v>5.795000000000269</v>
      </c>
      <c r="B4796">
        <v>0.53166311293904045</v>
      </c>
    </row>
    <row r="4797" spans="1:2" x14ac:dyDescent="0.3">
      <c r="A4797">
        <v>5.7960000000002694</v>
      </c>
      <c r="B4797">
        <v>0.53156661388865467</v>
      </c>
    </row>
    <row r="4798" spans="1:2" x14ac:dyDescent="0.3">
      <c r="A4798">
        <v>5.7970000000002697</v>
      </c>
      <c r="B4798">
        <v>0.53147015014741861</v>
      </c>
    </row>
    <row r="4799" spans="1:2" x14ac:dyDescent="0.3">
      <c r="A4799">
        <v>5.79800000000027</v>
      </c>
      <c r="B4799">
        <v>0.53137372192075705</v>
      </c>
    </row>
    <row r="4800" spans="1:2" x14ac:dyDescent="0.3">
      <c r="A4800">
        <v>5.7990000000002704</v>
      </c>
      <c r="B4800">
        <v>0.5312773293553078</v>
      </c>
    </row>
    <row r="4801" spans="1:2" x14ac:dyDescent="0.3">
      <c r="A4801">
        <v>5.8000000000002707</v>
      </c>
      <c r="B4801">
        <v>0.53118097263936981</v>
      </c>
    </row>
    <row r="4802" spans="1:2" x14ac:dyDescent="0.3">
      <c r="A4802">
        <v>5.8010000000002711</v>
      </c>
      <c r="B4802">
        <v>0.53108465202039479</v>
      </c>
    </row>
    <row r="4803" spans="1:2" x14ac:dyDescent="0.3">
      <c r="A4803">
        <v>5.8020000000002714</v>
      </c>
      <c r="B4803">
        <v>0.53098836765159996</v>
      </c>
    </row>
    <row r="4804" spans="1:2" x14ac:dyDescent="0.3">
      <c r="A4804">
        <v>5.8030000000002717</v>
      </c>
      <c r="B4804">
        <v>0.53089211968788463</v>
      </c>
    </row>
    <row r="4805" spans="1:2" x14ac:dyDescent="0.3">
      <c r="A4805">
        <v>5.8040000000002721</v>
      </c>
      <c r="B4805">
        <v>0.53079590839406787</v>
      </c>
    </row>
    <row r="4806" spans="1:2" x14ac:dyDescent="0.3">
      <c r="A4806">
        <v>5.8050000000002724</v>
      </c>
      <c r="B4806">
        <v>0.5306997338709003</v>
      </c>
    </row>
    <row r="4807" spans="1:2" x14ac:dyDescent="0.3">
      <c r="A4807">
        <v>5.8060000000002727</v>
      </c>
      <c r="B4807">
        <v>0.53060359641489629</v>
      </c>
    </row>
    <row r="4808" spans="1:2" x14ac:dyDescent="0.3">
      <c r="A4808">
        <v>5.8070000000002731</v>
      </c>
      <c r="B4808">
        <v>0.53050749612204651</v>
      </c>
    </row>
    <row r="4809" spans="1:2" x14ac:dyDescent="0.3">
      <c r="A4809">
        <v>5.8080000000002734</v>
      </c>
      <c r="B4809">
        <v>0.53041143320083262</v>
      </c>
    </row>
    <row r="4810" spans="1:2" x14ac:dyDescent="0.3">
      <c r="A4810">
        <v>5.8090000000002737</v>
      </c>
      <c r="B4810">
        <v>0.53031540787338205</v>
      </c>
    </row>
    <row r="4811" spans="1:2" x14ac:dyDescent="0.3">
      <c r="A4811">
        <v>5.8100000000002741</v>
      </c>
      <c r="B4811">
        <v>0.53021942030743541</v>
      </c>
    </row>
    <row r="4812" spans="1:2" x14ac:dyDescent="0.3">
      <c r="A4812">
        <v>5.8110000000002744</v>
      </c>
      <c r="B4812">
        <v>0.53012347072667332</v>
      </c>
    </row>
    <row r="4813" spans="1:2" x14ac:dyDescent="0.3">
      <c r="A4813">
        <v>5.8120000000002747</v>
      </c>
      <c r="B4813">
        <v>0.53002755923254319</v>
      </c>
    </row>
    <row r="4814" spans="1:2" x14ac:dyDescent="0.3">
      <c r="A4814">
        <v>5.8130000000002751</v>
      </c>
      <c r="B4814">
        <v>0.52993168612464647</v>
      </c>
    </row>
    <row r="4815" spans="1:2" x14ac:dyDescent="0.3">
      <c r="A4815">
        <v>5.8140000000002754</v>
      </c>
      <c r="B4815">
        <v>0.52983585148047929</v>
      </c>
    </row>
    <row r="4816" spans="1:2" x14ac:dyDescent="0.3">
      <c r="A4816">
        <v>5.8150000000002757</v>
      </c>
      <c r="B4816">
        <v>0.52974005555754111</v>
      </c>
    </row>
    <row r="4817" spans="1:2" x14ac:dyDescent="0.3">
      <c r="A4817">
        <v>5.8160000000002761</v>
      </c>
      <c r="B4817">
        <v>0.52964429853239092</v>
      </c>
    </row>
    <row r="4818" spans="1:2" x14ac:dyDescent="0.3">
      <c r="A4818">
        <v>5.8170000000002764</v>
      </c>
      <c r="B4818">
        <v>0.52954858057616228</v>
      </c>
    </row>
    <row r="4819" spans="1:2" x14ac:dyDescent="0.3">
      <c r="A4819">
        <v>5.8180000000002767</v>
      </c>
      <c r="B4819">
        <v>0.52945290186403893</v>
      </c>
    </row>
    <row r="4820" spans="1:2" x14ac:dyDescent="0.3">
      <c r="A4820">
        <v>5.8190000000002771</v>
      </c>
      <c r="B4820">
        <v>0.52935726261269223</v>
      </c>
    </row>
    <row r="4821" spans="1:2" x14ac:dyDescent="0.3">
      <c r="A4821">
        <v>5.8200000000002774</v>
      </c>
      <c r="B4821">
        <v>0.52926166298378186</v>
      </c>
    </row>
    <row r="4822" spans="1:2" x14ac:dyDescent="0.3">
      <c r="A4822">
        <v>5.8210000000002777</v>
      </c>
      <c r="B4822">
        <v>0.529166103172098</v>
      </c>
    </row>
    <row r="4823" spans="1:2" x14ac:dyDescent="0.3">
      <c r="A4823">
        <v>5.8220000000002781</v>
      </c>
      <c r="B4823">
        <v>0.5290705833663385</v>
      </c>
    </row>
    <row r="4824" spans="1:2" x14ac:dyDescent="0.3">
      <c r="A4824">
        <v>5.8230000000002784</v>
      </c>
      <c r="B4824">
        <v>0.52897510371925294</v>
      </c>
    </row>
    <row r="4825" spans="1:2" x14ac:dyDescent="0.3">
      <c r="A4825">
        <v>5.8240000000002787</v>
      </c>
      <c r="B4825">
        <v>0.52887966447721058</v>
      </c>
    </row>
    <row r="4826" spans="1:2" x14ac:dyDescent="0.3">
      <c r="A4826">
        <v>5.8250000000002791</v>
      </c>
      <c r="B4826">
        <v>0.52878426577502058</v>
      </c>
    </row>
    <row r="4827" spans="1:2" x14ac:dyDescent="0.3">
      <c r="A4827">
        <v>5.8260000000002794</v>
      </c>
      <c r="B4827">
        <v>0.52868890783378553</v>
      </c>
    </row>
    <row r="4828" spans="1:2" x14ac:dyDescent="0.3">
      <c r="A4828">
        <v>5.8270000000002797</v>
      </c>
      <c r="B4828">
        <v>0.52859359075257395</v>
      </c>
    </row>
    <row r="4829" spans="1:2" x14ac:dyDescent="0.3">
      <c r="A4829">
        <v>5.8280000000002801</v>
      </c>
      <c r="B4829">
        <v>0.52849831481343812</v>
      </c>
    </row>
    <row r="4830" spans="1:2" x14ac:dyDescent="0.3">
      <c r="A4830">
        <v>5.8290000000002804</v>
      </c>
      <c r="B4830">
        <v>0.52840308015006832</v>
      </c>
    </row>
    <row r="4831" spans="1:2" x14ac:dyDescent="0.3">
      <c r="A4831">
        <v>5.8300000000002807</v>
      </c>
      <c r="B4831">
        <v>0.52830788694468589</v>
      </c>
    </row>
    <row r="4832" spans="1:2" x14ac:dyDescent="0.3">
      <c r="A4832">
        <v>5.8310000000002811</v>
      </c>
      <c r="B4832">
        <v>0.52821273538757807</v>
      </c>
    </row>
    <row r="4833" spans="1:2" x14ac:dyDescent="0.3">
      <c r="A4833">
        <v>5.8320000000002814</v>
      </c>
      <c r="B4833">
        <v>0.5281176256639335</v>
      </c>
    </row>
    <row r="4834" spans="1:2" x14ac:dyDescent="0.3">
      <c r="A4834">
        <v>5.8330000000002817</v>
      </c>
      <c r="B4834">
        <v>0.52802255794105801</v>
      </c>
    </row>
    <row r="4835" spans="1:2" x14ac:dyDescent="0.3">
      <c r="A4835">
        <v>5.8340000000002821</v>
      </c>
      <c r="B4835">
        <v>0.52792753240994317</v>
      </c>
    </row>
    <row r="4836" spans="1:2" x14ac:dyDescent="0.3">
      <c r="A4836">
        <v>5.8350000000002824</v>
      </c>
      <c r="B4836">
        <v>0.52783254922950107</v>
      </c>
    </row>
    <row r="4837" spans="1:2" x14ac:dyDescent="0.3">
      <c r="A4837">
        <v>5.8360000000002827</v>
      </c>
      <c r="B4837">
        <v>0.5277376086661425</v>
      </c>
    </row>
    <row r="4838" spans="1:2" x14ac:dyDescent="0.3">
      <c r="A4838">
        <v>5.8370000000002831</v>
      </c>
      <c r="B4838">
        <v>0.52764271076929103</v>
      </c>
    </row>
    <row r="4839" spans="1:2" x14ac:dyDescent="0.3">
      <c r="A4839">
        <v>5.8380000000002834</v>
      </c>
      <c r="B4839">
        <v>0.52754785577567975</v>
      </c>
    </row>
    <row r="4840" spans="1:2" x14ac:dyDescent="0.3">
      <c r="A4840">
        <v>5.8390000000002837</v>
      </c>
      <c r="B4840">
        <v>0.52745304391502545</v>
      </c>
    </row>
    <row r="4841" spans="1:2" x14ac:dyDescent="0.3">
      <c r="A4841">
        <v>5.8400000000002841</v>
      </c>
      <c r="B4841">
        <v>0.52735827523290246</v>
      </c>
    </row>
    <row r="4842" spans="1:2" x14ac:dyDescent="0.3">
      <c r="A4842">
        <v>5.8410000000002844</v>
      </c>
      <c r="B4842">
        <v>0.52726355007587822</v>
      </c>
    </row>
    <row r="4843" spans="1:2" x14ac:dyDescent="0.3">
      <c r="A4843">
        <v>5.8420000000002847</v>
      </c>
      <c r="B4843">
        <v>0.52716886851143185</v>
      </c>
    </row>
    <row r="4844" spans="1:2" x14ac:dyDescent="0.3">
      <c r="A4844">
        <v>5.8430000000002851</v>
      </c>
      <c r="B4844">
        <v>0.52707423071966653</v>
      </c>
    </row>
    <row r="4845" spans="1:2" x14ac:dyDescent="0.3">
      <c r="A4845">
        <v>5.8440000000002854</v>
      </c>
      <c r="B4845">
        <v>0.52697963693359062</v>
      </c>
    </row>
    <row r="4846" spans="1:2" x14ac:dyDescent="0.3">
      <c r="A4846">
        <v>5.8450000000002857</v>
      </c>
      <c r="B4846">
        <v>0.52688508727404293</v>
      </c>
    </row>
    <row r="4847" spans="1:2" x14ac:dyDescent="0.3">
      <c r="A4847">
        <v>5.8460000000002861</v>
      </c>
      <c r="B4847">
        <v>0.52679058196787221</v>
      </c>
    </row>
    <row r="4848" spans="1:2" x14ac:dyDescent="0.3">
      <c r="A4848">
        <v>5.8470000000002864</v>
      </c>
      <c r="B4848">
        <v>0.52669612111430097</v>
      </c>
    </row>
    <row r="4849" spans="1:2" x14ac:dyDescent="0.3">
      <c r="A4849">
        <v>5.8480000000002867</v>
      </c>
      <c r="B4849">
        <v>0.52660170494018022</v>
      </c>
    </row>
    <row r="4850" spans="1:2" x14ac:dyDescent="0.3">
      <c r="A4850">
        <v>5.8490000000002871</v>
      </c>
      <c r="B4850">
        <v>0.52650733361497448</v>
      </c>
    </row>
    <row r="4851" spans="1:2" x14ac:dyDescent="0.3">
      <c r="A4851">
        <v>5.8500000000002874</v>
      </c>
      <c r="B4851">
        <v>0.52641300734368546</v>
      </c>
    </row>
    <row r="4852" spans="1:2" x14ac:dyDescent="0.3">
      <c r="A4852">
        <v>5.8510000000002877</v>
      </c>
      <c r="B4852">
        <v>0.52631872622209097</v>
      </c>
    </row>
    <row r="4853" spans="1:2" x14ac:dyDescent="0.3">
      <c r="A4853">
        <v>5.8520000000002881</v>
      </c>
      <c r="B4853">
        <v>0.52622449045911768</v>
      </c>
    </row>
    <row r="4854" spans="1:2" x14ac:dyDescent="0.3">
      <c r="A4854">
        <v>5.8530000000002884</v>
      </c>
      <c r="B4854">
        <v>0.52613030026591789</v>
      </c>
    </row>
    <row r="4855" spans="1:2" x14ac:dyDescent="0.3">
      <c r="A4855">
        <v>5.8540000000002888</v>
      </c>
      <c r="B4855">
        <v>0.52603615577385743</v>
      </c>
    </row>
    <row r="4856" spans="1:2" x14ac:dyDescent="0.3">
      <c r="A4856">
        <v>5.8550000000002891</v>
      </c>
      <c r="B4856">
        <v>0.52594205716508569</v>
      </c>
    </row>
    <row r="4857" spans="1:2" x14ac:dyDescent="0.3">
      <c r="A4857">
        <v>5.8560000000002894</v>
      </c>
      <c r="B4857">
        <v>0.52584800461027248</v>
      </c>
    </row>
    <row r="4858" spans="1:2" x14ac:dyDescent="0.3">
      <c r="A4858">
        <v>5.8570000000002898</v>
      </c>
      <c r="B4858">
        <v>0.5257539982846301</v>
      </c>
    </row>
    <row r="4859" spans="1:2" x14ac:dyDescent="0.3">
      <c r="A4859">
        <v>5.8580000000002901</v>
      </c>
      <c r="B4859">
        <v>0.52566003835167996</v>
      </c>
    </row>
    <row r="4860" spans="1:2" x14ac:dyDescent="0.3">
      <c r="A4860">
        <v>5.8590000000002904</v>
      </c>
      <c r="B4860">
        <v>0.52556612494863231</v>
      </c>
    </row>
    <row r="4861" spans="1:2" x14ac:dyDescent="0.3">
      <c r="A4861">
        <v>5.8600000000002908</v>
      </c>
      <c r="B4861">
        <v>0.52547225831312472</v>
      </c>
    </row>
    <row r="4862" spans="1:2" x14ac:dyDescent="0.3">
      <c r="A4862">
        <v>5.8610000000002911</v>
      </c>
      <c r="B4862">
        <v>0.52537843856347022</v>
      </c>
    </row>
    <row r="4863" spans="1:2" x14ac:dyDescent="0.3">
      <c r="A4863">
        <v>5.8620000000002914</v>
      </c>
      <c r="B4863">
        <v>0.52528466589138778</v>
      </c>
    </row>
    <row r="4864" spans="1:2" x14ac:dyDescent="0.3">
      <c r="A4864">
        <v>5.8630000000002918</v>
      </c>
      <c r="B4864">
        <v>0.52519094041276215</v>
      </c>
    </row>
    <row r="4865" spans="1:2" x14ac:dyDescent="0.3">
      <c r="A4865">
        <v>5.8640000000002921</v>
      </c>
      <c r="B4865">
        <v>0.5250972624087652</v>
      </c>
    </row>
    <row r="4866" spans="1:2" x14ac:dyDescent="0.3">
      <c r="A4866">
        <v>5.8650000000002924</v>
      </c>
      <c r="B4866">
        <v>0.52500363191936361</v>
      </c>
    </row>
    <row r="4867" spans="1:2" x14ac:dyDescent="0.3">
      <c r="A4867">
        <v>5.8660000000002928</v>
      </c>
      <c r="B4867">
        <v>0.52491004914426365</v>
      </c>
    </row>
    <row r="4868" spans="1:2" x14ac:dyDescent="0.3">
      <c r="A4868">
        <v>5.8670000000002931</v>
      </c>
      <c r="B4868">
        <v>0.52481651432288945</v>
      </c>
    </row>
    <row r="4869" spans="1:2" x14ac:dyDescent="0.3">
      <c r="A4869">
        <v>5.8680000000002934</v>
      </c>
      <c r="B4869">
        <v>0.52472302756051492</v>
      </c>
    </row>
    <row r="4870" spans="1:2" x14ac:dyDescent="0.3">
      <c r="A4870">
        <v>5.8690000000002938</v>
      </c>
      <c r="B4870">
        <v>0.52462958900114753</v>
      </c>
    </row>
    <row r="4871" spans="1:2" x14ac:dyDescent="0.3">
      <c r="A4871">
        <v>5.8700000000002941</v>
      </c>
      <c r="B4871">
        <v>0.52453619886600134</v>
      </c>
    </row>
    <row r="4872" spans="1:2" x14ac:dyDescent="0.3">
      <c r="A4872">
        <v>5.8710000000002944</v>
      </c>
      <c r="B4872">
        <v>0.52444285725186512</v>
      </c>
    </row>
    <row r="4873" spans="1:2" x14ac:dyDescent="0.3">
      <c r="A4873">
        <v>5.8720000000002948</v>
      </c>
      <c r="B4873">
        <v>0.52434956439098912</v>
      </c>
    </row>
    <row r="4874" spans="1:2" x14ac:dyDescent="0.3">
      <c r="A4874">
        <v>5.8730000000002951</v>
      </c>
      <c r="B4874">
        <v>0.52425632037717285</v>
      </c>
    </row>
    <row r="4875" spans="1:2" x14ac:dyDescent="0.3">
      <c r="A4875">
        <v>5.8740000000002954</v>
      </c>
      <c r="B4875">
        <v>0.52416312541816568</v>
      </c>
    </row>
    <row r="4876" spans="1:2" x14ac:dyDescent="0.3">
      <c r="A4876">
        <v>5.8750000000002958</v>
      </c>
      <c r="B4876">
        <v>0.52406997968217928</v>
      </c>
    </row>
    <row r="4877" spans="1:2" x14ac:dyDescent="0.3">
      <c r="A4877">
        <v>5.8760000000002961</v>
      </c>
      <c r="B4877">
        <v>0.52397688329605085</v>
      </c>
    </row>
    <row r="4878" spans="1:2" x14ac:dyDescent="0.3">
      <c r="A4878">
        <v>5.8770000000002964</v>
      </c>
      <c r="B4878">
        <v>0.52388383642980252</v>
      </c>
    </row>
    <row r="4879" spans="1:2" x14ac:dyDescent="0.3">
      <c r="A4879">
        <v>5.8780000000002968</v>
      </c>
      <c r="B4879">
        <v>0.52379083926445857</v>
      </c>
    </row>
    <row r="4880" spans="1:2" x14ac:dyDescent="0.3">
      <c r="A4880">
        <v>5.8790000000002971</v>
      </c>
      <c r="B4880">
        <v>0.52369789194774297</v>
      </c>
    </row>
    <row r="4881" spans="1:2" x14ac:dyDescent="0.3">
      <c r="A4881">
        <v>5.8800000000002974</v>
      </c>
      <c r="B4881">
        <v>0.52360499459529197</v>
      </c>
    </row>
    <row r="4882" spans="1:2" x14ac:dyDescent="0.3">
      <c r="A4882">
        <v>5.8810000000002978</v>
      </c>
      <c r="B4882">
        <v>0.52351214743834751</v>
      </c>
    </row>
    <row r="4883" spans="1:2" x14ac:dyDescent="0.3">
      <c r="A4883">
        <v>5.8820000000002981</v>
      </c>
      <c r="B4883">
        <v>0.52341935058098554</v>
      </c>
    </row>
    <row r="4884" spans="1:2" x14ac:dyDescent="0.3">
      <c r="A4884">
        <v>5.8830000000002984</v>
      </c>
      <c r="B4884">
        <v>0.52332660414796128</v>
      </c>
    </row>
    <row r="4885" spans="1:2" x14ac:dyDescent="0.3">
      <c r="A4885">
        <v>5.8840000000002988</v>
      </c>
      <c r="B4885">
        <v>0.52323390840023876</v>
      </c>
    </row>
    <row r="4886" spans="1:2" x14ac:dyDescent="0.3">
      <c r="A4886">
        <v>5.8850000000002991</v>
      </c>
      <c r="B4886">
        <v>0.52314126341844558</v>
      </c>
    </row>
    <row r="4887" spans="1:2" x14ac:dyDescent="0.3">
      <c r="A4887">
        <v>5.8860000000002994</v>
      </c>
      <c r="B4887">
        <v>0.52304866940524741</v>
      </c>
    </row>
    <row r="4888" spans="1:2" x14ac:dyDescent="0.3">
      <c r="A4888">
        <v>5.8870000000002998</v>
      </c>
      <c r="B4888">
        <v>0.52295612644705092</v>
      </c>
    </row>
    <row r="4889" spans="1:2" x14ac:dyDescent="0.3">
      <c r="A4889">
        <v>5.8880000000003001</v>
      </c>
      <c r="B4889">
        <v>0.52286363473620345</v>
      </c>
    </row>
    <row r="4890" spans="1:2" x14ac:dyDescent="0.3">
      <c r="A4890">
        <v>5.8890000000003004</v>
      </c>
      <c r="B4890">
        <v>0.52277119443984232</v>
      </c>
    </row>
    <row r="4891" spans="1:2" x14ac:dyDescent="0.3">
      <c r="A4891">
        <v>5.8900000000003008</v>
      </c>
      <c r="B4891">
        <v>0.52267880570043745</v>
      </c>
    </row>
    <row r="4892" spans="1:2" x14ac:dyDescent="0.3">
      <c r="A4892">
        <v>5.8910000000003011</v>
      </c>
      <c r="B4892">
        <v>0.52258646861920155</v>
      </c>
    </row>
    <row r="4893" spans="1:2" x14ac:dyDescent="0.3">
      <c r="A4893">
        <v>5.8920000000003014</v>
      </c>
      <c r="B4893">
        <v>0.52249418343739762</v>
      </c>
    </row>
    <row r="4894" spans="1:2" x14ac:dyDescent="0.3">
      <c r="A4894">
        <v>5.8930000000003018</v>
      </c>
      <c r="B4894">
        <v>0.52240195024167235</v>
      </c>
    </row>
    <row r="4895" spans="1:2" x14ac:dyDescent="0.3">
      <c r="A4895">
        <v>5.8940000000003021</v>
      </c>
      <c r="B4895">
        <v>0.52230976921659633</v>
      </c>
    </row>
    <row r="4896" spans="1:2" x14ac:dyDescent="0.3">
      <c r="A4896">
        <v>5.8950000000003024</v>
      </c>
      <c r="B4896">
        <v>0.52221764047881625</v>
      </c>
    </row>
    <row r="4897" spans="1:2" x14ac:dyDescent="0.3">
      <c r="A4897">
        <v>5.8960000000003028</v>
      </c>
      <c r="B4897">
        <v>0.52212556420368494</v>
      </c>
    </row>
    <row r="4898" spans="1:2" x14ac:dyDescent="0.3">
      <c r="A4898">
        <v>5.8970000000003031</v>
      </c>
      <c r="B4898">
        <v>0.52203354050358064</v>
      </c>
    </row>
    <row r="4899" spans="1:2" x14ac:dyDescent="0.3">
      <c r="A4899">
        <v>5.8980000000003034</v>
      </c>
      <c r="B4899">
        <v>0.52194156954673587</v>
      </c>
    </row>
    <row r="4900" spans="1:2" x14ac:dyDescent="0.3">
      <c r="A4900">
        <v>5.8990000000003038</v>
      </c>
      <c r="B4900">
        <v>0.52184965151593454</v>
      </c>
    </row>
    <row r="4901" spans="1:2" x14ac:dyDescent="0.3">
      <c r="A4901">
        <v>5.9000000000003041</v>
      </c>
      <c r="B4901">
        <v>0.52175778650656379</v>
      </c>
    </row>
    <row r="4902" spans="1:2" x14ac:dyDescent="0.3">
      <c r="A4902">
        <v>5.9010000000003044</v>
      </c>
      <c r="B4902">
        <v>0.52166597465815845</v>
      </c>
    </row>
    <row r="4903" spans="1:2" x14ac:dyDescent="0.3">
      <c r="A4903">
        <v>5.9020000000003048</v>
      </c>
      <c r="B4903">
        <v>0.52157421614166155</v>
      </c>
    </row>
    <row r="4904" spans="1:2" x14ac:dyDescent="0.3">
      <c r="A4904">
        <v>5.9030000000003051</v>
      </c>
      <c r="B4904">
        <v>0.52148251112190647</v>
      </c>
    </row>
    <row r="4905" spans="1:2" x14ac:dyDescent="0.3">
      <c r="A4905">
        <v>5.9040000000003054</v>
      </c>
      <c r="B4905">
        <v>0.52139085972243615</v>
      </c>
    </row>
    <row r="4906" spans="1:2" x14ac:dyDescent="0.3">
      <c r="A4906">
        <v>5.9050000000003058</v>
      </c>
      <c r="B4906">
        <v>0.52129926203262522</v>
      </c>
    </row>
    <row r="4907" spans="1:2" x14ac:dyDescent="0.3">
      <c r="A4907">
        <v>5.9060000000003061</v>
      </c>
      <c r="B4907">
        <v>0.52120771829940571</v>
      </c>
    </row>
    <row r="4908" spans="1:2" x14ac:dyDescent="0.3">
      <c r="A4908">
        <v>5.9070000000003064</v>
      </c>
      <c r="B4908">
        <v>0.52111622858729179</v>
      </c>
    </row>
    <row r="4909" spans="1:2" x14ac:dyDescent="0.3">
      <c r="A4909">
        <v>5.9080000000003068</v>
      </c>
      <c r="B4909">
        <v>0.52102479308516481</v>
      </c>
    </row>
    <row r="4910" spans="1:2" x14ac:dyDescent="0.3">
      <c r="A4910">
        <v>5.9090000000003071</v>
      </c>
      <c r="B4910">
        <v>0.5209334118336395</v>
      </c>
    </row>
    <row r="4911" spans="1:2" x14ac:dyDescent="0.3">
      <c r="A4911">
        <v>5.9100000000003075</v>
      </c>
      <c r="B4911">
        <v>0.52084208509086882</v>
      </c>
    </row>
    <row r="4912" spans="1:2" x14ac:dyDescent="0.3">
      <c r="A4912">
        <v>5.9110000000003078</v>
      </c>
      <c r="B4912">
        <v>0.52075081293597858</v>
      </c>
    </row>
    <row r="4913" spans="1:2" x14ac:dyDescent="0.3">
      <c r="A4913">
        <v>5.9120000000003081</v>
      </c>
      <c r="B4913">
        <v>0.52065959554714669</v>
      </c>
    </row>
    <row r="4914" spans="1:2" x14ac:dyDescent="0.3">
      <c r="A4914">
        <v>5.9130000000003085</v>
      </c>
      <c r="B4914">
        <v>0.52056843297786226</v>
      </c>
    </row>
    <row r="4915" spans="1:2" x14ac:dyDescent="0.3">
      <c r="A4915">
        <v>5.9140000000003088</v>
      </c>
      <c r="B4915">
        <v>0.52047732543138869</v>
      </c>
    </row>
    <row r="4916" spans="1:2" x14ac:dyDescent="0.3">
      <c r="A4916">
        <v>5.9150000000003091</v>
      </c>
      <c r="B4916">
        <v>0.52038627304513219</v>
      </c>
    </row>
    <row r="4917" spans="1:2" x14ac:dyDescent="0.3">
      <c r="A4917">
        <v>5.9160000000003095</v>
      </c>
      <c r="B4917">
        <v>0.52029527591701441</v>
      </c>
    </row>
    <row r="4918" spans="1:2" x14ac:dyDescent="0.3">
      <c r="A4918">
        <v>5.9170000000003098</v>
      </c>
      <c r="B4918">
        <v>0.52020433425551726</v>
      </c>
    </row>
    <row r="4919" spans="1:2" x14ac:dyDescent="0.3">
      <c r="A4919">
        <v>5.9180000000003101</v>
      </c>
      <c r="B4919">
        <v>0.52011344808408688</v>
      </c>
    </row>
    <row r="4920" spans="1:2" x14ac:dyDescent="0.3">
      <c r="A4920">
        <v>5.9190000000003105</v>
      </c>
      <c r="B4920">
        <v>0.52002261759736557</v>
      </c>
    </row>
    <row r="4921" spans="1:2" x14ac:dyDescent="0.3">
      <c r="A4921">
        <v>5.9200000000003108</v>
      </c>
      <c r="B4921">
        <v>0.51993184296110451</v>
      </c>
    </row>
    <row r="4922" spans="1:2" x14ac:dyDescent="0.3">
      <c r="A4922">
        <v>5.9210000000003111</v>
      </c>
      <c r="B4922">
        <v>0.51984112421262307</v>
      </c>
    </row>
    <row r="4923" spans="1:2" x14ac:dyDescent="0.3">
      <c r="A4923">
        <v>5.9220000000003115</v>
      </c>
      <c r="B4923">
        <v>0.51975046158381355</v>
      </c>
    </row>
    <row r="4924" spans="1:2" x14ac:dyDescent="0.3">
      <c r="A4924">
        <v>5.9230000000003118</v>
      </c>
      <c r="B4924">
        <v>0.5196598551462398</v>
      </c>
    </row>
    <row r="4925" spans="1:2" x14ac:dyDescent="0.3">
      <c r="A4925">
        <v>5.9240000000003121</v>
      </c>
      <c r="B4925">
        <v>0.51956930505108234</v>
      </c>
    </row>
    <row r="4926" spans="1:2" x14ac:dyDescent="0.3">
      <c r="A4926">
        <v>5.9250000000003125</v>
      </c>
      <c r="B4926">
        <v>0.5194788114056561</v>
      </c>
    </row>
    <row r="4927" spans="1:2" x14ac:dyDescent="0.3">
      <c r="A4927">
        <v>5.9260000000003128</v>
      </c>
      <c r="B4927">
        <v>0.51938837432530371</v>
      </c>
    </row>
    <row r="4928" spans="1:2" x14ac:dyDescent="0.3">
      <c r="A4928">
        <v>5.9270000000003131</v>
      </c>
      <c r="B4928">
        <v>0.51929799400958676</v>
      </c>
    </row>
    <row r="4929" spans="1:2" x14ac:dyDescent="0.3">
      <c r="A4929">
        <v>5.9280000000003135</v>
      </c>
      <c r="B4929">
        <v>0.51920767048200434</v>
      </c>
    </row>
    <row r="4930" spans="1:2" x14ac:dyDescent="0.3">
      <c r="A4930">
        <v>5.9290000000003138</v>
      </c>
      <c r="B4930">
        <v>0.51911740392529837</v>
      </c>
    </row>
    <row r="4931" spans="1:2" x14ac:dyDescent="0.3">
      <c r="A4931">
        <v>5.9300000000003141</v>
      </c>
      <c r="B4931">
        <v>0.51902719447295909</v>
      </c>
    </row>
    <row r="4932" spans="1:2" x14ac:dyDescent="0.3">
      <c r="A4932">
        <v>5.9310000000003145</v>
      </c>
      <c r="B4932">
        <v>0.5189370422255779</v>
      </c>
    </row>
    <row r="4933" spans="1:2" x14ac:dyDescent="0.3">
      <c r="A4933">
        <v>5.9320000000003148</v>
      </c>
      <c r="B4933">
        <v>0.5188469473447288</v>
      </c>
    </row>
    <row r="4934" spans="1:2" x14ac:dyDescent="0.3">
      <c r="A4934">
        <v>5.9330000000003151</v>
      </c>
      <c r="B4934">
        <v>0.5187569099019258</v>
      </c>
    </row>
    <row r="4935" spans="1:2" x14ac:dyDescent="0.3">
      <c r="A4935">
        <v>5.9340000000003155</v>
      </c>
      <c r="B4935">
        <v>0.51866693006937148</v>
      </c>
    </row>
    <row r="4936" spans="1:2" x14ac:dyDescent="0.3">
      <c r="A4936">
        <v>5.9350000000003158</v>
      </c>
      <c r="B4936">
        <v>0.5185770078653793</v>
      </c>
    </row>
    <row r="4937" spans="1:2" x14ac:dyDescent="0.3">
      <c r="A4937">
        <v>5.9360000000003161</v>
      </c>
      <c r="B4937">
        <v>0.51848714354302428</v>
      </c>
    </row>
    <row r="4938" spans="1:2" x14ac:dyDescent="0.3">
      <c r="A4938">
        <v>5.9370000000003165</v>
      </c>
      <c r="B4938">
        <v>0.51839733715527059</v>
      </c>
    </row>
    <row r="4939" spans="1:2" x14ac:dyDescent="0.3">
      <c r="A4939">
        <v>5.9380000000003168</v>
      </c>
      <c r="B4939">
        <v>0.51830758878685124</v>
      </c>
    </row>
    <row r="4940" spans="1:2" x14ac:dyDescent="0.3">
      <c r="A4940">
        <v>5.9390000000003171</v>
      </c>
      <c r="B4940">
        <v>0.5182178985860767</v>
      </c>
    </row>
    <row r="4941" spans="1:2" x14ac:dyDescent="0.3">
      <c r="A4941">
        <v>5.9400000000003175</v>
      </c>
      <c r="B4941">
        <v>0.51812826672204515</v>
      </c>
    </row>
    <row r="4942" spans="1:2" x14ac:dyDescent="0.3">
      <c r="A4942">
        <v>5.9410000000003178</v>
      </c>
      <c r="B4942">
        <v>0.51803869322965534</v>
      </c>
    </row>
    <row r="4943" spans="1:2" x14ac:dyDescent="0.3">
      <c r="A4943">
        <v>5.9420000000003181</v>
      </c>
      <c r="B4943">
        <v>0.51794917830966192</v>
      </c>
    </row>
    <row r="4944" spans="1:2" x14ac:dyDescent="0.3">
      <c r="A4944">
        <v>5.9430000000003185</v>
      </c>
      <c r="B4944">
        <v>0.51785972198868202</v>
      </c>
    </row>
    <row r="4945" spans="1:2" x14ac:dyDescent="0.3">
      <c r="A4945">
        <v>5.9440000000003188</v>
      </c>
      <c r="B4945">
        <v>0.51777032439251303</v>
      </c>
    </row>
    <row r="4946" spans="1:2" x14ac:dyDescent="0.3">
      <c r="A4946">
        <v>5.9450000000003191</v>
      </c>
      <c r="B4946">
        <v>0.517680985680949</v>
      </c>
    </row>
    <row r="4947" spans="1:2" x14ac:dyDescent="0.3">
      <c r="A4947">
        <v>5.9460000000003195</v>
      </c>
      <c r="B4947">
        <v>0.51759170598157767</v>
      </c>
    </row>
    <row r="4948" spans="1:2" x14ac:dyDescent="0.3">
      <c r="A4948">
        <v>5.9470000000003198</v>
      </c>
      <c r="B4948">
        <v>0.51750248529570197</v>
      </c>
    </row>
    <row r="4949" spans="1:2" x14ac:dyDescent="0.3">
      <c r="A4949">
        <v>5.9480000000003201</v>
      </c>
      <c r="B4949">
        <v>0.51741332386335004</v>
      </c>
    </row>
    <row r="4950" spans="1:2" x14ac:dyDescent="0.3">
      <c r="A4950">
        <v>5.9490000000003205</v>
      </c>
      <c r="B4950">
        <v>0.51732422168701631</v>
      </c>
    </row>
    <row r="4951" spans="1:2" x14ac:dyDescent="0.3">
      <c r="A4951">
        <v>5.9500000000003208</v>
      </c>
      <c r="B4951">
        <v>0.51723517899386784</v>
      </c>
    </row>
    <row r="4952" spans="1:2" x14ac:dyDescent="0.3">
      <c r="A4952">
        <v>5.9510000000003211</v>
      </c>
      <c r="B4952">
        <v>0.51714619574086884</v>
      </c>
    </row>
    <row r="4953" spans="1:2" x14ac:dyDescent="0.3">
      <c r="A4953">
        <v>5.9520000000003215</v>
      </c>
      <c r="B4953">
        <v>0.51705727212977104</v>
      </c>
    </row>
    <row r="4954" spans="1:2" x14ac:dyDescent="0.3">
      <c r="A4954">
        <v>5.9530000000003218</v>
      </c>
      <c r="B4954">
        <v>0.51696840826102552</v>
      </c>
    </row>
    <row r="4955" spans="1:2" x14ac:dyDescent="0.3">
      <c r="A4955">
        <v>5.9540000000003221</v>
      </c>
      <c r="B4955">
        <v>0.51687960421691281</v>
      </c>
    </row>
    <row r="4956" spans="1:2" x14ac:dyDescent="0.3">
      <c r="A4956">
        <v>5.9550000000003225</v>
      </c>
      <c r="B4956">
        <v>0.51679086012681641</v>
      </c>
    </row>
    <row r="4957" spans="1:2" x14ac:dyDescent="0.3">
      <c r="A4957">
        <v>5.9560000000003228</v>
      </c>
      <c r="B4957">
        <v>0.51670217609540736</v>
      </c>
    </row>
    <row r="4958" spans="1:2" x14ac:dyDescent="0.3">
      <c r="A4958">
        <v>5.9570000000003231</v>
      </c>
      <c r="B4958">
        <v>0.5166135522144969</v>
      </c>
    </row>
    <row r="4959" spans="1:2" x14ac:dyDescent="0.3">
      <c r="A4959">
        <v>5.9580000000003235</v>
      </c>
      <c r="B4959">
        <v>0.51652498850634121</v>
      </c>
    </row>
    <row r="4960" spans="1:2" x14ac:dyDescent="0.3">
      <c r="A4960">
        <v>5.9590000000003238</v>
      </c>
      <c r="B4960">
        <v>0.51643648521493724</v>
      </c>
    </row>
    <row r="4961" spans="1:2" x14ac:dyDescent="0.3">
      <c r="A4961">
        <v>5.9600000000003241</v>
      </c>
      <c r="B4961">
        <v>0.51634804237771836</v>
      </c>
    </row>
    <row r="4962" spans="1:2" x14ac:dyDescent="0.3">
      <c r="A4962">
        <v>5.9610000000003245</v>
      </c>
      <c r="B4962">
        <v>0.51625966001153001</v>
      </c>
    </row>
    <row r="4963" spans="1:2" x14ac:dyDescent="0.3">
      <c r="A4963">
        <v>5.9620000000003248</v>
      </c>
      <c r="B4963">
        <v>0.51617133834387996</v>
      </c>
    </row>
    <row r="4964" spans="1:2" x14ac:dyDescent="0.3">
      <c r="A4964">
        <v>5.9630000000003252</v>
      </c>
      <c r="B4964">
        <v>0.51608307741166437</v>
      </c>
    </row>
    <row r="4965" spans="1:2" x14ac:dyDescent="0.3">
      <c r="A4965">
        <v>5.9640000000003255</v>
      </c>
      <c r="B4965">
        <v>0.51599487735828053</v>
      </c>
    </row>
    <row r="4966" spans="1:2" x14ac:dyDescent="0.3">
      <c r="A4966">
        <v>5.9650000000003258</v>
      </c>
      <c r="B4966">
        <v>0.51590673819790456</v>
      </c>
    </row>
    <row r="4967" spans="1:2" x14ac:dyDescent="0.3">
      <c r="A4967">
        <v>5.9660000000003262</v>
      </c>
      <c r="B4967">
        <v>0.51581866004482113</v>
      </c>
    </row>
    <row r="4968" spans="1:2" x14ac:dyDescent="0.3">
      <c r="A4968">
        <v>5.9670000000003265</v>
      </c>
      <c r="B4968">
        <v>0.51573064305771121</v>
      </c>
    </row>
    <row r="4969" spans="1:2" x14ac:dyDescent="0.3">
      <c r="A4969">
        <v>5.9680000000003268</v>
      </c>
      <c r="B4969">
        <v>0.51564268725406504</v>
      </c>
    </row>
    <row r="4970" spans="1:2" x14ac:dyDescent="0.3">
      <c r="A4970">
        <v>5.9690000000003272</v>
      </c>
      <c r="B4970">
        <v>0.51555479276650606</v>
      </c>
    </row>
    <row r="4971" spans="1:2" x14ac:dyDescent="0.3">
      <c r="A4971">
        <v>5.9700000000003275</v>
      </c>
      <c r="B4971">
        <v>0.51546695969805623</v>
      </c>
    </row>
    <row r="4972" spans="1:2" x14ac:dyDescent="0.3">
      <c r="A4972">
        <v>5.9710000000003278</v>
      </c>
      <c r="B4972">
        <v>0.51537918809573746</v>
      </c>
    </row>
    <row r="4973" spans="1:2" x14ac:dyDescent="0.3">
      <c r="A4973">
        <v>5.9720000000003282</v>
      </c>
      <c r="B4973">
        <v>0.51529147804549003</v>
      </c>
    </row>
    <row r="4974" spans="1:2" x14ac:dyDescent="0.3">
      <c r="A4974">
        <v>5.9730000000003285</v>
      </c>
      <c r="B4974">
        <v>0.51520382969281375</v>
      </c>
    </row>
    <row r="4975" spans="1:2" x14ac:dyDescent="0.3">
      <c r="A4975">
        <v>5.9740000000003288</v>
      </c>
      <c r="B4975">
        <v>0.51511624307778703</v>
      </c>
    </row>
    <row r="4976" spans="1:2" x14ac:dyDescent="0.3">
      <c r="A4976">
        <v>5.9750000000003292</v>
      </c>
      <c r="B4976">
        <v>0.51502871833077313</v>
      </c>
    </row>
    <row r="4977" spans="1:2" x14ac:dyDescent="0.3">
      <c r="A4977">
        <v>5.9760000000003295</v>
      </c>
      <c r="B4977">
        <v>0.51494125545621672</v>
      </c>
    </row>
    <row r="4978" spans="1:2" x14ac:dyDescent="0.3">
      <c r="A4978">
        <v>5.9770000000003298</v>
      </c>
      <c r="B4978">
        <v>0.51485385463235134</v>
      </c>
    </row>
    <row r="4979" spans="1:2" x14ac:dyDescent="0.3">
      <c r="A4979">
        <v>5.9780000000003302</v>
      </c>
      <c r="B4979">
        <v>0.51476651586963895</v>
      </c>
    </row>
    <row r="4980" spans="1:2" x14ac:dyDescent="0.3">
      <c r="A4980">
        <v>5.9790000000003305</v>
      </c>
      <c r="B4980">
        <v>0.51467923931457116</v>
      </c>
    </row>
    <row r="4981" spans="1:2" x14ac:dyDescent="0.3">
      <c r="A4981">
        <v>5.9800000000003308</v>
      </c>
      <c r="B4981">
        <v>0.51459202499837953</v>
      </c>
    </row>
    <row r="4982" spans="1:2" x14ac:dyDescent="0.3">
      <c r="A4982">
        <v>5.9810000000003312</v>
      </c>
      <c r="B4982">
        <v>0.51450487299544301</v>
      </c>
    </row>
    <row r="4983" spans="1:2" x14ac:dyDescent="0.3">
      <c r="A4983">
        <v>5.9820000000003315</v>
      </c>
      <c r="B4983">
        <v>0.51441778346554867</v>
      </c>
    </row>
    <row r="4984" spans="1:2" x14ac:dyDescent="0.3">
      <c r="A4984">
        <v>5.9830000000003318</v>
      </c>
      <c r="B4984">
        <v>0.514330756392679</v>
      </c>
    </row>
    <row r="4985" spans="1:2" x14ac:dyDescent="0.3">
      <c r="A4985">
        <v>5.9840000000003322</v>
      </c>
      <c r="B4985">
        <v>0.51424379191749758</v>
      </c>
    </row>
    <row r="4986" spans="1:2" x14ac:dyDescent="0.3">
      <c r="A4986">
        <v>5.9850000000003325</v>
      </c>
      <c r="B4986">
        <v>0.51415689004232323</v>
      </c>
    </row>
    <row r="4987" spans="1:2" x14ac:dyDescent="0.3">
      <c r="A4987">
        <v>5.9860000000003328</v>
      </c>
      <c r="B4987">
        <v>0.51407005094444003</v>
      </c>
    </row>
    <row r="4988" spans="1:2" x14ac:dyDescent="0.3">
      <c r="A4988">
        <v>5.9870000000003332</v>
      </c>
      <c r="B4988">
        <v>0.51398327462837978</v>
      </c>
    </row>
    <row r="4989" spans="1:2" x14ac:dyDescent="0.3">
      <c r="A4989">
        <v>5.9880000000003335</v>
      </c>
      <c r="B4989">
        <v>0.51389656119164429</v>
      </c>
    </row>
    <row r="4990" spans="1:2" x14ac:dyDescent="0.3">
      <c r="A4990">
        <v>5.9890000000003338</v>
      </c>
      <c r="B4990">
        <v>0.51380991072419402</v>
      </c>
    </row>
    <row r="4991" spans="1:2" x14ac:dyDescent="0.3">
      <c r="A4991">
        <v>5.9900000000003342</v>
      </c>
      <c r="B4991">
        <v>0.51372332330623682</v>
      </c>
    </row>
    <row r="4992" spans="1:2" x14ac:dyDescent="0.3">
      <c r="A4992">
        <v>5.9910000000003345</v>
      </c>
      <c r="B4992">
        <v>0.51363679893023306</v>
      </c>
    </row>
    <row r="4993" spans="1:2" x14ac:dyDescent="0.3">
      <c r="A4993">
        <v>5.9920000000003348</v>
      </c>
      <c r="B4993">
        <v>0.51355033773353898</v>
      </c>
    </row>
    <row r="4994" spans="1:2" x14ac:dyDescent="0.3">
      <c r="A4994">
        <v>5.9930000000003352</v>
      </c>
      <c r="B4994">
        <v>0.51346393975898219</v>
      </c>
    </row>
    <row r="4995" spans="1:2" x14ac:dyDescent="0.3">
      <c r="A4995">
        <v>5.9940000000003355</v>
      </c>
      <c r="B4995">
        <v>0.51337760511387631</v>
      </c>
    </row>
    <row r="4996" spans="1:2" x14ac:dyDescent="0.3">
      <c r="A4996">
        <v>5.9950000000003358</v>
      </c>
      <c r="B4996">
        <v>0.51329133382887304</v>
      </c>
    </row>
    <row r="4997" spans="1:2" x14ac:dyDescent="0.3">
      <c r="A4997">
        <v>5.9960000000003362</v>
      </c>
      <c r="B4997">
        <v>0.51320512599390211</v>
      </c>
    </row>
    <row r="4998" spans="1:2" x14ac:dyDescent="0.3">
      <c r="A4998">
        <v>5.9970000000003365</v>
      </c>
      <c r="B4998">
        <v>0.51311898168299619</v>
      </c>
    </row>
    <row r="4999" spans="1:2" x14ac:dyDescent="0.3">
      <c r="A4999">
        <v>5.9980000000003368</v>
      </c>
      <c r="B4999">
        <v>0.51303290086610498</v>
      </c>
    </row>
    <row r="5000" spans="1:2" x14ac:dyDescent="0.3">
      <c r="A5000">
        <v>5.9990000000003372</v>
      </c>
      <c r="B5000">
        <v>0.51294688372830055</v>
      </c>
    </row>
    <row r="5001" spans="1:2" x14ac:dyDescent="0.3">
      <c r="A5001">
        <v>6.0000000000003375</v>
      </c>
      <c r="B5001">
        <v>0.51286093028542001</v>
      </c>
    </row>
    <row r="5002" spans="1:2" x14ac:dyDescent="0.3">
      <c r="A5002">
        <v>6.0010000000003378</v>
      </c>
      <c r="B5002">
        <v>0.51277504059421697</v>
      </c>
    </row>
    <row r="5003" spans="1:2" x14ac:dyDescent="0.3">
      <c r="A5003">
        <v>6.0020000000003382</v>
      </c>
      <c r="B5003">
        <v>0.51268921472987994</v>
      </c>
    </row>
    <row r="5004" spans="1:2" x14ac:dyDescent="0.3">
      <c r="A5004">
        <v>6.0030000000003385</v>
      </c>
      <c r="B5004">
        <v>0.51260345273875385</v>
      </c>
    </row>
    <row r="5005" spans="1:2" x14ac:dyDescent="0.3">
      <c r="A5005">
        <v>6.0040000000003388</v>
      </c>
      <c r="B5005">
        <v>0.51251775465294303</v>
      </c>
    </row>
    <row r="5006" spans="1:2" x14ac:dyDescent="0.3">
      <c r="A5006">
        <v>6.0050000000003392</v>
      </c>
      <c r="B5006">
        <v>0.51243212058886056</v>
      </c>
    </row>
    <row r="5007" spans="1:2" x14ac:dyDescent="0.3">
      <c r="A5007">
        <v>6.0060000000003395</v>
      </c>
      <c r="B5007">
        <v>0.51234655059761669</v>
      </c>
    </row>
    <row r="5008" spans="1:2" x14ac:dyDescent="0.3">
      <c r="A5008">
        <v>6.0070000000003398</v>
      </c>
      <c r="B5008">
        <v>0.51226104468001521</v>
      </c>
    </row>
    <row r="5009" spans="1:2" x14ac:dyDescent="0.3">
      <c r="A5009">
        <v>6.0080000000003402</v>
      </c>
      <c r="B5009">
        <v>0.51217560292358977</v>
      </c>
    </row>
    <row r="5010" spans="1:2" x14ac:dyDescent="0.3">
      <c r="A5010">
        <v>6.0090000000003405</v>
      </c>
      <c r="B5010">
        <v>0.51209022541397753</v>
      </c>
    </row>
    <row r="5011" spans="1:2" x14ac:dyDescent="0.3">
      <c r="A5011">
        <v>6.0100000000003408</v>
      </c>
      <c r="B5011">
        <v>0.51200491213189092</v>
      </c>
    </row>
    <row r="5012" spans="1:2" x14ac:dyDescent="0.3">
      <c r="A5012">
        <v>6.0110000000003412</v>
      </c>
      <c r="B5012">
        <v>0.51191966321113358</v>
      </c>
    </row>
    <row r="5013" spans="1:2" x14ac:dyDescent="0.3">
      <c r="A5013">
        <v>6.0120000000003415</v>
      </c>
      <c r="B5013">
        <v>0.51183447861914233</v>
      </c>
    </row>
    <row r="5014" spans="1:2" x14ac:dyDescent="0.3">
      <c r="A5014">
        <v>6.0130000000003418</v>
      </c>
      <c r="B5014">
        <v>0.51174935850429382</v>
      </c>
    </row>
    <row r="5015" spans="1:2" x14ac:dyDescent="0.3">
      <c r="A5015">
        <v>6.0140000000003422</v>
      </c>
      <c r="B5015">
        <v>0.51166430283879349</v>
      </c>
    </row>
    <row r="5016" spans="1:2" x14ac:dyDescent="0.3">
      <c r="A5016">
        <v>6.0150000000003425</v>
      </c>
      <c r="B5016">
        <v>0.51157931163843151</v>
      </c>
    </row>
    <row r="5017" spans="1:2" x14ac:dyDescent="0.3">
      <c r="A5017">
        <v>6.0160000000003429</v>
      </c>
      <c r="B5017">
        <v>0.51149438507597678</v>
      </c>
    </row>
    <row r="5018" spans="1:2" x14ac:dyDescent="0.3">
      <c r="A5018">
        <v>6.0170000000003432</v>
      </c>
      <c r="B5018">
        <v>0.51140952310986298</v>
      </c>
    </row>
    <row r="5019" spans="1:2" x14ac:dyDescent="0.3">
      <c r="A5019">
        <v>6.0180000000003435</v>
      </c>
      <c r="B5019">
        <v>0.51132472576383703</v>
      </c>
    </row>
    <row r="5020" spans="1:2" x14ac:dyDescent="0.3">
      <c r="A5020">
        <v>6.0190000000003439</v>
      </c>
      <c r="B5020">
        <v>0.51123999315177526</v>
      </c>
    </row>
    <row r="5021" spans="1:2" x14ac:dyDescent="0.3">
      <c r="A5021">
        <v>6.0200000000003442</v>
      </c>
      <c r="B5021">
        <v>0.51115532529558283</v>
      </c>
    </row>
    <row r="5022" spans="1:2" x14ac:dyDescent="0.3">
      <c r="A5022">
        <v>6.0210000000003445</v>
      </c>
      <c r="B5022">
        <v>0.51107072220660477</v>
      </c>
    </row>
    <row r="5023" spans="1:2" x14ac:dyDescent="0.3">
      <c r="A5023">
        <v>6.0220000000003449</v>
      </c>
      <c r="B5023">
        <v>0.51098618390458095</v>
      </c>
    </row>
    <row r="5024" spans="1:2" x14ac:dyDescent="0.3">
      <c r="A5024">
        <v>6.0230000000003452</v>
      </c>
      <c r="B5024">
        <v>0.51090171050512978</v>
      </c>
    </row>
    <row r="5025" spans="1:2" x14ac:dyDescent="0.3">
      <c r="A5025">
        <v>6.0240000000003455</v>
      </c>
      <c r="B5025">
        <v>0.51081730202383535</v>
      </c>
    </row>
    <row r="5026" spans="1:2" x14ac:dyDescent="0.3">
      <c r="A5026">
        <v>6.0250000000003459</v>
      </c>
      <c r="B5026">
        <v>0.51073295849065736</v>
      </c>
    </row>
    <row r="5027" spans="1:2" x14ac:dyDescent="0.3">
      <c r="A5027">
        <v>6.0260000000003462</v>
      </c>
      <c r="B5027">
        <v>0.51064867984831963</v>
      </c>
    </row>
    <row r="5028" spans="1:2" x14ac:dyDescent="0.3">
      <c r="A5028">
        <v>6.0270000000003465</v>
      </c>
      <c r="B5028">
        <v>0.51056446632521879</v>
      </c>
    </row>
    <row r="5029" spans="1:2" x14ac:dyDescent="0.3">
      <c r="A5029">
        <v>6.0280000000003469</v>
      </c>
      <c r="B5029">
        <v>0.51048031781718983</v>
      </c>
    </row>
    <row r="5030" spans="1:2" x14ac:dyDescent="0.3">
      <c r="A5030">
        <v>6.0290000000003472</v>
      </c>
      <c r="B5030">
        <v>0.51039623441645399</v>
      </c>
    </row>
    <row r="5031" spans="1:2" x14ac:dyDescent="0.3">
      <c r="A5031">
        <v>6.0300000000003475</v>
      </c>
      <c r="B5031">
        <v>0.51031221610181021</v>
      </c>
    </row>
    <row r="5032" spans="1:2" x14ac:dyDescent="0.3">
      <c r="A5032">
        <v>6.0310000000003479</v>
      </c>
      <c r="B5032">
        <v>0.51022826293080237</v>
      </c>
    </row>
    <row r="5033" spans="1:2" x14ac:dyDescent="0.3">
      <c r="A5033">
        <v>6.0320000000003482</v>
      </c>
      <c r="B5033">
        <v>0.51014437493793952</v>
      </c>
    </row>
    <row r="5034" spans="1:2" x14ac:dyDescent="0.3">
      <c r="A5034">
        <v>6.0330000000003485</v>
      </c>
      <c r="B5034">
        <v>0.51006055214573132</v>
      </c>
    </row>
    <row r="5035" spans="1:2" x14ac:dyDescent="0.3">
      <c r="A5035">
        <v>6.0340000000003489</v>
      </c>
      <c r="B5035">
        <v>0.50997679460485401</v>
      </c>
    </row>
    <row r="5036" spans="1:2" x14ac:dyDescent="0.3">
      <c r="A5036">
        <v>6.0350000000003492</v>
      </c>
      <c r="B5036">
        <v>0.50989310228647411</v>
      </c>
    </row>
    <row r="5037" spans="1:2" x14ac:dyDescent="0.3">
      <c r="A5037">
        <v>6.0360000000003495</v>
      </c>
      <c r="B5037">
        <v>0.50980947531732745</v>
      </c>
    </row>
    <row r="5038" spans="1:2" x14ac:dyDescent="0.3">
      <c r="A5038">
        <v>6.0370000000003499</v>
      </c>
      <c r="B5038">
        <v>0.50972591365627407</v>
      </c>
    </row>
    <row r="5039" spans="1:2" x14ac:dyDescent="0.3">
      <c r="A5039">
        <v>6.0380000000003502</v>
      </c>
      <c r="B5039">
        <v>0.5096424173211751</v>
      </c>
    </row>
    <row r="5040" spans="1:2" x14ac:dyDescent="0.3">
      <c r="A5040">
        <v>6.0390000000003505</v>
      </c>
      <c r="B5040">
        <v>0.50955898636242825</v>
      </c>
    </row>
    <row r="5041" spans="1:2" x14ac:dyDescent="0.3">
      <c r="A5041">
        <v>6.0400000000003509</v>
      </c>
      <c r="B5041">
        <v>0.50947562073899477</v>
      </c>
    </row>
    <row r="5042" spans="1:2" x14ac:dyDescent="0.3">
      <c r="A5042">
        <v>6.0410000000003512</v>
      </c>
      <c r="B5042">
        <v>0.5093923205927503</v>
      </c>
    </row>
    <row r="5043" spans="1:2" x14ac:dyDescent="0.3">
      <c r="A5043">
        <v>6.0420000000003515</v>
      </c>
      <c r="B5043">
        <v>0.50930908584140089</v>
      </c>
    </row>
    <row r="5044" spans="1:2" x14ac:dyDescent="0.3">
      <c r="A5044">
        <v>6.0430000000003519</v>
      </c>
      <c r="B5044">
        <v>0.50922591649807969</v>
      </c>
    </row>
    <row r="5045" spans="1:2" x14ac:dyDescent="0.3">
      <c r="A5045">
        <v>6.0440000000003522</v>
      </c>
      <c r="B5045">
        <v>0.50914281266749073</v>
      </c>
    </row>
    <row r="5046" spans="1:2" x14ac:dyDescent="0.3">
      <c r="A5046">
        <v>6.0450000000003525</v>
      </c>
      <c r="B5046">
        <v>0.50905977429095584</v>
      </c>
    </row>
    <row r="5047" spans="1:2" x14ac:dyDescent="0.3">
      <c r="A5047">
        <v>6.0460000000003529</v>
      </c>
      <c r="B5047">
        <v>0.50897680141678758</v>
      </c>
    </row>
    <row r="5048" spans="1:2" x14ac:dyDescent="0.3">
      <c r="A5048">
        <v>6.0470000000003532</v>
      </c>
      <c r="B5048">
        <v>0.50889389406065078</v>
      </c>
    </row>
    <row r="5049" spans="1:2" x14ac:dyDescent="0.3">
      <c r="A5049">
        <v>6.0480000000003535</v>
      </c>
      <c r="B5049">
        <v>0.50881105223053291</v>
      </c>
    </row>
    <row r="5050" spans="1:2" x14ac:dyDescent="0.3">
      <c r="A5050">
        <v>6.0490000000003539</v>
      </c>
      <c r="B5050">
        <v>0.5087282759320404</v>
      </c>
    </row>
    <row r="5051" spans="1:2" x14ac:dyDescent="0.3">
      <c r="A5051">
        <v>6.0500000000003542</v>
      </c>
      <c r="B5051">
        <v>0.50864556519914905</v>
      </c>
    </row>
    <row r="5052" spans="1:2" x14ac:dyDescent="0.3">
      <c r="A5052">
        <v>6.0510000000003545</v>
      </c>
      <c r="B5052">
        <v>0.50856292001170633</v>
      </c>
    </row>
    <row r="5053" spans="1:2" x14ac:dyDescent="0.3">
      <c r="A5053">
        <v>6.0520000000003549</v>
      </c>
      <c r="B5053">
        <v>0.50848034039014156</v>
      </c>
    </row>
    <row r="5054" spans="1:2" x14ac:dyDescent="0.3">
      <c r="A5054">
        <v>6.0530000000003552</v>
      </c>
      <c r="B5054">
        <v>0.50839782633706565</v>
      </c>
    </row>
    <row r="5055" spans="1:2" x14ac:dyDescent="0.3">
      <c r="A5055">
        <v>6.0540000000003555</v>
      </c>
      <c r="B5055">
        <v>0.50831537789486392</v>
      </c>
    </row>
    <row r="5056" spans="1:2" x14ac:dyDescent="0.3">
      <c r="A5056">
        <v>6.0550000000003559</v>
      </c>
      <c r="B5056">
        <v>0.50823299502618491</v>
      </c>
    </row>
    <row r="5057" spans="1:2" x14ac:dyDescent="0.3">
      <c r="A5057">
        <v>6.0560000000003562</v>
      </c>
      <c r="B5057">
        <v>0.50815067775520517</v>
      </c>
    </row>
    <row r="5058" spans="1:2" x14ac:dyDescent="0.3">
      <c r="A5058">
        <v>6.0570000000003565</v>
      </c>
      <c r="B5058">
        <v>0.5080684261050924</v>
      </c>
    </row>
    <row r="5059" spans="1:2" x14ac:dyDescent="0.3">
      <c r="A5059">
        <v>6.0580000000003569</v>
      </c>
      <c r="B5059">
        <v>0.50798624006285464</v>
      </c>
    </row>
    <row r="5060" spans="1:2" x14ac:dyDescent="0.3">
      <c r="A5060">
        <v>6.0590000000003572</v>
      </c>
      <c r="B5060">
        <v>0.50790411958199622</v>
      </c>
    </row>
    <row r="5061" spans="1:2" x14ac:dyDescent="0.3">
      <c r="A5061">
        <v>6.0600000000003575</v>
      </c>
      <c r="B5061">
        <v>0.50782206476245895</v>
      </c>
    </row>
    <row r="5062" spans="1:2" x14ac:dyDescent="0.3">
      <c r="A5062">
        <v>6.0610000000003579</v>
      </c>
      <c r="B5062">
        <v>0.50774007553404021</v>
      </c>
    </row>
    <row r="5063" spans="1:2" x14ac:dyDescent="0.3">
      <c r="A5063">
        <v>6.0620000000003582</v>
      </c>
      <c r="B5063">
        <v>0.5076581519027622</v>
      </c>
    </row>
    <row r="5064" spans="1:2" x14ac:dyDescent="0.3">
      <c r="A5064">
        <v>6.0630000000003585</v>
      </c>
      <c r="B5064">
        <v>0.50757629391070491</v>
      </c>
    </row>
    <row r="5065" spans="1:2" x14ac:dyDescent="0.3">
      <c r="A5065">
        <v>6.0640000000003589</v>
      </c>
      <c r="B5065">
        <v>0.50749450145820796</v>
      </c>
    </row>
    <row r="5066" spans="1:2" x14ac:dyDescent="0.3">
      <c r="A5066">
        <v>6.0650000000003592</v>
      </c>
      <c r="B5066">
        <v>0.50741277462655487</v>
      </c>
    </row>
    <row r="5067" spans="1:2" x14ac:dyDescent="0.3">
      <c r="A5067">
        <v>6.0660000000003595</v>
      </c>
      <c r="B5067">
        <v>0.50733111345130244</v>
      </c>
    </row>
    <row r="5068" spans="1:2" x14ac:dyDescent="0.3">
      <c r="A5068">
        <v>6.0670000000003599</v>
      </c>
      <c r="B5068">
        <v>0.507249517751304</v>
      </c>
    </row>
    <row r="5069" spans="1:2" x14ac:dyDescent="0.3">
      <c r="A5069">
        <v>6.0680000000003602</v>
      </c>
      <c r="B5069">
        <v>0.50716798769199034</v>
      </c>
    </row>
    <row r="5070" spans="1:2" x14ac:dyDescent="0.3">
      <c r="A5070">
        <v>6.0690000000003606</v>
      </c>
      <c r="B5070">
        <v>0.50708652322401782</v>
      </c>
    </row>
    <row r="5071" spans="1:2" x14ac:dyDescent="0.3">
      <c r="A5071">
        <v>6.0700000000003609</v>
      </c>
      <c r="B5071">
        <v>0.50700512427317679</v>
      </c>
    </row>
    <row r="5072" spans="1:2" x14ac:dyDescent="0.3">
      <c r="A5072">
        <v>6.0710000000003612</v>
      </c>
      <c r="B5072">
        <v>0.5069237908572829</v>
      </c>
    </row>
    <row r="5073" spans="1:2" x14ac:dyDescent="0.3">
      <c r="A5073">
        <v>6.0720000000003616</v>
      </c>
      <c r="B5073">
        <v>0.50684252300560462</v>
      </c>
    </row>
    <row r="5074" spans="1:2" x14ac:dyDescent="0.3">
      <c r="A5074">
        <v>6.0730000000003619</v>
      </c>
      <c r="B5074">
        <v>0.50676132067198609</v>
      </c>
    </row>
    <row r="5075" spans="1:2" x14ac:dyDescent="0.3">
      <c r="A5075">
        <v>6.0740000000003622</v>
      </c>
      <c r="B5075">
        <v>0.50668018386795455</v>
      </c>
    </row>
    <row r="5076" spans="1:2" x14ac:dyDescent="0.3">
      <c r="A5076">
        <v>6.0750000000003626</v>
      </c>
      <c r="B5076">
        <v>0.50659911254441181</v>
      </c>
    </row>
    <row r="5077" spans="1:2" x14ac:dyDescent="0.3">
      <c r="A5077">
        <v>6.0760000000003629</v>
      </c>
      <c r="B5077">
        <v>0.50651810671018371</v>
      </c>
    </row>
    <row r="5078" spans="1:2" x14ac:dyDescent="0.3">
      <c r="A5078">
        <v>6.0770000000003632</v>
      </c>
      <c r="B5078">
        <v>0.50643716631400393</v>
      </c>
    </row>
    <row r="5079" spans="1:2" x14ac:dyDescent="0.3">
      <c r="A5079">
        <v>6.0780000000003636</v>
      </c>
      <c r="B5079">
        <v>0.50635629139774252</v>
      </c>
    </row>
    <row r="5080" spans="1:2" x14ac:dyDescent="0.3">
      <c r="A5080">
        <v>6.0790000000003639</v>
      </c>
      <c r="B5080">
        <v>0.50627548190166682</v>
      </c>
    </row>
    <row r="5081" spans="1:2" x14ac:dyDescent="0.3">
      <c r="A5081">
        <v>6.0800000000003642</v>
      </c>
      <c r="B5081">
        <v>0.50619473778819257</v>
      </c>
    </row>
    <row r="5082" spans="1:2" x14ac:dyDescent="0.3">
      <c r="A5082">
        <v>6.0810000000003646</v>
      </c>
      <c r="B5082">
        <v>0.50611405905565177</v>
      </c>
    </row>
    <row r="5083" spans="1:2" x14ac:dyDescent="0.3">
      <c r="A5083">
        <v>6.0820000000003649</v>
      </c>
      <c r="B5083">
        <v>0.50603344569216557</v>
      </c>
    </row>
    <row r="5084" spans="1:2" x14ac:dyDescent="0.3">
      <c r="A5084">
        <v>6.0830000000003652</v>
      </c>
      <c r="B5084">
        <v>0.50595289765112827</v>
      </c>
    </row>
    <row r="5085" spans="1:2" x14ac:dyDescent="0.3">
      <c r="A5085">
        <v>6.0840000000003656</v>
      </c>
      <c r="B5085">
        <v>0.50587241492606405</v>
      </c>
    </row>
    <row r="5086" spans="1:2" x14ac:dyDescent="0.3">
      <c r="A5086">
        <v>6.0850000000003659</v>
      </c>
      <c r="B5086">
        <v>0.50579199751893178</v>
      </c>
    </row>
    <row r="5087" spans="1:2" x14ac:dyDescent="0.3">
      <c r="A5087">
        <v>6.0860000000003662</v>
      </c>
      <c r="B5087">
        <v>0.50571164534976287</v>
      </c>
    </row>
    <row r="5088" spans="1:2" x14ac:dyDescent="0.3">
      <c r="A5088">
        <v>6.0870000000003666</v>
      </c>
      <c r="B5088">
        <v>0.50563135840159412</v>
      </c>
    </row>
    <row r="5089" spans="1:2" x14ac:dyDescent="0.3">
      <c r="A5089">
        <v>6.0880000000003669</v>
      </c>
      <c r="B5089">
        <v>0.50555113668085405</v>
      </c>
    </row>
    <row r="5090" spans="1:2" x14ac:dyDescent="0.3">
      <c r="A5090">
        <v>6.0890000000003672</v>
      </c>
      <c r="B5090">
        <v>0.50547098012659986</v>
      </c>
    </row>
    <row r="5091" spans="1:2" x14ac:dyDescent="0.3">
      <c r="A5091">
        <v>6.0900000000003676</v>
      </c>
      <c r="B5091">
        <v>0.50539088864616954</v>
      </c>
    </row>
    <row r="5092" spans="1:2" x14ac:dyDescent="0.3">
      <c r="A5092">
        <v>6.0910000000003679</v>
      </c>
      <c r="B5092">
        <v>0.50531086236564682</v>
      </c>
    </row>
    <row r="5093" spans="1:2" x14ac:dyDescent="0.3">
      <c r="A5093">
        <v>6.0920000000003682</v>
      </c>
      <c r="B5093">
        <v>0.50523090109136293</v>
      </c>
    </row>
    <row r="5094" spans="1:2" x14ac:dyDescent="0.3">
      <c r="A5094">
        <v>6.0930000000003686</v>
      </c>
      <c r="B5094">
        <v>0.50515100487881626</v>
      </c>
    </row>
    <row r="5095" spans="1:2" x14ac:dyDescent="0.3">
      <c r="A5095">
        <v>6.0940000000003689</v>
      </c>
      <c r="B5095">
        <v>0.50507117368035859</v>
      </c>
    </row>
    <row r="5096" spans="1:2" x14ac:dyDescent="0.3">
      <c r="A5096">
        <v>6.0950000000003692</v>
      </c>
      <c r="B5096">
        <v>0.50499140745026461</v>
      </c>
    </row>
    <row r="5097" spans="1:2" x14ac:dyDescent="0.3">
      <c r="A5097">
        <v>6.0960000000003696</v>
      </c>
      <c r="B5097">
        <v>0.50491170614796266</v>
      </c>
    </row>
    <row r="5098" spans="1:2" x14ac:dyDescent="0.3">
      <c r="A5098">
        <v>6.0970000000003699</v>
      </c>
      <c r="B5098">
        <v>0.50483206974557149</v>
      </c>
    </row>
    <row r="5099" spans="1:2" x14ac:dyDescent="0.3">
      <c r="A5099">
        <v>6.0980000000003702</v>
      </c>
      <c r="B5099">
        <v>0.50475249818502421</v>
      </c>
    </row>
    <row r="5100" spans="1:2" x14ac:dyDescent="0.3">
      <c r="A5100">
        <v>6.0990000000003706</v>
      </c>
      <c r="B5100">
        <v>0.50467299141232569</v>
      </c>
    </row>
    <row r="5101" spans="1:2" x14ac:dyDescent="0.3">
      <c r="A5101">
        <v>6.1000000000003709</v>
      </c>
      <c r="B5101">
        <v>0.50459354941660339</v>
      </c>
    </row>
    <row r="5102" spans="1:2" x14ac:dyDescent="0.3">
      <c r="A5102">
        <v>6.1010000000003712</v>
      </c>
      <c r="B5102">
        <v>0.50451417222253192</v>
      </c>
    </row>
    <row r="5103" spans="1:2" x14ac:dyDescent="0.3">
      <c r="A5103">
        <v>6.1020000000003716</v>
      </c>
      <c r="B5103">
        <v>0.5044348596505317</v>
      </c>
    </row>
    <row r="5104" spans="1:2" x14ac:dyDescent="0.3">
      <c r="A5104">
        <v>6.1030000000003719</v>
      </c>
      <c r="B5104">
        <v>0.50435561170843901</v>
      </c>
    </row>
    <row r="5105" spans="1:2" x14ac:dyDescent="0.3">
      <c r="A5105">
        <v>6.1040000000003722</v>
      </c>
      <c r="B5105">
        <v>0.50427642834456177</v>
      </c>
    </row>
    <row r="5106" spans="1:2" x14ac:dyDescent="0.3">
      <c r="A5106">
        <v>6.1050000000003726</v>
      </c>
      <c r="B5106">
        <v>0.50419730954803577</v>
      </c>
    </row>
    <row r="5107" spans="1:2" x14ac:dyDescent="0.3">
      <c r="A5107">
        <v>6.1060000000003729</v>
      </c>
      <c r="B5107">
        <v>0.50411825520023645</v>
      </c>
    </row>
    <row r="5108" spans="1:2" x14ac:dyDescent="0.3">
      <c r="A5108">
        <v>6.1070000000003732</v>
      </c>
      <c r="B5108">
        <v>0.50403926533790466</v>
      </c>
    </row>
    <row r="5109" spans="1:2" x14ac:dyDescent="0.3">
      <c r="A5109">
        <v>6.1080000000003736</v>
      </c>
      <c r="B5109">
        <v>0.50396033985540034</v>
      </c>
    </row>
    <row r="5110" spans="1:2" x14ac:dyDescent="0.3">
      <c r="A5110">
        <v>6.1090000000003739</v>
      </c>
      <c r="B5110">
        <v>0.50388147875135425</v>
      </c>
    </row>
    <row r="5111" spans="1:2" x14ac:dyDescent="0.3">
      <c r="A5111">
        <v>6.1100000000003742</v>
      </c>
      <c r="B5111">
        <v>0.5038026819480711</v>
      </c>
    </row>
    <row r="5112" spans="1:2" x14ac:dyDescent="0.3">
      <c r="A5112">
        <v>6.1110000000003746</v>
      </c>
      <c r="B5112">
        <v>0.50372394929548003</v>
      </c>
    </row>
    <row r="5113" spans="1:2" x14ac:dyDescent="0.3">
      <c r="A5113">
        <v>6.1120000000003749</v>
      </c>
      <c r="B5113">
        <v>0.50364528085097704</v>
      </c>
    </row>
    <row r="5114" spans="1:2" x14ac:dyDescent="0.3">
      <c r="A5114">
        <v>6.1130000000003752</v>
      </c>
      <c r="B5114">
        <v>0.50356667658215559</v>
      </c>
    </row>
    <row r="5115" spans="1:2" x14ac:dyDescent="0.3">
      <c r="A5115">
        <v>6.1140000000003756</v>
      </c>
      <c r="B5115">
        <v>0.5034881363852064</v>
      </c>
    </row>
    <row r="5116" spans="1:2" x14ac:dyDescent="0.3">
      <c r="A5116">
        <v>6.1150000000003759</v>
      </c>
      <c r="B5116">
        <v>0.50340966012501143</v>
      </c>
    </row>
    <row r="5117" spans="1:2" x14ac:dyDescent="0.3">
      <c r="A5117">
        <v>6.1160000000003762</v>
      </c>
      <c r="B5117">
        <v>0.50333124785861694</v>
      </c>
    </row>
    <row r="5118" spans="1:2" x14ac:dyDescent="0.3">
      <c r="A5118">
        <v>6.1170000000003766</v>
      </c>
      <c r="B5118">
        <v>0.50325289944837426</v>
      </c>
    </row>
    <row r="5119" spans="1:2" x14ac:dyDescent="0.3">
      <c r="A5119">
        <v>6.1180000000003769</v>
      </c>
      <c r="B5119">
        <v>0.50317461490589266</v>
      </c>
    </row>
    <row r="5120" spans="1:2" x14ac:dyDescent="0.3">
      <c r="A5120">
        <v>6.1190000000003772</v>
      </c>
      <c r="B5120">
        <v>0.50309639414046781</v>
      </c>
    </row>
    <row r="5121" spans="1:2" x14ac:dyDescent="0.3">
      <c r="A5121">
        <v>6.1200000000003776</v>
      </c>
      <c r="B5121">
        <v>0.50301823707070104</v>
      </c>
    </row>
    <row r="5122" spans="1:2" x14ac:dyDescent="0.3">
      <c r="A5122">
        <v>6.1210000000003779</v>
      </c>
      <c r="B5122">
        <v>0.50294014356999539</v>
      </c>
    </row>
    <row r="5123" spans="1:2" x14ac:dyDescent="0.3">
      <c r="A5123">
        <v>6.1220000000003783</v>
      </c>
      <c r="B5123">
        <v>0.50286211370785372</v>
      </c>
    </row>
    <row r="5124" spans="1:2" x14ac:dyDescent="0.3">
      <c r="A5124">
        <v>6.1230000000003786</v>
      </c>
      <c r="B5124">
        <v>0.50278414735253452</v>
      </c>
    </row>
    <row r="5125" spans="1:2" x14ac:dyDescent="0.3">
      <c r="A5125">
        <v>6.1240000000003789</v>
      </c>
      <c r="B5125">
        <v>0.50270624441794143</v>
      </c>
    </row>
    <row r="5126" spans="1:2" x14ac:dyDescent="0.3">
      <c r="A5126">
        <v>6.1250000000003793</v>
      </c>
      <c r="B5126">
        <v>0.50262840483007398</v>
      </c>
    </row>
    <row r="5127" spans="1:2" x14ac:dyDescent="0.3">
      <c r="A5127">
        <v>6.1260000000003796</v>
      </c>
      <c r="B5127">
        <v>0.5025506285542124</v>
      </c>
    </row>
    <row r="5128" spans="1:2" x14ac:dyDescent="0.3">
      <c r="A5128">
        <v>6.1270000000003799</v>
      </c>
      <c r="B5128">
        <v>0.50247291550389173</v>
      </c>
    </row>
    <row r="5129" spans="1:2" x14ac:dyDescent="0.3">
      <c r="A5129">
        <v>6.1280000000003803</v>
      </c>
      <c r="B5129">
        <v>0.50239526563111192</v>
      </c>
    </row>
    <row r="5130" spans="1:2" x14ac:dyDescent="0.3">
      <c r="A5130">
        <v>6.1290000000003806</v>
      </c>
      <c r="B5130">
        <v>0.50231767882773881</v>
      </c>
    </row>
    <row r="5131" spans="1:2" x14ac:dyDescent="0.3">
      <c r="A5131">
        <v>6.1300000000003809</v>
      </c>
      <c r="B5131">
        <v>0.5022401550288933</v>
      </c>
    </row>
    <row r="5132" spans="1:2" x14ac:dyDescent="0.3">
      <c r="A5132">
        <v>6.1310000000003813</v>
      </c>
      <c r="B5132">
        <v>0.50216269418407422</v>
      </c>
    </row>
    <row r="5133" spans="1:2" x14ac:dyDescent="0.3">
      <c r="A5133">
        <v>6.1320000000003816</v>
      </c>
      <c r="B5133">
        <v>0.50208529622077225</v>
      </c>
    </row>
    <row r="5134" spans="1:2" x14ac:dyDescent="0.3">
      <c r="A5134">
        <v>6.1330000000003819</v>
      </c>
      <c r="B5134">
        <v>0.5020079609629633</v>
      </c>
    </row>
    <row r="5135" spans="1:2" x14ac:dyDescent="0.3">
      <c r="A5135">
        <v>6.1340000000003823</v>
      </c>
      <c r="B5135">
        <v>0.50193068841581334</v>
      </c>
    </row>
    <row r="5136" spans="1:2" x14ac:dyDescent="0.3">
      <c r="A5136">
        <v>6.1350000000003826</v>
      </c>
      <c r="B5136">
        <v>0.50185347856774065</v>
      </c>
    </row>
    <row r="5137" spans="1:2" x14ac:dyDescent="0.3">
      <c r="A5137">
        <v>6.1360000000003829</v>
      </c>
      <c r="B5137">
        <v>0.50177633118477771</v>
      </c>
    </row>
    <row r="5138" spans="1:2" x14ac:dyDescent="0.3">
      <c r="A5138">
        <v>6.1370000000003833</v>
      </c>
      <c r="B5138">
        <v>0.50169924631006957</v>
      </c>
    </row>
    <row r="5139" spans="1:2" x14ac:dyDescent="0.3">
      <c r="A5139">
        <v>6.1380000000003836</v>
      </c>
      <c r="B5139">
        <v>0.50162222377176335</v>
      </c>
    </row>
    <row r="5140" spans="1:2" x14ac:dyDescent="0.3">
      <c r="A5140">
        <v>6.1390000000003839</v>
      </c>
      <c r="B5140">
        <v>0.50154526358897122</v>
      </c>
    </row>
    <row r="5141" spans="1:2" x14ac:dyDescent="0.3">
      <c r="A5141">
        <v>6.1400000000003843</v>
      </c>
      <c r="B5141">
        <v>0.50146836556128094</v>
      </c>
    </row>
    <row r="5142" spans="1:2" x14ac:dyDescent="0.3">
      <c r="A5142">
        <v>6.1410000000003846</v>
      </c>
      <c r="B5142">
        <v>0.50139152968282763</v>
      </c>
    </row>
    <row r="5143" spans="1:2" x14ac:dyDescent="0.3">
      <c r="A5143">
        <v>6.1420000000003849</v>
      </c>
      <c r="B5143">
        <v>0.50131475587767249</v>
      </c>
    </row>
    <row r="5144" spans="1:2" x14ac:dyDescent="0.3">
      <c r="A5144">
        <v>6.1430000000003853</v>
      </c>
      <c r="B5144">
        <v>0.50123804396329108</v>
      </c>
    </row>
    <row r="5145" spans="1:2" x14ac:dyDescent="0.3">
      <c r="A5145">
        <v>6.1440000000003856</v>
      </c>
      <c r="B5145">
        <v>0.50116139388120928</v>
      </c>
    </row>
    <row r="5146" spans="1:2" x14ac:dyDescent="0.3">
      <c r="A5146">
        <v>6.1450000000003859</v>
      </c>
      <c r="B5146">
        <v>0.50108480566779101</v>
      </c>
    </row>
    <row r="5147" spans="1:2" x14ac:dyDescent="0.3">
      <c r="A5147">
        <v>6.1460000000003863</v>
      </c>
      <c r="B5147">
        <v>0.50100827904551548</v>
      </c>
    </row>
    <row r="5148" spans="1:2" x14ac:dyDescent="0.3">
      <c r="A5148">
        <v>6.1470000000003866</v>
      </c>
      <c r="B5148">
        <v>0.50093181410364895</v>
      </c>
    </row>
    <row r="5149" spans="1:2" x14ac:dyDescent="0.3">
      <c r="A5149">
        <v>6.1480000000003869</v>
      </c>
      <c r="B5149">
        <v>0.50085541059996164</v>
      </c>
    </row>
    <row r="5150" spans="1:2" x14ac:dyDescent="0.3">
      <c r="A5150">
        <v>6.1490000000003873</v>
      </c>
      <c r="B5150">
        <v>0.50077906853588305</v>
      </c>
    </row>
    <row r="5151" spans="1:2" x14ac:dyDescent="0.3">
      <c r="A5151">
        <v>6.1500000000003876</v>
      </c>
      <c r="B5151">
        <v>0.50070278769032994</v>
      </c>
    </row>
    <row r="5152" spans="1:2" x14ac:dyDescent="0.3">
      <c r="A5152">
        <v>6.1510000000003879</v>
      </c>
      <c r="B5152">
        <v>0.50062656811823381</v>
      </c>
    </row>
    <row r="5153" spans="1:2" x14ac:dyDescent="0.3">
      <c r="A5153">
        <v>6.1520000000003883</v>
      </c>
      <c r="B5153">
        <v>0.50055040970056242</v>
      </c>
    </row>
    <row r="5154" spans="1:2" x14ac:dyDescent="0.3">
      <c r="A5154">
        <v>6.1530000000003886</v>
      </c>
      <c r="B5154">
        <v>0.50047431219999794</v>
      </c>
    </row>
    <row r="5155" spans="1:2" x14ac:dyDescent="0.3">
      <c r="A5155">
        <v>6.1540000000003889</v>
      </c>
      <c r="B5155">
        <v>0.50039827570850881</v>
      </c>
    </row>
    <row r="5156" spans="1:2" x14ac:dyDescent="0.3">
      <c r="A5156">
        <v>6.1550000000003893</v>
      </c>
      <c r="B5156">
        <v>0.50032229996638855</v>
      </c>
    </row>
    <row r="5157" spans="1:2" x14ac:dyDescent="0.3">
      <c r="A5157">
        <v>6.1560000000003896</v>
      </c>
      <c r="B5157">
        <v>0.50024638501037677</v>
      </c>
    </row>
    <row r="5158" spans="1:2" x14ac:dyDescent="0.3">
      <c r="A5158">
        <v>6.1570000000003899</v>
      </c>
      <c r="B5158">
        <v>0.50017053058281291</v>
      </c>
    </row>
    <row r="5159" spans="1:2" x14ac:dyDescent="0.3">
      <c r="A5159">
        <v>6.1580000000003903</v>
      </c>
      <c r="B5159">
        <v>0.50009473674374683</v>
      </c>
    </row>
    <row r="5160" spans="1:2" x14ac:dyDescent="0.3">
      <c r="A5160">
        <v>6.1590000000003906</v>
      </c>
      <c r="B5160">
        <v>0.50001900327472681</v>
      </c>
    </row>
    <row r="5161" spans="1:2" x14ac:dyDescent="0.3">
      <c r="A5161">
        <v>6.1600000000003909</v>
      </c>
      <c r="B5161">
        <v>0.49994333011534148</v>
      </c>
    </row>
    <row r="5162" spans="1:2" x14ac:dyDescent="0.3">
      <c r="A5162">
        <v>6.1610000000003913</v>
      </c>
      <c r="B5162">
        <v>0.49986771719062267</v>
      </c>
    </row>
    <row r="5163" spans="1:2" x14ac:dyDescent="0.3">
      <c r="A5163">
        <v>6.1620000000003916</v>
      </c>
      <c r="B5163">
        <v>0.49979216428578543</v>
      </c>
    </row>
    <row r="5164" spans="1:2" x14ac:dyDescent="0.3">
      <c r="A5164">
        <v>6.1630000000003919</v>
      </c>
      <c r="B5164">
        <v>0.49971667141479359</v>
      </c>
    </row>
    <row r="5165" spans="1:2" x14ac:dyDescent="0.3">
      <c r="A5165">
        <v>6.1640000000003923</v>
      </c>
      <c r="B5165">
        <v>0.4996412383688657</v>
      </c>
    </row>
    <row r="5166" spans="1:2" x14ac:dyDescent="0.3">
      <c r="A5166">
        <v>6.1650000000003926</v>
      </c>
      <c r="B5166">
        <v>0.499565865107439</v>
      </c>
    </row>
    <row r="5167" spans="1:2" x14ac:dyDescent="0.3">
      <c r="A5167">
        <v>6.1660000000003929</v>
      </c>
      <c r="B5167">
        <v>0.49949055147309529</v>
      </c>
    </row>
    <row r="5168" spans="1:2" x14ac:dyDescent="0.3">
      <c r="A5168">
        <v>6.1670000000003933</v>
      </c>
      <c r="B5168">
        <v>0.49941529742826873</v>
      </c>
    </row>
    <row r="5169" spans="1:2" x14ac:dyDescent="0.3">
      <c r="A5169">
        <v>6.1680000000003936</v>
      </c>
      <c r="B5169">
        <v>0.49934010279826269</v>
      </c>
    </row>
    <row r="5170" spans="1:2" x14ac:dyDescent="0.3">
      <c r="A5170">
        <v>6.1690000000003939</v>
      </c>
      <c r="B5170">
        <v>0.49926496743434473</v>
      </c>
    </row>
    <row r="5171" spans="1:2" x14ac:dyDescent="0.3">
      <c r="A5171">
        <v>6.1700000000003943</v>
      </c>
      <c r="B5171">
        <v>0.49918989127905661</v>
      </c>
    </row>
    <row r="5172" spans="1:2" x14ac:dyDescent="0.3">
      <c r="A5172">
        <v>6.1710000000003946</v>
      </c>
      <c r="B5172">
        <v>0.49911487418599104</v>
      </c>
    </row>
    <row r="5173" spans="1:2" x14ac:dyDescent="0.3">
      <c r="A5173">
        <v>6.1720000000003949</v>
      </c>
      <c r="B5173">
        <v>0.49903991614556636</v>
      </c>
    </row>
    <row r="5174" spans="1:2" x14ac:dyDescent="0.3">
      <c r="A5174">
        <v>6.1730000000003953</v>
      </c>
      <c r="B5174">
        <v>0.49896501686552247</v>
      </c>
    </row>
    <row r="5175" spans="1:2" x14ac:dyDescent="0.3">
      <c r="A5175">
        <v>6.1740000000003956</v>
      </c>
      <c r="B5175">
        <v>0.49889017632114863</v>
      </c>
    </row>
    <row r="5176" spans="1:2" x14ac:dyDescent="0.3">
      <c r="A5176">
        <v>6.1750000000003959</v>
      </c>
      <c r="B5176">
        <v>0.49881539438961248</v>
      </c>
    </row>
    <row r="5177" spans="1:2" x14ac:dyDescent="0.3">
      <c r="A5177">
        <v>6.1760000000003963</v>
      </c>
      <c r="B5177">
        <v>0.49874067094780206</v>
      </c>
    </row>
    <row r="5178" spans="1:2" x14ac:dyDescent="0.3">
      <c r="A5178">
        <v>6.1770000000003966</v>
      </c>
      <c r="B5178">
        <v>0.4986660058842553</v>
      </c>
    </row>
    <row r="5179" spans="1:2" x14ac:dyDescent="0.3">
      <c r="A5179">
        <v>6.178000000000397</v>
      </c>
      <c r="B5179">
        <v>0.49859139907733213</v>
      </c>
    </row>
    <row r="5180" spans="1:2" x14ac:dyDescent="0.3">
      <c r="A5180">
        <v>6.1790000000003973</v>
      </c>
      <c r="B5180">
        <v>0.49851685032341431</v>
      </c>
    </row>
    <row r="5181" spans="1:2" x14ac:dyDescent="0.3">
      <c r="A5181">
        <v>6.1800000000003976</v>
      </c>
      <c r="B5181">
        <v>0.49844235960313654</v>
      </c>
    </row>
    <row r="5182" spans="1:2" x14ac:dyDescent="0.3">
      <c r="A5182">
        <v>6.181000000000398</v>
      </c>
      <c r="B5182">
        <v>0.49836792674649283</v>
      </c>
    </row>
    <row r="5183" spans="1:2" x14ac:dyDescent="0.3">
      <c r="A5183">
        <v>6.1820000000003983</v>
      </c>
      <c r="B5183">
        <v>0.49829355164110295</v>
      </c>
    </row>
    <row r="5184" spans="1:2" x14ac:dyDescent="0.3">
      <c r="A5184">
        <v>6.1830000000003986</v>
      </c>
      <c r="B5184">
        <v>0.49821923414972435</v>
      </c>
    </row>
    <row r="5185" spans="1:2" x14ac:dyDescent="0.3">
      <c r="A5185">
        <v>6.184000000000399</v>
      </c>
      <c r="B5185">
        <v>0.49814497411950825</v>
      </c>
    </row>
    <row r="5186" spans="1:2" x14ac:dyDescent="0.3">
      <c r="A5186">
        <v>6.1850000000003993</v>
      </c>
      <c r="B5186">
        <v>0.49807077145029166</v>
      </c>
    </row>
    <row r="5187" spans="1:2" x14ac:dyDescent="0.3">
      <c r="A5187">
        <v>6.1860000000003996</v>
      </c>
      <c r="B5187">
        <v>0.49799662601905081</v>
      </c>
    </row>
    <row r="5188" spans="1:2" x14ac:dyDescent="0.3">
      <c r="A5188">
        <v>6.1870000000004</v>
      </c>
      <c r="B5188">
        <v>0.49792253760158656</v>
      </c>
    </row>
    <row r="5189" spans="1:2" x14ac:dyDescent="0.3">
      <c r="A5189">
        <v>6.1880000000004003</v>
      </c>
      <c r="B5189">
        <v>0.4978485062668237</v>
      </c>
    </row>
    <row r="5190" spans="1:2" x14ac:dyDescent="0.3">
      <c r="A5190">
        <v>6.1890000000004006</v>
      </c>
      <c r="B5190">
        <v>0.49777453173600866</v>
      </c>
    </row>
    <row r="5191" spans="1:2" x14ac:dyDescent="0.3">
      <c r="A5191">
        <v>6.190000000000401</v>
      </c>
      <c r="B5191">
        <v>0.49770061382863279</v>
      </c>
    </row>
    <row r="5192" spans="1:2" x14ac:dyDescent="0.3">
      <c r="A5192">
        <v>6.1910000000004013</v>
      </c>
      <c r="B5192">
        <v>0.4976267524830314</v>
      </c>
    </row>
    <row r="5193" spans="1:2" x14ac:dyDescent="0.3">
      <c r="A5193">
        <v>6.1920000000004016</v>
      </c>
      <c r="B5193">
        <v>0.49755294763385338</v>
      </c>
    </row>
    <row r="5194" spans="1:2" x14ac:dyDescent="0.3">
      <c r="A5194">
        <v>6.193000000000402</v>
      </c>
      <c r="B5194">
        <v>0.49747919901925658</v>
      </c>
    </row>
    <row r="5195" spans="1:2" x14ac:dyDescent="0.3">
      <c r="A5195">
        <v>6.1940000000004023</v>
      </c>
      <c r="B5195">
        <v>0.49740550657619126</v>
      </c>
    </row>
    <row r="5196" spans="1:2" x14ac:dyDescent="0.3">
      <c r="A5196">
        <v>6.1950000000004026</v>
      </c>
      <c r="B5196">
        <v>0.497331870107173</v>
      </c>
    </row>
    <row r="5197" spans="1:2" x14ac:dyDescent="0.3">
      <c r="A5197">
        <v>6.196000000000403</v>
      </c>
      <c r="B5197">
        <v>0.49725828953415246</v>
      </c>
    </row>
    <row r="5198" spans="1:2" x14ac:dyDescent="0.3">
      <c r="A5198">
        <v>6.1970000000004033</v>
      </c>
      <c r="B5198">
        <v>0.49718476466878742</v>
      </c>
    </row>
    <row r="5199" spans="1:2" x14ac:dyDescent="0.3">
      <c r="A5199">
        <v>6.1980000000004036</v>
      </c>
      <c r="B5199">
        <v>0.49711129535928011</v>
      </c>
    </row>
    <row r="5200" spans="1:2" x14ac:dyDescent="0.3">
      <c r="A5200">
        <v>6.199000000000404</v>
      </c>
      <c r="B5200">
        <v>0.49703788151205347</v>
      </c>
    </row>
    <row r="5201" spans="1:2" x14ac:dyDescent="0.3">
      <c r="A5201">
        <v>6.2000000000004043</v>
      </c>
      <c r="B5201">
        <v>0.49696452301303085</v>
      </c>
    </row>
    <row r="5202" spans="1:2" x14ac:dyDescent="0.3">
      <c r="A5202">
        <v>6.2010000000004046</v>
      </c>
      <c r="B5202">
        <v>0.49689121966194305</v>
      </c>
    </row>
    <row r="5203" spans="1:2" x14ac:dyDescent="0.3">
      <c r="A5203">
        <v>6.202000000000405</v>
      </c>
      <c r="B5203">
        <v>0.49681797126620952</v>
      </c>
    </row>
    <row r="5204" spans="1:2" x14ac:dyDescent="0.3">
      <c r="A5204">
        <v>6.2030000000004053</v>
      </c>
      <c r="B5204">
        <v>0.49674477780818732</v>
      </c>
    </row>
    <row r="5205" spans="1:2" x14ac:dyDescent="0.3">
      <c r="A5205">
        <v>6.2040000000004056</v>
      </c>
      <c r="B5205">
        <v>0.49667163903202294</v>
      </c>
    </row>
    <row r="5206" spans="1:2" x14ac:dyDescent="0.3">
      <c r="A5206">
        <v>6.205000000000406</v>
      </c>
      <c r="B5206">
        <v>0.49659855483668114</v>
      </c>
    </row>
    <row r="5207" spans="1:2" x14ac:dyDescent="0.3">
      <c r="A5207">
        <v>6.2060000000004063</v>
      </c>
      <c r="B5207">
        <v>0.49652552501030095</v>
      </c>
    </row>
    <row r="5208" spans="1:2" x14ac:dyDescent="0.3">
      <c r="A5208">
        <v>6.2070000000004066</v>
      </c>
      <c r="B5208">
        <v>0.49645254955249857</v>
      </c>
    </row>
    <row r="5209" spans="1:2" x14ac:dyDescent="0.3">
      <c r="A5209">
        <v>6.208000000000407</v>
      </c>
      <c r="B5209">
        <v>0.49637962814270714</v>
      </c>
    </row>
    <row r="5210" spans="1:2" x14ac:dyDescent="0.3">
      <c r="A5210">
        <v>6.2090000000004073</v>
      </c>
      <c r="B5210">
        <v>0.49630676071671448</v>
      </c>
    </row>
    <row r="5211" spans="1:2" x14ac:dyDescent="0.3">
      <c r="A5211">
        <v>6.2100000000004076</v>
      </c>
      <c r="B5211">
        <v>0.4962339471251348</v>
      </c>
    </row>
    <row r="5212" spans="1:2" x14ac:dyDescent="0.3">
      <c r="A5212">
        <v>6.211000000000408</v>
      </c>
      <c r="B5212">
        <v>0.49616118719811536</v>
      </c>
    </row>
    <row r="5213" spans="1:2" x14ac:dyDescent="0.3">
      <c r="A5213">
        <v>6.2120000000004083</v>
      </c>
      <c r="B5213">
        <v>0.49608848074614481</v>
      </c>
    </row>
    <row r="5214" spans="1:2" x14ac:dyDescent="0.3">
      <c r="A5214">
        <v>6.2130000000004086</v>
      </c>
      <c r="B5214">
        <v>0.49601582772064601</v>
      </c>
    </row>
    <row r="5215" spans="1:2" x14ac:dyDescent="0.3">
      <c r="A5215">
        <v>6.214000000000409</v>
      </c>
      <c r="B5215">
        <v>0.49594322785389883</v>
      </c>
    </row>
    <row r="5216" spans="1:2" x14ac:dyDescent="0.3">
      <c r="A5216">
        <v>6.2150000000004093</v>
      </c>
      <c r="B5216">
        <v>0.49587068102882265</v>
      </c>
    </row>
    <row r="5217" spans="1:2" x14ac:dyDescent="0.3">
      <c r="A5217">
        <v>6.2160000000004096</v>
      </c>
      <c r="B5217">
        <v>0.49579818709127765</v>
      </c>
    </row>
    <row r="5218" spans="1:2" x14ac:dyDescent="0.3">
      <c r="A5218">
        <v>6.21700000000041</v>
      </c>
      <c r="B5218">
        <v>0.49572574593893931</v>
      </c>
    </row>
    <row r="5219" spans="1:2" x14ac:dyDescent="0.3">
      <c r="A5219">
        <v>6.2180000000004103</v>
      </c>
      <c r="B5219">
        <v>0.49565335731150884</v>
      </c>
    </row>
    <row r="5220" spans="1:2" x14ac:dyDescent="0.3">
      <c r="A5220">
        <v>6.2190000000004106</v>
      </c>
      <c r="B5220">
        <v>0.49558102107940383</v>
      </c>
    </row>
    <row r="5221" spans="1:2" x14ac:dyDescent="0.3">
      <c r="A5221">
        <v>6.220000000000411</v>
      </c>
      <c r="B5221">
        <v>0.49550873714810489</v>
      </c>
    </row>
    <row r="5222" spans="1:2" x14ac:dyDescent="0.3">
      <c r="A5222">
        <v>6.2210000000004113</v>
      </c>
      <c r="B5222">
        <v>0.49543650531035699</v>
      </c>
    </row>
    <row r="5223" spans="1:2" x14ac:dyDescent="0.3">
      <c r="A5223">
        <v>6.2220000000004116</v>
      </c>
      <c r="B5223">
        <v>0.49536432533766578</v>
      </c>
    </row>
    <row r="5224" spans="1:2" x14ac:dyDescent="0.3">
      <c r="A5224">
        <v>6.223000000000412</v>
      </c>
      <c r="B5224">
        <v>0.49529219716639317</v>
      </c>
    </row>
    <row r="5225" spans="1:2" x14ac:dyDescent="0.3">
      <c r="A5225">
        <v>6.2240000000004123</v>
      </c>
      <c r="B5225">
        <v>0.49522012061480658</v>
      </c>
    </row>
    <row r="5226" spans="1:2" x14ac:dyDescent="0.3">
      <c r="A5226">
        <v>6.2250000000004126</v>
      </c>
      <c r="B5226">
        <v>0.49514809554031036</v>
      </c>
    </row>
    <row r="5227" spans="1:2" x14ac:dyDescent="0.3">
      <c r="A5227">
        <v>6.226000000000413</v>
      </c>
      <c r="B5227">
        <v>0.49507612160490039</v>
      </c>
    </row>
    <row r="5228" spans="1:2" x14ac:dyDescent="0.3">
      <c r="A5228">
        <v>6.2270000000004133</v>
      </c>
      <c r="B5228">
        <v>0.49500419887030556</v>
      </c>
    </row>
    <row r="5229" spans="1:2" x14ac:dyDescent="0.3">
      <c r="A5229">
        <v>6.2280000000004136</v>
      </c>
      <c r="B5229">
        <v>0.49493232703456308</v>
      </c>
    </row>
    <row r="5230" spans="1:2" x14ac:dyDescent="0.3">
      <c r="A5230">
        <v>6.229000000000414</v>
      </c>
      <c r="B5230">
        <v>0.49486050601801429</v>
      </c>
    </row>
    <row r="5231" spans="1:2" x14ac:dyDescent="0.3">
      <c r="A5231">
        <v>6.2300000000004143</v>
      </c>
      <c r="B5231">
        <v>0.49478873559116165</v>
      </c>
    </row>
    <row r="5232" spans="1:2" x14ac:dyDescent="0.3">
      <c r="A5232">
        <v>6.2310000000004147</v>
      </c>
      <c r="B5232">
        <v>0.49471701555813796</v>
      </c>
    </row>
    <row r="5233" spans="1:2" x14ac:dyDescent="0.3">
      <c r="A5233">
        <v>6.232000000000415</v>
      </c>
      <c r="B5233">
        <v>0.49464534581376524</v>
      </c>
    </row>
    <row r="5234" spans="1:2" x14ac:dyDescent="0.3">
      <c r="A5234">
        <v>6.2330000000004153</v>
      </c>
      <c r="B5234">
        <v>0.49457372618780621</v>
      </c>
    </row>
    <row r="5235" spans="1:2" x14ac:dyDescent="0.3">
      <c r="A5235">
        <v>6.2340000000004157</v>
      </c>
      <c r="B5235">
        <v>0.49450215646231704</v>
      </c>
    </row>
    <row r="5236" spans="1:2" x14ac:dyDescent="0.3">
      <c r="A5236">
        <v>6.235000000000416</v>
      </c>
      <c r="B5236">
        <v>0.49443063648304769</v>
      </c>
    </row>
    <row r="5237" spans="1:2" x14ac:dyDescent="0.3">
      <c r="A5237">
        <v>6.2360000000004163</v>
      </c>
      <c r="B5237">
        <v>0.49435916609009561</v>
      </c>
    </row>
    <row r="5238" spans="1:2" x14ac:dyDescent="0.3">
      <c r="A5238">
        <v>6.2370000000004167</v>
      </c>
      <c r="B5238">
        <v>0.49428774505416279</v>
      </c>
    </row>
    <row r="5239" spans="1:2" x14ac:dyDescent="0.3">
      <c r="A5239">
        <v>6.238000000000417</v>
      </c>
      <c r="B5239">
        <v>0.49421637329062512</v>
      </c>
    </row>
    <row r="5240" spans="1:2" x14ac:dyDescent="0.3">
      <c r="A5240">
        <v>6.2390000000004173</v>
      </c>
      <c r="B5240">
        <v>0.49414505060131891</v>
      </c>
    </row>
    <row r="5241" spans="1:2" x14ac:dyDescent="0.3">
      <c r="A5241">
        <v>6.2400000000004177</v>
      </c>
      <c r="B5241">
        <v>0.49407377678137931</v>
      </c>
    </row>
    <row r="5242" spans="1:2" x14ac:dyDescent="0.3">
      <c r="A5242">
        <v>6.241000000000418</v>
      </c>
      <c r="B5242">
        <v>0.49400255159557854</v>
      </c>
    </row>
    <row r="5243" spans="1:2" x14ac:dyDescent="0.3">
      <c r="A5243">
        <v>6.2420000000004183</v>
      </c>
      <c r="B5243">
        <v>0.49393137497713085</v>
      </c>
    </row>
    <row r="5244" spans="1:2" x14ac:dyDescent="0.3">
      <c r="A5244">
        <v>6.2430000000004187</v>
      </c>
      <c r="B5244">
        <v>0.49386024670255702</v>
      </c>
    </row>
    <row r="5245" spans="1:2" x14ac:dyDescent="0.3">
      <c r="A5245">
        <v>6.244000000000419</v>
      </c>
      <c r="B5245">
        <v>0.49378916656816363</v>
      </c>
    </row>
    <row r="5246" spans="1:2" x14ac:dyDescent="0.3">
      <c r="A5246">
        <v>6.2450000000004193</v>
      </c>
      <c r="B5246">
        <v>0.4937181344460827</v>
      </c>
    </row>
    <row r="5247" spans="1:2" x14ac:dyDescent="0.3">
      <c r="A5247">
        <v>6.2460000000004197</v>
      </c>
      <c r="B5247">
        <v>0.49364715011421273</v>
      </c>
    </row>
    <row r="5248" spans="1:2" x14ac:dyDescent="0.3">
      <c r="A5248">
        <v>6.24700000000042</v>
      </c>
      <c r="B5248">
        <v>0.49357621339195928</v>
      </c>
    </row>
    <row r="5249" spans="1:2" x14ac:dyDescent="0.3">
      <c r="A5249">
        <v>6.2480000000004203</v>
      </c>
      <c r="B5249">
        <v>0.49350532414486858</v>
      </c>
    </row>
    <row r="5250" spans="1:2" x14ac:dyDescent="0.3">
      <c r="A5250">
        <v>6.2490000000004207</v>
      </c>
      <c r="B5250">
        <v>0.49343448215689389</v>
      </c>
    </row>
    <row r="5251" spans="1:2" x14ac:dyDescent="0.3">
      <c r="A5251">
        <v>6.250000000000421</v>
      </c>
      <c r="B5251">
        <v>0.49336368725396912</v>
      </c>
    </row>
    <row r="5252" spans="1:2" x14ac:dyDescent="0.3">
      <c r="A5252">
        <v>6.2510000000004213</v>
      </c>
      <c r="B5252">
        <v>0.49329293922390244</v>
      </c>
    </row>
    <row r="5253" spans="1:2" x14ac:dyDescent="0.3">
      <c r="A5253">
        <v>6.2520000000004217</v>
      </c>
      <c r="B5253">
        <v>0.49322223784533109</v>
      </c>
    </row>
    <row r="5254" spans="1:2" x14ac:dyDescent="0.3">
      <c r="A5254">
        <v>6.253000000000422</v>
      </c>
      <c r="B5254">
        <v>0.49315158307193535</v>
      </c>
    </row>
    <row r="5255" spans="1:2" x14ac:dyDescent="0.3">
      <c r="A5255">
        <v>6.2540000000004223</v>
      </c>
      <c r="B5255">
        <v>0.49308097462371459</v>
      </c>
    </row>
    <row r="5256" spans="1:2" x14ac:dyDescent="0.3">
      <c r="A5256">
        <v>6.2550000000004227</v>
      </c>
      <c r="B5256">
        <v>0.493010412375264</v>
      </c>
    </row>
    <row r="5257" spans="1:2" x14ac:dyDescent="0.3">
      <c r="A5257">
        <v>6.256000000000423</v>
      </c>
      <c r="B5257">
        <v>0.4929398959583346</v>
      </c>
    </row>
    <row r="5258" spans="1:2" x14ac:dyDescent="0.3">
      <c r="A5258">
        <v>6.2570000000004233</v>
      </c>
      <c r="B5258">
        <v>0.49286942536922917</v>
      </c>
    </row>
    <row r="5259" spans="1:2" x14ac:dyDescent="0.3">
      <c r="A5259">
        <v>6.2580000000004237</v>
      </c>
      <c r="B5259">
        <v>0.49279900042470215</v>
      </c>
    </row>
    <row r="5260" spans="1:2" x14ac:dyDescent="0.3">
      <c r="A5260">
        <v>6.259000000000424</v>
      </c>
      <c r="B5260">
        <v>0.49272862077803165</v>
      </c>
    </row>
    <row r="5261" spans="1:2" x14ac:dyDescent="0.3">
      <c r="A5261">
        <v>6.2600000000004243</v>
      </c>
      <c r="B5261">
        <v>0.49265828644138676</v>
      </c>
    </row>
    <row r="5262" spans="1:2" x14ac:dyDescent="0.3">
      <c r="A5262">
        <v>6.2610000000004247</v>
      </c>
      <c r="B5262">
        <v>0.49258799709107864</v>
      </c>
    </row>
    <row r="5263" spans="1:2" x14ac:dyDescent="0.3">
      <c r="A5263">
        <v>6.262000000000425</v>
      </c>
      <c r="B5263">
        <v>0.4925177525301187</v>
      </c>
    </row>
    <row r="5264" spans="1:2" x14ac:dyDescent="0.3">
      <c r="A5264">
        <v>6.2630000000004253</v>
      </c>
      <c r="B5264">
        <v>0.49244755262630585</v>
      </c>
    </row>
    <row r="5265" spans="1:2" x14ac:dyDescent="0.3">
      <c r="A5265">
        <v>6.2640000000004257</v>
      </c>
      <c r="B5265">
        <v>0.49237739716664736</v>
      </c>
    </row>
    <row r="5266" spans="1:2" x14ac:dyDescent="0.3">
      <c r="A5266">
        <v>6.265000000000426</v>
      </c>
      <c r="B5266">
        <v>0.49230728590754819</v>
      </c>
    </row>
    <row r="5267" spans="1:2" x14ac:dyDescent="0.3">
      <c r="A5267">
        <v>6.2660000000004263</v>
      </c>
      <c r="B5267">
        <v>0.49223721877139409</v>
      </c>
    </row>
    <row r="5268" spans="1:2" x14ac:dyDescent="0.3">
      <c r="A5268">
        <v>6.2670000000004267</v>
      </c>
      <c r="B5268">
        <v>0.49216719548228272</v>
      </c>
    </row>
    <row r="5269" spans="1:2" x14ac:dyDescent="0.3">
      <c r="A5269">
        <v>6.268000000000427</v>
      </c>
      <c r="B5269">
        <v>0.49209721586104349</v>
      </c>
    </row>
    <row r="5270" spans="1:2" x14ac:dyDescent="0.3">
      <c r="A5270">
        <v>6.2690000000004273</v>
      </c>
      <c r="B5270">
        <v>0.49202727971149263</v>
      </c>
    </row>
    <row r="5271" spans="1:2" x14ac:dyDescent="0.3">
      <c r="A5271">
        <v>6.2700000000004277</v>
      </c>
      <c r="B5271">
        <v>0.49195738678071566</v>
      </c>
    </row>
    <row r="5272" spans="1:2" x14ac:dyDescent="0.3">
      <c r="A5272">
        <v>6.271000000000428</v>
      </c>
      <c r="B5272">
        <v>0.49188753701815585</v>
      </c>
    </row>
    <row r="5273" spans="1:2" x14ac:dyDescent="0.3">
      <c r="A5273">
        <v>6.2720000000004283</v>
      </c>
      <c r="B5273">
        <v>0.49181773005536561</v>
      </c>
    </row>
    <row r="5274" spans="1:2" x14ac:dyDescent="0.3">
      <c r="A5274">
        <v>6.2730000000004287</v>
      </c>
      <c r="B5274">
        <v>0.49174796583896119</v>
      </c>
    </row>
    <row r="5275" spans="1:2" x14ac:dyDescent="0.3">
      <c r="A5275">
        <v>6.274000000000429</v>
      </c>
      <c r="B5275">
        <v>0.49167824409839334</v>
      </c>
    </row>
    <row r="5276" spans="1:2" x14ac:dyDescent="0.3">
      <c r="A5276">
        <v>6.2750000000004293</v>
      </c>
      <c r="B5276">
        <v>0.49160856457872981</v>
      </c>
    </row>
    <row r="5277" spans="1:2" x14ac:dyDescent="0.3">
      <c r="A5277">
        <v>6.2760000000004297</v>
      </c>
      <c r="B5277">
        <v>0.49153892723167153</v>
      </c>
    </row>
    <row r="5278" spans="1:2" x14ac:dyDescent="0.3">
      <c r="A5278">
        <v>6.27700000000043</v>
      </c>
      <c r="B5278">
        <v>0.49146933173283702</v>
      </c>
    </row>
    <row r="5279" spans="1:2" x14ac:dyDescent="0.3">
      <c r="A5279">
        <v>6.2780000000004303</v>
      </c>
      <c r="B5279">
        <v>0.49139977791291128</v>
      </c>
    </row>
    <row r="5280" spans="1:2" x14ac:dyDescent="0.3">
      <c r="A5280">
        <v>6.2790000000004307</v>
      </c>
      <c r="B5280">
        <v>0.49133026563325205</v>
      </c>
    </row>
    <row r="5281" spans="1:2" x14ac:dyDescent="0.3">
      <c r="A5281">
        <v>6.280000000000431</v>
      </c>
      <c r="B5281">
        <v>0.49126079456260957</v>
      </c>
    </row>
    <row r="5282" spans="1:2" x14ac:dyDescent="0.3">
      <c r="A5282">
        <v>6.2810000000004313</v>
      </c>
      <c r="B5282">
        <v>0.49119136464528257</v>
      </c>
    </row>
    <row r="5283" spans="1:2" x14ac:dyDescent="0.3">
      <c r="A5283">
        <v>6.2820000000004317</v>
      </c>
      <c r="B5283">
        <v>0.49112197554348536</v>
      </c>
    </row>
    <row r="5284" spans="1:2" x14ac:dyDescent="0.3">
      <c r="A5284">
        <v>6.283000000000432</v>
      </c>
      <c r="B5284">
        <v>0.49105262715465636</v>
      </c>
    </row>
    <row r="5285" spans="1:2" x14ac:dyDescent="0.3">
      <c r="A5285">
        <v>6.2840000000004324</v>
      </c>
      <c r="B5285">
        <v>0.49098331922729943</v>
      </c>
    </row>
    <row r="5286" spans="1:2" x14ac:dyDescent="0.3">
      <c r="A5286">
        <v>6.2850000000004327</v>
      </c>
      <c r="B5286">
        <v>0.49091405156452494</v>
      </c>
    </row>
    <row r="5287" spans="1:2" x14ac:dyDescent="0.3">
      <c r="A5287">
        <v>6.286000000000433</v>
      </c>
      <c r="B5287">
        <v>0.49084482401965251</v>
      </c>
    </row>
    <row r="5288" spans="1:2" x14ac:dyDescent="0.3">
      <c r="A5288">
        <v>6.2870000000004334</v>
      </c>
      <c r="B5288">
        <v>0.49077563629219323</v>
      </c>
    </row>
    <row r="5289" spans="1:2" x14ac:dyDescent="0.3">
      <c r="A5289">
        <v>6.2880000000004337</v>
      </c>
      <c r="B5289">
        <v>0.49070648822900553</v>
      </c>
    </row>
    <row r="5290" spans="1:2" x14ac:dyDescent="0.3">
      <c r="A5290">
        <v>6.289000000000434</v>
      </c>
      <c r="B5290">
        <v>0.49063737962905951</v>
      </c>
    </row>
    <row r="5291" spans="1:2" x14ac:dyDescent="0.3">
      <c r="A5291">
        <v>6.2900000000004344</v>
      </c>
      <c r="B5291">
        <v>0.49056831023888242</v>
      </c>
    </row>
    <row r="5292" spans="1:2" x14ac:dyDescent="0.3">
      <c r="A5292">
        <v>6.2910000000004347</v>
      </c>
      <c r="B5292">
        <v>0.49049927990561126</v>
      </c>
    </row>
    <row r="5293" spans="1:2" x14ac:dyDescent="0.3">
      <c r="A5293">
        <v>6.292000000000435</v>
      </c>
      <c r="B5293">
        <v>0.4904302884161475</v>
      </c>
    </row>
    <row r="5294" spans="1:2" x14ac:dyDescent="0.3">
      <c r="A5294">
        <v>6.2930000000004354</v>
      </c>
      <c r="B5294">
        <v>0.49036133551008426</v>
      </c>
    </row>
    <row r="5295" spans="1:2" x14ac:dyDescent="0.3">
      <c r="A5295">
        <v>6.2940000000004357</v>
      </c>
      <c r="B5295">
        <v>0.49029242102469289</v>
      </c>
    </row>
    <row r="5296" spans="1:2" x14ac:dyDescent="0.3">
      <c r="A5296">
        <v>6.295000000000436</v>
      </c>
      <c r="B5296">
        <v>0.49022354478424945</v>
      </c>
    </row>
    <row r="5297" spans="1:2" x14ac:dyDescent="0.3">
      <c r="A5297">
        <v>6.2960000000004364</v>
      </c>
      <c r="B5297">
        <v>0.49015470652370818</v>
      </c>
    </row>
    <row r="5298" spans="1:2" x14ac:dyDescent="0.3">
      <c r="A5298">
        <v>6.2970000000004367</v>
      </c>
      <c r="B5298">
        <v>0.49008590597745882</v>
      </c>
    </row>
    <row r="5299" spans="1:2" x14ac:dyDescent="0.3">
      <c r="A5299">
        <v>6.298000000000437</v>
      </c>
      <c r="B5299">
        <v>0.49001714307670763</v>
      </c>
    </row>
    <row r="5300" spans="1:2" x14ac:dyDescent="0.3">
      <c r="A5300">
        <v>6.2990000000004374</v>
      </c>
      <c r="B5300">
        <v>0.4899484174932317</v>
      </c>
    </row>
    <row r="5301" spans="1:2" x14ac:dyDescent="0.3">
      <c r="A5301">
        <v>6.3000000000004377</v>
      </c>
      <c r="B5301">
        <v>0.48987972912307942</v>
      </c>
    </row>
    <row r="5302" spans="1:2" x14ac:dyDescent="0.3">
      <c r="A5302">
        <v>6.301000000000438</v>
      </c>
      <c r="B5302">
        <v>0.48981107761238124</v>
      </c>
    </row>
    <row r="5303" spans="1:2" x14ac:dyDescent="0.3">
      <c r="A5303">
        <v>6.3020000000004384</v>
      </c>
      <c r="B5303">
        <v>0.48974246291623647</v>
      </c>
    </row>
    <row r="5304" spans="1:2" x14ac:dyDescent="0.3">
      <c r="A5304">
        <v>6.3030000000004387</v>
      </c>
      <c r="B5304">
        <v>0.48967388472292944</v>
      </c>
    </row>
    <row r="5305" spans="1:2" x14ac:dyDescent="0.3">
      <c r="A5305">
        <v>6.304000000000439</v>
      </c>
      <c r="B5305">
        <v>0.48960534280979151</v>
      </c>
    </row>
    <row r="5306" spans="1:2" x14ac:dyDescent="0.3">
      <c r="A5306">
        <v>6.3050000000004394</v>
      </c>
      <c r="B5306">
        <v>0.48953683698423262</v>
      </c>
    </row>
    <row r="5307" spans="1:2" x14ac:dyDescent="0.3">
      <c r="A5307">
        <v>6.3060000000004397</v>
      </c>
      <c r="B5307">
        <v>0.48946836704174074</v>
      </c>
    </row>
    <row r="5308" spans="1:2" x14ac:dyDescent="0.3">
      <c r="A5308">
        <v>6.30700000000044</v>
      </c>
      <c r="B5308">
        <v>0.48939993275148297</v>
      </c>
    </row>
    <row r="5309" spans="1:2" x14ac:dyDescent="0.3">
      <c r="A5309">
        <v>6.3080000000004404</v>
      </c>
      <c r="B5309">
        <v>0.48933153396164603</v>
      </c>
    </row>
    <row r="5310" spans="1:2" x14ac:dyDescent="0.3">
      <c r="A5310">
        <v>6.3090000000004407</v>
      </c>
      <c r="B5310">
        <v>0.48926317037209627</v>
      </c>
    </row>
    <row r="5311" spans="1:2" x14ac:dyDescent="0.3">
      <c r="A5311">
        <v>6.310000000000441</v>
      </c>
      <c r="B5311">
        <v>0.48919484181173484</v>
      </c>
    </row>
    <row r="5312" spans="1:2" x14ac:dyDescent="0.3">
      <c r="A5312">
        <v>6.3110000000004414</v>
      </c>
      <c r="B5312">
        <v>0.48912654809671174</v>
      </c>
    </row>
    <row r="5313" spans="1:2" x14ac:dyDescent="0.3">
      <c r="A5313">
        <v>6.3120000000004417</v>
      </c>
      <c r="B5313">
        <v>0.48905828885575237</v>
      </c>
    </row>
    <row r="5314" spans="1:2" x14ac:dyDescent="0.3">
      <c r="A5314">
        <v>6.313000000000442</v>
      </c>
      <c r="B5314">
        <v>0.48899006411734486</v>
      </c>
    </row>
    <row r="5315" spans="1:2" x14ac:dyDescent="0.3">
      <c r="A5315">
        <v>6.3140000000004424</v>
      </c>
      <c r="B5315">
        <v>0.48892187352750993</v>
      </c>
    </row>
    <row r="5316" spans="1:2" x14ac:dyDescent="0.3">
      <c r="A5316">
        <v>6.3150000000004427</v>
      </c>
      <c r="B5316">
        <v>0.48885371681533163</v>
      </c>
    </row>
    <row r="5317" spans="1:2" x14ac:dyDescent="0.3">
      <c r="A5317">
        <v>6.316000000000443</v>
      </c>
      <c r="B5317">
        <v>0.48878559391970194</v>
      </c>
    </row>
    <row r="5318" spans="1:2" x14ac:dyDescent="0.3">
      <c r="A5318">
        <v>6.3170000000004434</v>
      </c>
      <c r="B5318">
        <v>0.48871750448990992</v>
      </c>
    </row>
    <row r="5319" spans="1:2" x14ac:dyDescent="0.3">
      <c r="A5319">
        <v>6.3180000000004437</v>
      </c>
      <c r="B5319">
        <v>0.48864944838584051</v>
      </c>
    </row>
    <row r="5320" spans="1:2" x14ac:dyDescent="0.3">
      <c r="A5320">
        <v>6.319000000000444</v>
      </c>
      <c r="B5320">
        <v>0.48858142529547288</v>
      </c>
    </row>
    <row r="5321" spans="1:2" x14ac:dyDescent="0.3">
      <c r="A5321">
        <v>6.3200000000004444</v>
      </c>
      <c r="B5321">
        <v>0.48851343507572981</v>
      </c>
    </row>
    <row r="5322" spans="1:2" x14ac:dyDescent="0.3">
      <c r="A5322">
        <v>6.3210000000004447</v>
      </c>
      <c r="B5322">
        <v>0.48844547753969386</v>
      </c>
    </row>
    <row r="5323" spans="1:2" x14ac:dyDescent="0.3">
      <c r="A5323">
        <v>6.322000000000445</v>
      </c>
      <c r="B5323">
        <v>0.48837755238670477</v>
      </c>
    </row>
    <row r="5324" spans="1:2" x14ac:dyDescent="0.3">
      <c r="A5324">
        <v>6.3230000000004454</v>
      </c>
      <c r="B5324">
        <v>0.4883096594461831</v>
      </c>
    </row>
    <row r="5325" spans="1:2" x14ac:dyDescent="0.3">
      <c r="A5325">
        <v>6.3240000000004457</v>
      </c>
      <c r="B5325">
        <v>0.48824179847009552</v>
      </c>
    </row>
    <row r="5326" spans="1:2" x14ac:dyDescent="0.3">
      <c r="A5326">
        <v>6.325000000000446</v>
      </c>
      <c r="B5326">
        <v>0.48817396933614099</v>
      </c>
    </row>
    <row r="5327" spans="1:2" x14ac:dyDescent="0.3">
      <c r="A5327">
        <v>6.3260000000004464</v>
      </c>
      <c r="B5327">
        <v>0.4881061716592508</v>
      </c>
    </row>
    <row r="5328" spans="1:2" x14ac:dyDescent="0.3">
      <c r="A5328">
        <v>6.3270000000004467</v>
      </c>
      <c r="B5328">
        <v>0.48803840537201404</v>
      </c>
    </row>
    <row r="5329" spans="1:2" x14ac:dyDescent="0.3">
      <c r="A5329">
        <v>6.328000000000447</v>
      </c>
      <c r="B5329">
        <v>0.48797067022053209</v>
      </c>
    </row>
    <row r="5330" spans="1:2" x14ac:dyDescent="0.3">
      <c r="A5330">
        <v>6.3290000000004474</v>
      </c>
      <c r="B5330">
        <v>0.48790296584666248</v>
      </c>
    </row>
    <row r="5331" spans="1:2" x14ac:dyDescent="0.3">
      <c r="A5331">
        <v>6.3300000000004477</v>
      </c>
      <c r="B5331">
        <v>0.48783529225012573</v>
      </c>
    </row>
    <row r="5332" spans="1:2" x14ac:dyDescent="0.3">
      <c r="A5332">
        <v>6.331000000000448</v>
      </c>
      <c r="B5332">
        <v>0.48776764902393549</v>
      </c>
    </row>
    <row r="5333" spans="1:2" x14ac:dyDescent="0.3">
      <c r="A5333">
        <v>6.3320000000004484</v>
      </c>
      <c r="B5333">
        <v>0.48770003608613888</v>
      </c>
    </row>
    <row r="5334" spans="1:2" x14ac:dyDescent="0.3">
      <c r="A5334">
        <v>6.3330000000004487</v>
      </c>
      <c r="B5334">
        <v>0.48763245306911579</v>
      </c>
    </row>
    <row r="5335" spans="1:2" x14ac:dyDescent="0.3">
      <c r="A5335">
        <v>6.334000000000449</v>
      </c>
      <c r="B5335">
        <v>0.48756489993559493</v>
      </c>
    </row>
    <row r="5336" spans="1:2" x14ac:dyDescent="0.3">
      <c r="A5336">
        <v>6.3350000000004494</v>
      </c>
      <c r="B5336">
        <v>0.48749737635187229</v>
      </c>
    </row>
    <row r="5337" spans="1:2" x14ac:dyDescent="0.3">
      <c r="A5337">
        <v>6.3360000000004497</v>
      </c>
      <c r="B5337">
        <v>0.48742988206038129</v>
      </c>
    </row>
    <row r="5338" spans="1:2" x14ac:dyDescent="0.3">
      <c r="A5338">
        <v>6.3370000000004501</v>
      </c>
      <c r="B5338">
        <v>0.48736241692021209</v>
      </c>
    </row>
    <row r="5339" spans="1:2" x14ac:dyDescent="0.3">
      <c r="A5339">
        <v>6.3380000000004504</v>
      </c>
      <c r="B5339">
        <v>0.48729498065974258</v>
      </c>
    </row>
    <row r="5340" spans="1:2" x14ac:dyDescent="0.3">
      <c r="A5340">
        <v>6.3390000000004507</v>
      </c>
      <c r="B5340">
        <v>0.48722757310234283</v>
      </c>
    </row>
    <row r="5341" spans="1:2" x14ac:dyDescent="0.3">
      <c r="A5341">
        <v>6.3400000000004511</v>
      </c>
      <c r="B5341">
        <v>0.48716019392203275</v>
      </c>
    </row>
    <row r="5342" spans="1:2" x14ac:dyDescent="0.3">
      <c r="A5342">
        <v>6.3410000000004514</v>
      </c>
      <c r="B5342">
        <v>0.4870928431118518</v>
      </c>
    </row>
    <row r="5343" spans="1:2" x14ac:dyDescent="0.3">
      <c r="A5343">
        <v>6.3420000000004517</v>
      </c>
      <c r="B5343">
        <v>0.48702552019996709</v>
      </c>
    </row>
    <row r="5344" spans="1:2" x14ac:dyDescent="0.3">
      <c r="A5344">
        <v>6.3430000000004521</v>
      </c>
      <c r="B5344">
        <v>0.48695822511096548</v>
      </c>
    </row>
    <row r="5345" spans="1:2" x14ac:dyDescent="0.3">
      <c r="A5345">
        <v>6.3440000000004524</v>
      </c>
      <c r="B5345">
        <v>0.48689095757109307</v>
      </c>
    </row>
    <row r="5346" spans="1:2" x14ac:dyDescent="0.3">
      <c r="A5346">
        <v>6.3450000000004527</v>
      </c>
      <c r="B5346">
        <v>0.48682371739017072</v>
      </c>
    </row>
    <row r="5347" spans="1:2" x14ac:dyDescent="0.3">
      <c r="A5347">
        <v>6.3460000000004531</v>
      </c>
      <c r="B5347">
        <v>0.48675650433787859</v>
      </c>
    </row>
    <row r="5348" spans="1:2" x14ac:dyDescent="0.3">
      <c r="A5348">
        <v>6.3470000000004534</v>
      </c>
      <c r="B5348">
        <v>0.48668931823186268</v>
      </c>
    </row>
    <row r="5349" spans="1:2" x14ac:dyDescent="0.3">
      <c r="A5349">
        <v>6.3480000000004537</v>
      </c>
      <c r="B5349">
        <v>0.48662215876742859</v>
      </c>
    </row>
    <row r="5350" spans="1:2" x14ac:dyDescent="0.3">
      <c r="A5350">
        <v>6.3490000000004541</v>
      </c>
      <c r="B5350">
        <v>0.48655502570559922</v>
      </c>
    </row>
    <row r="5351" spans="1:2" x14ac:dyDescent="0.3">
      <c r="A5351">
        <v>6.3500000000004544</v>
      </c>
      <c r="B5351">
        <v>0.48648791893299315</v>
      </c>
    </row>
    <row r="5352" spans="1:2" x14ac:dyDescent="0.3">
      <c r="A5352">
        <v>6.3510000000004547</v>
      </c>
      <c r="B5352">
        <v>0.48642083815322301</v>
      </c>
    </row>
    <row r="5353" spans="1:2" x14ac:dyDescent="0.3">
      <c r="A5353">
        <v>6.3520000000004551</v>
      </c>
      <c r="B5353">
        <v>0.48635378317515227</v>
      </c>
    </row>
    <row r="5354" spans="1:2" x14ac:dyDescent="0.3">
      <c r="A5354">
        <v>6.3530000000004554</v>
      </c>
      <c r="B5354">
        <v>0.48628675369349905</v>
      </c>
    </row>
    <row r="5355" spans="1:2" x14ac:dyDescent="0.3">
      <c r="A5355">
        <v>6.3540000000004557</v>
      </c>
      <c r="B5355">
        <v>0.4862197495784798</v>
      </c>
    </row>
    <row r="5356" spans="1:2" x14ac:dyDescent="0.3">
      <c r="A5356">
        <v>6.3550000000004561</v>
      </c>
      <c r="B5356">
        <v>0.48615277055265049</v>
      </c>
    </row>
    <row r="5357" spans="1:2" x14ac:dyDescent="0.3">
      <c r="A5357">
        <v>6.3560000000004564</v>
      </c>
      <c r="B5357">
        <v>0.48608581653247618</v>
      </c>
    </row>
    <row r="5358" spans="1:2" x14ac:dyDescent="0.3">
      <c r="A5358">
        <v>6.3570000000004567</v>
      </c>
      <c r="B5358">
        <v>0.48601888702008134</v>
      </c>
    </row>
    <row r="5359" spans="1:2" x14ac:dyDescent="0.3">
      <c r="A5359">
        <v>6.3580000000004571</v>
      </c>
      <c r="B5359">
        <v>0.48595198206627682</v>
      </c>
    </row>
    <row r="5360" spans="1:2" x14ac:dyDescent="0.3">
      <c r="A5360">
        <v>6.3590000000004574</v>
      </c>
      <c r="B5360">
        <v>0.48588510122511114</v>
      </c>
    </row>
    <row r="5361" spans="1:2" x14ac:dyDescent="0.3">
      <c r="A5361">
        <v>6.3600000000004577</v>
      </c>
      <c r="B5361">
        <v>0.48581824451686989</v>
      </c>
    </row>
    <row r="5362" spans="1:2" x14ac:dyDescent="0.3">
      <c r="A5362">
        <v>6.3610000000004581</v>
      </c>
      <c r="B5362">
        <v>0.48575141148313689</v>
      </c>
    </row>
    <row r="5363" spans="1:2" x14ac:dyDescent="0.3">
      <c r="A5363">
        <v>6.3620000000004584</v>
      </c>
      <c r="B5363">
        <v>0.48568460208495345</v>
      </c>
    </row>
    <row r="5364" spans="1:2" x14ac:dyDescent="0.3">
      <c r="A5364">
        <v>6.3630000000004587</v>
      </c>
      <c r="B5364">
        <v>0.48561781596534448</v>
      </c>
    </row>
    <row r="5365" spans="1:2" x14ac:dyDescent="0.3">
      <c r="A5365">
        <v>6.3640000000004591</v>
      </c>
      <c r="B5365">
        <v>0.48555105298284568</v>
      </c>
    </row>
    <row r="5366" spans="1:2" x14ac:dyDescent="0.3">
      <c r="A5366">
        <v>6.3650000000004594</v>
      </c>
      <c r="B5366">
        <v>0.48548431275405252</v>
      </c>
    </row>
    <row r="5367" spans="1:2" x14ac:dyDescent="0.3">
      <c r="A5367">
        <v>6.3660000000004597</v>
      </c>
      <c r="B5367">
        <v>0.48541759529312273</v>
      </c>
    </row>
    <row r="5368" spans="1:2" x14ac:dyDescent="0.3">
      <c r="A5368">
        <v>6.3670000000004601</v>
      </c>
      <c r="B5368">
        <v>0.48535090034248968</v>
      </c>
    </row>
    <row r="5369" spans="1:2" x14ac:dyDescent="0.3">
      <c r="A5369">
        <v>6.3680000000004604</v>
      </c>
      <c r="B5369">
        <v>0.48528422744170074</v>
      </c>
    </row>
    <row r="5370" spans="1:2" x14ac:dyDescent="0.3">
      <c r="A5370">
        <v>6.3690000000004607</v>
      </c>
      <c r="B5370">
        <v>0.48521757656325826</v>
      </c>
    </row>
    <row r="5371" spans="1:2" x14ac:dyDescent="0.3">
      <c r="A5371">
        <v>6.3700000000004611</v>
      </c>
      <c r="B5371">
        <v>0.48515094752718052</v>
      </c>
    </row>
    <row r="5372" spans="1:2" x14ac:dyDescent="0.3">
      <c r="A5372">
        <v>6.3710000000004614</v>
      </c>
      <c r="B5372">
        <v>0.48508433997854539</v>
      </c>
    </row>
    <row r="5373" spans="1:2" x14ac:dyDescent="0.3">
      <c r="A5373">
        <v>6.3720000000004617</v>
      </c>
      <c r="B5373">
        <v>0.48501775383268331</v>
      </c>
    </row>
    <row r="5374" spans="1:2" x14ac:dyDescent="0.3">
      <c r="A5374">
        <v>6.3730000000004621</v>
      </c>
      <c r="B5374">
        <v>0.48495118868652565</v>
      </c>
    </row>
    <row r="5375" spans="1:2" x14ac:dyDescent="0.3">
      <c r="A5375">
        <v>6.3740000000004624</v>
      </c>
      <c r="B5375">
        <v>0.48488464441103851</v>
      </c>
    </row>
    <row r="5376" spans="1:2" x14ac:dyDescent="0.3">
      <c r="A5376">
        <v>6.3750000000004627</v>
      </c>
      <c r="B5376">
        <v>0.48481812088159765</v>
      </c>
    </row>
    <row r="5377" spans="1:2" x14ac:dyDescent="0.3">
      <c r="A5377">
        <v>6.3760000000004631</v>
      </c>
      <c r="B5377">
        <v>0.48475161773903069</v>
      </c>
    </row>
    <row r="5378" spans="1:2" x14ac:dyDescent="0.3">
      <c r="A5378">
        <v>6.3770000000004634</v>
      </c>
      <c r="B5378">
        <v>0.48468513478975361</v>
      </c>
    </row>
    <row r="5379" spans="1:2" x14ac:dyDescent="0.3">
      <c r="A5379">
        <v>6.3780000000004637</v>
      </c>
      <c r="B5379">
        <v>0.48461867184364293</v>
      </c>
    </row>
    <row r="5380" spans="1:2" x14ac:dyDescent="0.3">
      <c r="A5380">
        <v>6.3790000000004641</v>
      </c>
      <c r="B5380">
        <v>0.48455222866400888</v>
      </c>
    </row>
    <row r="5381" spans="1:2" x14ac:dyDescent="0.3">
      <c r="A5381">
        <v>6.3800000000004644</v>
      </c>
      <c r="B5381">
        <v>0.48448580499533</v>
      </c>
    </row>
    <row r="5382" spans="1:2" x14ac:dyDescent="0.3">
      <c r="A5382">
        <v>6.3810000000004647</v>
      </c>
      <c r="B5382">
        <v>0.48441940067007</v>
      </c>
    </row>
    <row r="5383" spans="1:2" x14ac:dyDescent="0.3">
      <c r="A5383">
        <v>6.3820000000004651</v>
      </c>
      <c r="B5383">
        <v>0.48435301547495968</v>
      </c>
    </row>
    <row r="5384" spans="1:2" x14ac:dyDescent="0.3">
      <c r="A5384">
        <v>6.3830000000004654</v>
      </c>
      <c r="B5384">
        <v>0.48428664915799702</v>
      </c>
    </row>
    <row r="5385" spans="1:2" x14ac:dyDescent="0.3">
      <c r="A5385">
        <v>6.3840000000004657</v>
      </c>
      <c r="B5385">
        <v>0.48422030150369305</v>
      </c>
    </row>
    <row r="5386" spans="1:2" x14ac:dyDescent="0.3">
      <c r="A5386">
        <v>6.3850000000004661</v>
      </c>
      <c r="B5386">
        <v>0.484153972238897</v>
      </c>
    </row>
    <row r="5387" spans="1:2" x14ac:dyDescent="0.3">
      <c r="A5387">
        <v>6.3860000000004664</v>
      </c>
      <c r="B5387">
        <v>0.48408766119376645</v>
      </c>
    </row>
    <row r="5388" spans="1:2" x14ac:dyDescent="0.3">
      <c r="A5388">
        <v>6.3870000000004667</v>
      </c>
      <c r="B5388">
        <v>0.48402136814683577</v>
      </c>
    </row>
    <row r="5389" spans="1:2" x14ac:dyDescent="0.3">
      <c r="A5389">
        <v>6.3880000000004671</v>
      </c>
      <c r="B5389">
        <v>0.48395509292997302</v>
      </c>
    </row>
    <row r="5390" spans="1:2" x14ac:dyDescent="0.3">
      <c r="A5390">
        <v>6.3890000000004674</v>
      </c>
      <c r="B5390">
        <v>0.48388883520349191</v>
      </c>
    </row>
    <row r="5391" spans="1:2" x14ac:dyDescent="0.3">
      <c r="A5391">
        <v>6.3900000000004678</v>
      </c>
      <c r="B5391">
        <v>0.48382259489617452</v>
      </c>
    </row>
    <row r="5392" spans="1:2" x14ac:dyDescent="0.3">
      <c r="A5392">
        <v>6.3910000000004681</v>
      </c>
      <c r="B5392">
        <v>0.48375637161499796</v>
      </c>
    </row>
    <row r="5393" spans="1:2" x14ac:dyDescent="0.3">
      <c r="A5393">
        <v>6.3920000000004684</v>
      </c>
      <c r="B5393">
        <v>0.4836901653089517</v>
      </c>
    </row>
    <row r="5394" spans="1:2" x14ac:dyDescent="0.3">
      <c r="A5394">
        <v>6.3930000000004688</v>
      </c>
      <c r="B5394">
        <v>0.48362397560715181</v>
      </c>
    </row>
    <row r="5395" spans="1:2" x14ac:dyDescent="0.3">
      <c r="A5395">
        <v>6.3940000000004691</v>
      </c>
      <c r="B5395">
        <v>0.48355780248122116</v>
      </c>
    </row>
    <row r="5396" spans="1:2" x14ac:dyDescent="0.3">
      <c r="A5396">
        <v>6.3950000000004694</v>
      </c>
      <c r="B5396">
        <v>0.48349164551264584</v>
      </c>
    </row>
    <row r="5397" spans="1:2" x14ac:dyDescent="0.3">
      <c r="A5397">
        <v>6.3960000000004698</v>
      </c>
      <c r="B5397">
        <v>0.48342550456232675</v>
      </c>
    </row>
    <row r="5398" spans="1:2" x14ac:dyDescent="0.3">
      <c r="A5398">
        <v>6.3970000000004701</v>
      </c>
      <c r="B5398">
        <v>0.48335937950289914</v>
      </c>
    </row>
    <row r="5399" spans="1:2" x14ac:dyDescent="0.3">
      <c r="A5399">
        <v>6.3980000000004704</v>
      </c>
      <c r="B5399">
        <v>0.48329326994519117</v>
      </c>
    </row>
    <row r="5400" spans="1:2" x14ac:dyDescent="0.3">
      <c r="A5400">
        <v>6.3990000000004708</v>
      </c>
      <c r="B5400">
        <v>0.48322717575083973</v>
      </c>
    </row>
    <row r="5401" spans="1:2" x14ac:dyDescent="0.3">
      <c r="A5401">
        <v>6.4000000000004711</v>
      </c>
      <c r="B5401">
        <v>0.48316109678396424</v>
      </c>
    </row>
    <row r="5402" spans="1:2" x14ac:dyDescent="0.3">
      <c r="A5402">
        <v>6.4010000000004714</v>
      </c>
      <c r="B5402">
        <v>0.4830950327147211</v>
      </c>
    </row>
    <row r="5403" spans="1:2" x14ac:dyDescent="0.3">
      <c r="A5403">
        <v>6.4020000000004718</v>
      </c>
      <c r="B5403">
        <v>0.48302898334916705</v>
      </c>
    </row>
    <row r="5404" spans="1:2" x14ac:dyDescent="0.3">
      <c r="A5404">
        <v>6.4030000000004721</v>
      </c>
      <c r="B5404">
        <v>0.48296294855740862</v>
      </c>
    </row>
    <row r="5405" spans="1:2" x14ac:dyDescent="0.3">
      <c r="A5405">
        <v>6.4040000000004724</v>
      </c>
      <c r="B5405">
        <v>0.48289692798576478</v>
      </c>
    </row>
    <row r="5406" spans="1:2" x14ac:dyDescent="0.3">
      <c r="A5406">
        <v>6.4050000000004728</v>
      </c>
      <c r="B5406">
        <v>0.48283092155098351</v>
      </c>
    </row>
    <row r="5407" spans="1:2" x14ac:dyDescent="0.3">
      <c r="A5407">
        <v>6.4060000000004731</v>
      </c>
      <c r="B5407">
        <v>0.48276492890938694</v>
      </c>
    </row>
    <row r="5408" spans="1:2" x14ac:dyDescent="0.3">
      <c r="A5408">
        <v>6.4070000000004734</v>
      </c>
      <c r="B5408">
        <v>0.48269894998653856</v>
      </c>
    </row>
    <row r="5409" spans="1:2" x14ac:dyDescent="0.3">
      <c r="A5409">
        <v>6.4080000000004738</v>
      </c>
      <c r="B5409">
        <v>0.4826329844673064</v>
      </c>
    </row>
    <row r="5410" spans="1:2" x14ac:dyDescent="0.3">
      <c r="A5410">
        <v>6.4090000000004741</v>
      </c>
      <c r="B5410">
        <v>0.48256703218304026</v>
      </c>
    </row>
    <row r="5411" spans="1:2" x14ac:dyDescent="0.3">
      <c r="A5411">
        <v>6.4100000000004744</v>
      </c>
      <c r="B5411">
        <v>0.48250109282795711</v>
      </c>
    </row>
    <row r="5412" spans="1:2" x14ac:dyDescent="0.3">
      <c r="A5412">
        <v>6.4110000000004748</v>
      </c>
      <c r="B5412">
        <v>0.48243516631356481</v>
      </c>
    </row>
    <row r="5413" spans="1:2" x14ac:dyDescent="0.3">
      <c r="A5413">
        <v>6.4120000000004751</v>
      </c>
      <c r="B5413">
        <v>0.48236925233756489</v>
      </c>
    </row>
    <row r="5414" spans="1:2" x14ac:dyDescent="0.3">
      <c r="A5414">
        <v>6.4130000000004754</v>
      </c>
      <c r="B5414">
        <v>0.482303350900046</v>
      </c>
    </row>
    <row r="5415" spans="1:2" x14ac:dyDescent="0.3">
      <c r="A5415">
        <v>6.4140000000004758</v>
      </c>
      <c r="B5415">
        <v>0.48223746142140678</v>
      </c>
    </row>
    <row r="5416" spans="1:2" x14ac:dyDescent="0.3">
      <c r="A5416">
        <v>6.4150000000004761</v>
      </c>
      <c r="B5416">
        <v>0.4821715839724029</v>
      </c>
    </row>
    <row r="5417" spans="1:2" x14ac:dyDescent="0.3">
      <c r="A5417">
        <v>6.4160000000004764</v>
      </c>
      <c r="B5417">
        <v>0.4821057182175818</v>
      </c>
    </row>
    <row r="5418" spans="1:2" x14ac:dyDescent="0.3">
      <c r="A5418">
        <v>6.4170000000004768</v>
      </c>
      <c r="B5418">
        <v>0.48203986405850618</v>
      </c>
    </row>
    <row r="5419" spans="1:2" x14ac:dyDescent="0.3">
      <c r="A5419">
        <v>6.4180000000004771</v>
      </c>
      <c r="B5419">
        <v>0.4819740211467351</v>
      </c>
    </row>
    <row r="5420" spans="1:2" x14ac:dyDescent="0.3">
      <c r="A5420">
        <v>6.4190000000004774</v>
      </c>
      <c r="B5420">
        <v>0.48190818942937946</v>
      </c>
    </row>
    <row r="5421" spans="1:2" x14ac:dyDescent="0.3">
      <c r="A5421">
        <v>6.4200000000004778</v>
      </c>
      <c r="B5421">
        <v>0.48184236848473394</v>
      </c>
    </row>
    <row r="5422" spans="1:2" x14ac:dyDescent="0.3">
      <c r="A5422">
        <v>6.4210000000004781</v>
      </c>
      <c r="B5422">
        <v>0.48177655829243393</v>
      </c>
    </row>
    <row r="5423" spans="1:2" x14ac:dyDescent="0.3">
      <c r="A5423">
        <v>6.4220000000004784</v>
      </c>
      <c r="B5423">
        <v>0.48171075859395562</v>
      </c>
    </row>
    <row r="5424" spans="1:2" x14ac:dyDescent="0.3">
      <c r="A5424">
        <v>6.4230000000004788</v>
      </c>
      <c r="B5424">
        <v>0.48164496913529914</v>
      </c>
    </row>
    <row r="5425" spans="1:2" x14ac:dyDescent="0.3">
      <c r="A5425">
        <v>6.4240000000004791</v>
      </c>
      <c r="B5425">
        <v>0.48157918982518005</v>
      </c>
    </row>
    <row r="5426" spans="1:2" x14ac:dyDescent="0.3">
      <c r="A5426">
        <v>6.4250000000004794</v>
      </c>
      <c r="B5426">
        <v>0.48151342024005855</v>
      </c>
    </row>
    <row r="5427" spans="1:2" x14ac:dyDescent="0.3">
      <c r="A5427">
        <v>6.4260000000004798</v>
      </c>
      <c r="B5427">
        <v>0.48144766039241399</v>
      </c>
    </row>
    <row r="5428" spans="1:2" x14ac:dyDescent="0.3">
      <c r="A5428">
        <v>6.4270000000004801</v>
      </c>
      <c r="B5428">
        <v>0.48138190997966912</v>
      </c>
    </row>
    <row r="5429" spans="1:2" x14ac:dyDescent="0.3">
      <c r="A5429">
        <v>6.4280000000004804</v>
      </c>
      <c r="B5429">
        <v>0.48131616881661921</v>
      </c>
    </row>
    <row r="5430" spans="1:2" x14ac:dyDescent="0.3">
      <c r="A5430">
        <v>6.4290000000004808</v>
      </c>
      <c r="B5430">
        <v>0.48125043665215156</v>
      </c>
    </row>
    <row r="5431" spans="1:2" x14ac:dyDescent="0.3">
      <c r="A5431">
        <v>6.4300000000004811</v>
      </c>
      <c r="B5431">
        <v>0.48118471333700918</v>
      </c>
    </row>
    <row r="5432" spans="1:2" x14ac:dyDescent="0.3">
      <c r="A5432">
        <v>6.4310000000004814</v>
      </c>
      <c r="B5432">
        <v>0.48111899870183966</v>
      </c>
    </row>
    <row r="5433" spans="1:2" x14ac:dyDescent="0.3">
      <c r="A5433">
        <v>6.4320000000004818</v>
      </c>
      <c r="B5433">
        <v>0.48105329246133349</v>
      </c>
    </row>
    <row r="5434" spans="1:2" x14ac:dyDescent="0.3">
      <c r="A5434">
        <v>6.4330000000004821</v>
      </c>
      <c r="B5434">
        <v>0.48098759443212291</v>
      </c>
    </row>
    <row r="5435" spans="1:2" x14ac:dyDescent="0.3">
      <c r="A5435">
        <v>6.4340000000004824</v>
      </c>
      <c r="B5435">
        <v>0.48092190448530336</v>
      </c>
    </row>
    <row r="5436" spans="1:2" x14ac:dyDescent="0.3">
      <c r="A5436">
        <v>6.4350000000004828</v>
      </c>
      <c r="B5436">
        <v>0.48085622218672047</v>
      </c>
    </row>
    <row r="5437" spans="1:2" x14ac:dyDescent="0.3">
      <c r="A5437">
        <v>6.4360000000004831</v>
      </c>
      <c r="B5437">
        <v>0.48079054769065083</v>
      </c>
    </row>
    <row r="5438" spans="1:2" x14ac:dyDescent="0.3">
      <c r="A5438">
        <v>6.4370000000004834</v>
      </c>
      <c r="B5438">
        <v>0.48072488062380941</v>
      </c>
    </row>
    <row r="5439" spans="1:2" x14ac:dyDescent="0.3">
      <c r="A5439">
        <v>6.4380000000004838</v>
      </c>
      <c r="B5439">
        <v>0.48065922069518452</v>
      </c>
    </row>
    <row r="5440" spans="1:2" x14ac:dyDescent="0.3">
      <c r="A5440">
        <v>6.4390000000004841</v>
      </c>
      <c r="B5440">
        <v>0.48059356782419943</v>
      </c>
    </row>
    <row r="5441" spans="1:2" x14ac:dyDescent="0.3">
      <c r="A5441">
        <v>6.4400000000004844</v>
      </c>
      <c r="B5441">
        <v>0.4805279218329242</v>
      </c>
    </row>
    <row r="5442" spans="1:2" x14ac:dyDescent="0.3">
      <c r="A5442">
        <v>6.4410000000004848</v>
      </c>
      <c r="B5442">
        <v>0.48046228242106642</v>
      </c>
    </row>
    <row r="5443" spans="1:2" x14ac:dyDescent="0.3">
      <c r="A5443">
        <v>6.4420000000004851</v>
      </c>
      <c r="B5443">
        <v>0.48039664942014221</v>
      </c>
    </row>
    <row r="5444" spans="1:2" x14ac:dyDescent="0.3">
      <c r="A5444">
        <v>6.4430000000004854</v>
      </c>
      <c r="B5444">
        <v>0.48033102266592947</v>
      </c>
    </row>
    <row r="5445" spans="1:2" x14ac:dyDescent="0.3">
      <c r="A5445">
        <v>6.4440000000004858</v>
      </c>
      <c r="B5445">
        <v>0.48026540199210382</v>
      </c>
    </row>
    <row r="5446" spans="1:2" x14ac:dyDescent="0.3">
      <c r="A5446">
        <v>6.4450000000004861</v>
      </c>
      <c r="B5446">
        <v>0.48019978719717715</v>
      </c>
    </row>
    <row r="5447" spans="1:2" x14ac:dyDescent="0.3">
      <c r="A5447">
        <v>6.4460000000004865</v>
      </c>
      <c r="B5447">
        <v>0.48013417806295644</v>
      </c>
    </row>
    <row r="5448" spans="1:2" x14ac:dyDescent="0.3">
      <c r="A5448">
        <v>6.4470000000004868</v>
      </c>
      <c r="B5448">
        <v>0.480068574318535</v>
      </c>
    </row>
    <row r="5449" spans="1:2" x14ac:dyDescent="0.3">
      <c r="A5449">
        <v>6.4480000000004871</v>
      </c>
      <c r="B5449">
        <v>0.48000297581907031</v>
      </c>
    </row>
    <row r="5450" spans="1:2" x14ac:dyDescent="0.3">
      <c r="A5450">
        <v>6.4490000000004875</v>
      </c>
      <c r="B5450">
        <v>0.4799373824928243</v>
      </c>
    </row>
    <row r="5451" spans="1:2" x14ac:dyDescent="0.3">
      <c r="A5451">
        <v>6.4500000000004878</v>
      </c>
      <c r="B5451">
        <v>0.47987179401420776</v>
      </c>
    </row>
    <row r="5452" spans="1:2" x14ac:dyDescent="0.3">
      <c r="A5452">
        <v>6.4510000000004881</v>
      </c>
      <c r="B5452">
        <v>0.47980621018800412</v>
      </c>
    </row>
    <row r="5453" spans="1:2" x14ac:dyDescent="0.3">
      <c r="A5453">
        <v>6.4520000000004885</v>
      </c>
      <c r="B5453">
        <v>0.47974063094666136</v>
      </c>
    </row>
    <row r="5454" spans="1:2" x14ac:dyDescent="0.3">
      <c r="A5454">
        <v>6.4530000000004888</v>
      </c>
      <c r="B5454">
        <v>0.47967505597192756</v>
      </c>
    </row>
    <row r="5455" spans="1:2" x14ac:dyDescent="0.3">
      <c r="A5455">
        <v>6.4540000000004891</v>
      </c>
      <c r="B5455">
        <v>0.4796094852235091</v>
      </c>
    </row>
    <row r="5456" spans="1:2" x14ac:dyDescent="0.3">
      <c r="A5456">
        <v>6.4550000000004895</v>
      </c>
      <c r="B5456">
        <v>0.47954391831699283</v>
      </c>
    </row>
    <row r="5457" spans="1:2" x14ac:dyDescent="0.3">
      <c r="A5457">
        <v>6.4560000000004898</v>
      </c>
      <c r="B5457">
        <v>0.47947835525037136</v>
      </c>
    </row>
    <row r="5458" spans="1:2" x14ac:dyDescent="0.3">
      <c r="A5458">
        <v>6.4570000000004901</v>
      </c>
      <c r="B5458">
        <v>0.47941279566341655</v>
      </c>
    </row>
    <row r="5459" spans="1:2" x14ac:dyDescent="0.3">
      <c r="A5459">
        <v>6.4580000000004905</v>
      </c>
      <c r="B5459">
        <v>0.47934723951739394</v>
      </c>
    </row>
    <row r="5460" spans="1:2" x14ac:dyDescent="0.3">
      <c r="A5460">
        <v>6.4590000000004908</v>
      </c>
      <c r="B5460">
        <v>0.47928168662525877</v>
      </c>
    </row>
    <row r="5461" spans="1:2" x14ac:dyDescent="0.3">
      <c r="A5461">
        <v>6.4600000000004911</v>
      </c>
      <c r="B5461">
        <v>0.47921613664331192</v>
      </c>
    </row>
    <row r="5462" spans="1:2" x14ac:dyDescent="0.3">
      <c r="A5462">
        <v>6.4610000000004915</v>
      </c>
      <c r="B5462">
        <v>0.47915058957015932</v>
      </c>
    </row>
    <row r="5463" spans="1:2" x14ac:dyDescent="0.3">
      <c r="A5463">
        <v>6.4620000000004918</v>
      </c>
      <c r="B5463">
        <v>0.4790850451587757</v>
      </c>
    </row>
    <row r="5464" spans="1:2" x14ac:dyDescent="0.3">
      <c r="A5464">
        <v>6.4630000000004921</v>
      </c>
      <c r="B5464">
        <v>0.47901950322148151</v>
      </c>
    </row>
    <row r="5465" spans="1:2" x14ac:dyDescent="0.3">
      <c r="A5465">
        <v>6.4640000000004925</v>
      </c>
      <c r="B5465">
        <v>0.47895396355829234</v>
      </c>
    </row>
    <row r="5466" spans="1:2" x14ac:dyDescent="0.3">
      <c r="A5466">
        <v>6.4650000000004928</v>
      </c>
      <c r="B5466">
        <v>0.4788884259523693</v>
      </c>
    </row>
    <row r="5467" spans="1:2" x14ac:dyDescent="0.3">
      <c r="A5467">
        <v>6.4660000000004931</v>
      </c>
      <c r="B5467">
        <v>0.47882289041103548</v>
      </c>
    </row>
    <row r="5468" spans="1:2" x14ac:dyDescent="0.3">
      <c r="A5468">
        <v>6.4670000000004935</v>
      </c>
      <c r="B5468">
        <v>0.47875735657955826</v>
      </c>
    </row>
    <row r="5469" spans="1:2" x14ac:dyDescent="0.3">
      <c r="A5469">
        <v>6.4680000000004938</v>
      </c>
      <c r="B5469">
        <v>0.47869182435114632</v>
      </c>
    </row>
    <row r="5470" spans="1:2" x14ac:dyDescent="0.3">
      <c r="A5470">
        <v>6.4690000000004941</v>
      </c>
      <c r="B5470">
        <v>0.47862629340064627</v>
      </c>
    </row>
    <row r="5471" spans="1:2" x14ac:dyDescent="0.3">
      <c r="A5471">
        <v>6.4700000000004945</v>
      </c>
      <c r="B5471">
        <v>0.47856076380400642</v>
      </c>
    </row>
    <row r="5472" spans="1:2" x14ac:dyDescent="0.3">
      <c r="A5472">
        <v>6.4710000000004948</v>
      </c>
      <c r="B5472">
        <v>0.47849523528831372</v>
      </c>
    </row>
    <row r="5473" spans="1:2" x14ac:dyDescent="0.3">
      <c r="A5473">
        <v>6.4720000000004951</v>
      </c>
      <c r="B5473">
        <v>0.47842970758543657</v>
      </c>
    </row>
    <row r="5474" spans="1:2" x14ac:dyDescent="0.3">
      <c r="A5474">
        <v>6.4730000000004955</v>
      </c>
      <c r="B5474">
        <v>0.47836418063220754</v>
      </c>
    </row>
    <row r="5475" spans="1:2" x14ac:dyDescent="0.3">
      <c r="A5475">
        <v>6.4740000000004958</v>
      </c>
      <c r="B5475">
        <v>0.47829865427369794</v>
      </c>
    </row>
    <row r="5476" spans="1:2" x14ac:dyDescent="0.3">
      <c r="A5476">
        <v>6.4750000000004961</v>
      </c>
      <c r="B5476">
        <v>0.4782331281174429</v>
      </c>
    </row>
    <row r="5477" spans="1:2" x14ac:dyDescent="0.3">
      <c r="A5477">
        <v>6.4760000000004965</v>
      </c>
      <c r="B5477">
        <v>0.47816760231153238</v>
      </c>
    </row>
    <row r="5478" spans="1:2" x14ac:dyDescent="0.3">
      <c r="A5478">
        <v>6.4770000000004968</v>
      </c>
      <c r="B5478">
        <v>0.47810207652062847</v>
      </c>
    </row>
    <row r="5479" spans="1:2" x14ac:dyDescent="0.3">
      <c r="A5479">
        <v>6.4780000000004971</v>
      </c>
      <c r="B5479">
        <v>0.47803655063554928</v>
      </c>
    </row>
    <row r="5480" spans="1:2" x14ac:dyDescent="0.3">
      <c r="A5480">
        <v>6.4790000000004975</v>
      </c>
      <c r="B5480">
        <v>0.47797102435594746</v>
      </c>
    </row>
    <row r="5481" spans="1:2" x14ac:dyDescent="0.3">
      <c r="A5481">
        <v>6.4800000000004978</v>
      </c>
      <c r="B5481">
        <v>0.47790549769983676</v>
      </c>
    </row>
    <row r="5482" spans="1:2" x14ac:dyDescent="0.3">
      <c r="A5482">
        <v>6.4810000000004981</v>
      </c>
      <c r="B5482">
        <v>0.47783997034449938</v>
      </c>
    </row>
    <row r="5483" spans="1:2" x14ac:dyDescent="0.3">
      <c r="A5483">
        <v>6.4820000000004985</v>
      </c>
      <c r="B5483">
        <v>0.47777444222786469</v>
      </c>
    </row>
    <row r="5484" spans="1:2" x14ac:dyDescent="0.3">
      <c r="A5484">
        <v>6.4830000000004988</v>
      </c>
      <c r="B5484">
        <v>0.47770891314281738</v>
      </c>
    </row>
    <row r="5485" spans="1:2" x14ac:dyDescent="0.3">
      <c r="A5485">
        <v>6.4840000000004991</v>
      </c>
      <c r="B5485">
        <v>0.47764338303564174</v>
      </c>
    </row>
    <row r="5486" spans="1:2" x14ac:dyDescent="0.3">
      <c r="A5486">
        <v>6.4850000000004995</v>
      </c>
      <c r="B5486">
        <v>0.47757785148481885</v>
      </c>
    </row>
    <row r="5487" spans="1:2" x14ac:dyDescent="0.3">
      <c r="A5487">
        <v>6.4860000000004998</v>
      </c>
      <c r="B5487">
        <v>0.47751231861488846</v>
      </c>
    </row>
    <row r="5488" spans="1:2" x14ac:dyDescent="0.3">
      <c r="A5488">
        <v>6.4870000000005001</v>
      </c>
      <c r="B5488">
        <v>0.47744678406403002</v>
      </c>
    </row>
    <row r="5489" spans="1:2" x14ac:dyDescent="0.3">
      <c r="A5489">
        <v>6.4880000000005005</v>
      </c>
      <c r="B5489">
        <v>0.47738124785443048</v>
      </c>
    </row>
    <row r="5490" spans="1:2" x14ac:dyDescent="0.3">
      <c r="A5490">
        <v>6.4890000000005008</v>
      </c>
      <c r="B5490">
        <v>0.47731570960115005</v>
      </c>
    </row>
    <row r="5491" spans="1:2" x14ac:dyDescent="0.3">
      <c r="A5491">
        <v>6.4900000000005011</v>
      </c>
      <c r="B5491">
        <v>0.47725016938489434</v>
      </c>
    </row>
    <row r="5492" spans="1:2" x14ac:dyDescent="0.3">
      <c r="A5492">
        <v>6.4910000000005015</v>
      </c>
      <c r="B5492">
        <v>0.47718462694574554</v>
      </c>
    </row>
    <row r="5493" spans="1:2" x14ac:dyDescent="0.3">
      <c r="A5493">
        <v>6.4920000000005018</v>
      </c>
      <c r="B5493">
        <v>0.47711908216444043</v>
      </c>
    </row>
    <row r="5494" spans="1:2" x14ac:dyDescent="0.3">
      <c r="A5494">
        <v>6.4930000000005021</v>
      </c>
      <c r="B5494">
        <v>0.47705353473052492</v>
      </c>
    </row>
    <row r="5495" spans="1:2" x14ac:dyDescent="0.3">
      <c r="A5495">
        <v>6.4940000000005025</v>
      </c>
      <c r="B5495">
        <v>0.47698798468995846</v>
      </c>
    </row>
    <row r="5496" spans="1:2" x14ac:dyDescent="0.3">
      <c r="A5496">
        <v>6.4950000000005028</v>
      </c>
      <c r="B5496">
        <v>0.47692243186178257</v>
      </c>
    </row>
    <row r="5497" spans="1:2" x14ac:dyDescent="0.3">
      <c r="A5497">
        <v>6.4960000000005031</v>
      </c>
      <c r="B5497">
        <v>0.47685687593136755</v>
      </c>
    </row>
    <row r="5498" spans="1:2" x14ac:dyDescent="0.3">
      <c r="A5498">
        <v>6.4970000000005035</v>
      </c>
      <c r="B5498">
        <v>0.47679131708026035</v>
      </c>
    </row>
    <row r="5499" spans="1:2" x14ac:dyDescent="0.3">
      <c r="A5499">
        <v>6.4980000000005038</v>
      </c>
      <c r="B5499">
        <v>0.47672575478374252</v>
      </c>
    </row>
    <row r="5500" spans="1:2" x14ac:dyDescent="0.3">
      <c r="A5500">
        <v>6.4990000000005042</v>
      </c>
      <c r="B5500">
        <v>0.47666018915670599</v>
      </c>
    </row>
    <row r="5501" spans="1:2" x14ac:dyDescent="0.3">
      <c r="A5501">
        <v>6.5000000000005045</v>
      </c>
      <c r="B5501">
        <v>0.47659461986528462</v>
      </c>
    </row>
    <row r="5502" spans="1:2" x14ac:dyDescent="0.3">
      <c r="A5502">
        <v>6.5010000000005048</v>
      </c>
      <c r="B5502">
        <v>0.47652904698402015</v>
      </c>
    </row>
    <row r="5503" spans="1:2" x14ac:dyDescent="0.3">
      <c r="A5503">
        <v>6.5020000000005052</v>
      </c>
      <c r="B5503">
        <v>0.47646347020434315</v>
      </c>
    </row>
    <row r="5504" spans="1:2" x14ac:dyDescent="0.3">
      <c r="A5504">
        <v>6.5030000000005055</v>
      </c>
      <c r="B5504">
        <v>0.47639788943837896</v>
      </c>
    </row>
    <row r="5505" spans="1:2" x14ac:dyDescent="0.3">
      <c r="A5505">
        <v>6.5040000000005058</v>
      </c>
      <c r="B5505">
        <v>0.47633230455086956</v>
      </c>
    </row>
    <row r="5506" spans="1:2" x14ac:dyDescent="0.3">
      <c r="A5506">
        <v>6.5050000000005062</v>
      </c>
      <c r="B5506">
        <v>0.47626671532743325</v>
      </c>
    </row>
    <row r="5507" spans="1:2" x14ac:dyDescent="0.3">
      <c r="A5507">
        <v>6.5060000000005065</v>
      </c>
      <c r="B5507">
        <v>0.47620112175850859</v>
      </c>
    </row>
    <row r="5508" spans="1:2" x14ac:dyDescent="0.3">
      <c r="A5508">
        <v>6.5070000000005068</v>
      </c>
      <c r="B5508">
        <v>0.47613552370684004</v>
      </c>
    </row>
    <row r="5509" spans="1:2" x14ac:dyDescent="0.3">
      <c r="A5509">
        <v>6.5080000000005072</v>
      </c>
      <c r="B5509">
        <v>0.4760699208738533</v>
      </c>
    </row>
    <row r="5510" spans="1:2" x14ac:dyDescent="0.3">
      <c r="A5510">
        <v>6.5090000000005075</v>
      </c>
      <c r="B5510">
        <v>0.47600431315912728</v>
      </c>
    </row>
    <row r="5511" spans="1:2" x14ac:dyDescent="0.3">
      <c r="A5511">
        <v>6.5100000000005078</v>
      </c>
      <c r="B5511">
        <v>0.47593870066949417</v>
      </c>
    </row>
    <row r="5512" spans="1:2" x14ac:dyDescent="0.3">
      <c r="A5512">
        <v>6.5110000000005082</v>
      </c>
      <c r="B5512">
        <v>0.47587308300277431</v>
      </c>
    </row>
    <row r="5513" spans="1:2" x14ac:dyDescent="0.3">
      <c r="A5513">
        <v>6.5120000000005085</v>
      </c>
      <c r="B5513">
        <v>0.47580746010995334</v>
      </c>
    </row>
    <row r="5514" spans="1:2" x14ac:dyDescent="0.3">
      <c r="A5514">
        <v>6.5130000000005088</v>
      </c>
      <c r="B5514">
        <v>0.47574183190285746</v>
      </c>
    </row>
    <row r="5515" spans="1:2" x14ac:dyDescent="0.3">
      <c r="A5515">
        <v>6.5140000000005092</v>
      </c>
      <c r="B5515">
        <v>0.47567619822663804</v>
      </c>
    </row>
    <row r="5516" spans="1:2" x14ac:dyDescent="0.3">
      <c r="A5516">
        <v>6.5150000000005095</v>
      </c>
      <c r="B5516">
        <v>0.47561055899575605</v>
      </c>
    </row>
    <row r="5517" spans="1:2" x14ac:dyDescent="0.3">
      <c r="A5517">
        <v>6.5160000000005098</v>
      </c>
      <c r="B5517">
        <v>0.47554491400639193</v>
      </c>
    </row>
    <row r="5518" spans="1:2" x14ac:dyDescent="0.3">
      <c r="A5518">
        <v>6.5170000000005102</v>
      </c>
      <c r="B5518">
        <v>0.47547926316493427</v>
      </c>
    </row>
    <row r="5519" spans="1:2" x14ac:dyDescent="0.3">
      <c r="A5519">
        <v>6.5180000000005105</v>
      </c>
      <c r="B5519">
        <v>0.4754136064343657</v>
      </c>
    </row>
    <row r="5520" spans="1:2" x14ac:dyDescent="0.3">
      <c r="A5520">
        <v>6.5190000000005108</v>
      </c>
      <c r="B5520">
        <v>0.47534794351837262</v>
      </c>
    </row>
    <row r="5521" spans="1:2" x14ac:dyDescent="0.3">
      <c r="A5521">
        <v>6.5200000000005112</v>
      </c>
      <c r="B5521">
        <v>0.47528227442458948</v>
      </c>
    </row>
    <row r="5522" spans="1:2" x14ac:dyDescent="0.3">
      <c r="A5522">
        <v>6.5210000000005115</v>
      </c>
      <c r="B5522">
        <v>0.47521659895566426</v>
      </c>
    </row>
    <row r="5523" spans="1:2" x14ac:dyDescent="0.3">
      <c r="A5523">
        <v>6.5220000000005118</v>
      </c>
      <c r="B5523">
        <v>0.47515091708506679</v>
      </c>
    </row>
    <row r="5524" spans="1:2" x14ac:dyDescent="0.3">
      <c r="A5524">
        <v>6.5230000000005122</v>
      </c>
      <c r="B5524">
        <v>0.47508522865612118</v>
      </c>
    </row>
    <row r="5525" spans="1:2" x14ac:dyDescent="0.3">
      <c r="A5525">
        <v>6.5240000000005125</v>
      </c>
      <c r="B5525">
        <v>0.47501953355822202</v>
      </c>
    </row>
    <row r="5526" spans="1:2" x14ac:dyDescent="0.3">
      <c r="A5526">
        <v>6.5250000000005128</v>
      </c>
      <c r="B5526">
        <v>0.47495383158689219</v>
      </c>
    </row>
    <row r="5527" spans="1:2" x14ac:dyDescent="0.3">
      <c r="A5527">
        <v>6.5260000000005132</v>
      </c>
      <c r="B5527">
        <v>0.47488812268437686</v>
      </c>
    </row>
    <row r="5528" spans="1:2" x14ac:dyDescent="0.3">
      <c r="A5528">
        <v>6.5270000000005135</v>
      </c>
      <c r="B5528">
        <v>0.47482240687456667</v>
      </c>
    </row>
    <row r="5529" spans="1:2" x14ac:dyDescent="0.3">
      <c r="A5529">
        <v>6.5280000000005138</v>
      </c>
      <c r="B5529">
        <v>0.47475668388075609</v>
      </c>
    </row>
    <row r="5530" spans="1:2" x14ac:dyDescent="0.3">
      <c r="A5530">
        <v>6.5290000000005142</v>
      </c>
      <c r="B5530">
        <v>0.47469095358695446</v>
      </c>
    </row>
    <row r="5531" spans="1:2" x14ac:dyDescent="0.3">
      <c r="A5531">
        <v>6.5300000000005145</v>
      </c>
      <c r="B5531">
        <v>0.47462521593779905</v>
      </c>
    </row>
    <row r="5532" spans="1:2" x14ac:dyDescent="0.3">
      <c r="A5532">
        <v>6.5310000000005148</v>
      </c>
      <c r="B5532">
        <v>0.47455947093857498</v>
      </c>
    </row>
    <row r="5533" spans="1:2" x14ac:dyDescent="0.3">
      <c r="A5533">
        <v>6.5320000000005152</v>
      </c>
      <c r="B5533">
        <v>0.47449371830738257</v>
      </c>
    </row>
    <row r="5534" spans="1:2" x14ac:dyDescent="0.3">
      <c r="A5534">
        <v>6.5330000000005155</v>
      </c>
      <c r="B5534">
        <v>0.47442795806047167</v>
      </c>
    </row>
    <row r="5535" spans="1:2" x14ac:dyDescent="0.3">
      <c r="A5535">
        <v>6.5340000000005158</v>
      </c>
      <c r="B5535">
        <v>0.47436219000049268</v>
      </c>
    </row>
    <row r="5536" spans="1:2" x14ac:dyDescent="0.3">
      <c r="A5536">
        <v>6.5350000000005162</v>
      </c>
      <c r="B5536">
        <v>0.47429641405896561</v>
      </c>
    </row>
    <row r="5537" spans="1:2" x14ac:dyDescent="0.3">
      <c r="A5537">
        <v>6.5360000000005165</v>
      </c>
      <c r="B5537">
        <v>0.47423063021491269</v>
      </c>
    </row>
    <row r="5538" spans="1:2" x14ac:dyDescent="0.3">
      <c r="A5538">
        <v>6.5370000000005168</v>
      </c>
      <c r="B5538">
        <v>0.47416483829419387</v>
      </c>
    </row>
    <row r="5539" spans="1:2" x14ac:dyDescent="0.3">
      <c r="A5539">
        <v>6.5380000000005172</v>
      </c>
      <c r="B5539">
        <v>0.47409903807782655</v>
      </c>
    </row>
    <row r="5540" spans="1:2" x14ac:dyDescent="0.3">
      <c r="A5540">
        <v>6.5390000000005175</v>
      </c>
      <c r="B5540">
        <v>0.47403322968420891</v>
      </c>
    </row>
    <row r="5541" spans="1:2" x14ac:dyDescent="0.3">
      <c r="A5541">
        <v>6.5400000000005178</v>
      </c>
      <c r="B5541">
        <v>0.47396741303377715</v>
      </c>
    </row>
    <row r="5542" spans="1:2" x14ac:dyDescent="0.3">
      <c r="A5542">
        <v>6.5410000000005182</v>
      </c>
      <c r="B5542">
        <v>0.47390158785227954</v>
      </c>
    </row>
    <row r="5543" spans="1:2" x14ac:dyDescent="0.3">
      <c r="A5543">
        <v>6.5420000000005185</v>
      </c>
      <c r="B5543">
        <v>0.47383575408525203</v>
      </c>
    </row>
    <row r="5544" spans="1:2" x14ac:dyDescent="0.3">
      <c r="A5544">
        <v>6.5430000000005188</v>
      </c>
      <c r="B5544">
        <v>0.47376991170296417</v>
      </c>
    </row>
    <row r="5545" spans="1:2" x14ac:dyDescent="0.3">
      <c r="A5545">
        <v>6.5440000000005192</v>
      </c>
      <c r="B5545">
        <v>0.47370406069718402</v>
      </c>
    </row>
    <row r="5546" spans="1:2" x14ac:dyDescent="0.3">
      <c r="A5546">
        <v>6.5450000000005195</v>
      </c>
      <c r="B5546">
        <v>0.47363820086634856</v>
      </c>
    </row>
    <row r="5547" spans="1:2" x14ac:dyDescent="0.3">
      <c r="A5547">
        <v>6.5460000000005198</v>
      </c>
      <c r="B5547">
        <v>0.47357233204709154</v>
      </c>
    </row>
    <row r="5548" spans="1:2" x14ac:dyDescent="0.3">
      <c r="A5548">
        <v>6.5470000000005202</v>
      </c>
      <c r="B5548">
        <v>0.47350645440286288</v>
      </c>
    </row>
    <row r="5549" spans="1:2" x14ac:dyDescent="0.3">
      <c r="A5549">
        <v>6.5480000000005205</v>
      </c>
      <c r="B5549">
        <v>0.47344056768573672</v>
      </c>
    </row>
    <row r="5550" spans="1:2" x14ac:dyDescent="0.3">
      <c r="A5550">
        <v>6.5490000000005208</v>
      </c>
      <c r="B5550">
        <v>0.47337467175633263</v>
      </c>
    </row>
    <row r="5551" spans="1:2" x14ac:dyDescent="0.3">
      <c r="A5551">
        <v>6.5500000000005212</v>
      </c>
      <c r="B5551">
        <v>0.47330876659841215</v>
      </c>
    </row>
    <row r="5552" spans="1:2" x14ac:dyDescent="0.3">
      <c r="A5552">
        <v>6.5510000000005215</v>
      </c>
      <c r="B5552">
        <v>0.47324285216981571</v>
      </c>
    </row>
    <row r="5553" spans="1:2" x14ac:dyDescent="0.3">
      <c r="A5553">
        <v>6.5520000000005219</v>
      </c>
      <c r="B5553">
        <v>0.47317692844407883</v>
      </c>
    </row>
    <row r="5554" spans="1:2" x14ac:dyDescent="0.3">
      <c r="A5554">
        <v>6.5530000000005222</v>
      </c>
      <c r="B5554">
        <v>0.47311099514689248</v>
      </c>
    </row>
    <row r="5555" spans="1:2" x14ac:dyDescent="0.3">
      <c r="A5555">
        <v>6.5540000000005225</v>
      </c>
      <c r="B5555">
        <v>0.47304505232791422</v>
      </c>
    </row>
    <row r="5556" spans="1:2" x14ac:dyDescent="0.3">
      <c r="A5556">
        <v>6.5550000000005229</v>
      </c>
      <c r="B5556">
        <v>0.47297910000804766</v>
      </c>
    </row>
    <row r="5557" spans="1:2" x14ac:dyDescent="0.3">
      <c r="A5557">
        <v>6.5560000000005232</v>
      </c>
      <c r="B5557">
        <v>0.47291313800060369</v>
      </c>
    </row>
    <row r="5558" spans="1:2" x14ac:dyDescent="0.3">
      <c r="A5558">
        <v>6.5570000000005235</v>
      </c>
      <c r="B5558">
        <v>0.4728471663457694</v>
      </c>
    </row>
    <row r="5559" spans="1:2" x14ac:dyDescent="0.3">
      <c r="A5559">
        <v>6.5580000000005239</v>
      </c>
      <c r="B5559">
        <v>0.47278118473032182</v>
      </c>
    </row>
    <row r="5560" spans="1:2" x14ac:dyDescent="0.3">
      <c r="A5560">
        <v>6.5590000000005242</v>
      </c>
      <c r="B5560">
        <v>0.47271519329236061</v>
      </c>
    </row>
    <row r="5561" spans="1:2" x14ac:dyDescent="0.3">
      <c r="A5561">
        <v>6.5600000000005245</v>
      </c>
      <c r="B5561">
        <v>0.47264919194786487</v>
      </c>
    </row>
    <row r="5562" spans="1:2" x14ac:dyDescent="0.3">
      <c r="A5562">
        <v>6.5610000000005249</v>
      </c>
      <c r="B5562">
        <v>0.47258318070455602</v>
      </c>
    </row>
    <row r="5563" spans="1:2" x14ac:dyDescent="0.3">
      <c r="A5563">
        <v>6.5620000000005252</v>
      </c>
      <c r="B5563">
        <v>0.47251715925573257</v>
      </c>
    </row>
    <row r="5564" spans="1:2" x14ac:dyDescent="0.3">
      <c r="A5564">
        <v>6.5630000000005255</v>
      </c>
      <c r="B5564">
        <v>0.4724511277897</v>
      </c>
    </row>
    <row r="5565" spans="1:2" x14ac:dyDescent="0.3">
      <c r="A5565">
        <v>6.5640000000005259</v>
      </c>
      <c r="B5565">
        <v>0.47238508612299301</v>
      </c>
    </row>
    <row r="5566" spans="1:2" x14ac:dyDescent="0.3">
      <c r="A5566">
        <v>6.5650000000005262</v>
      </c>
      <c r="B5566">
        <v>0.47231903412145765</v>
      </c>
    </row>
    <row r="5567" spans="1:2" x14ac:dyDescent="0.3">
      <c r="A5567">
        <v>6.5660000000005265</v>
      </c>
      <c r="B5567">
        <v>0.47225297193566074</v>
      </c>
    </row>
    <row r="5568" spans="1:2" x14ac:dyDescent="0.3">
      <c r="A5568">
        <v>6.5670000000005269</v>
      </c>
      <c r="B5568">
        <v>0.47218689948030618</v>
      </c>
    </row>
    <row r="5569" spans="1:2" x14ac:dyDescent="0.3">
      <c r="A5569">
        <v>6.5680000000005272</v>
      </c>
      <c r="B5569">
        <v>0.47212081647460036</v>
      </c>
    </row>
    <row r="5570" spans="1:2" x14ac:dyDescent="0.3">
      <c r="A5570">
        <v>6.5690000000005275</v>
      </c>
      <c r="B5570">
        <v>0.47205472314535474</v>
      </c>
    </row>
    <row r="5571" spans="1:2" x14ac:dyDescent="0.3">
      <c r="A5571">
        <v>6.5700000000005279</v>
      </c>
      <c r="B5571">
        <v>0.4719886192734139</v>
      </c>
    </row>
    <row r="5572" spans="1:2" x14ac:dyDescent="0.3">
      <c r="A5572">
        <v>6.5710000000005282</v>
      </c>
      <c r="B5572">
        <v>0.4719225048932657</v>
      </c>
    </row>
    <row r="5573" spans="1:2" x14ac:dyDescent="0.3">
      <c r="A5573">
        <v>6.5720000000005285</v>
      </c>
      <c r="B5573">
        <v>0.47185637992147172</v>
      </c>
    </row>
    <row r="5574" spans="1:2" x14ac:dyDescent="0.3">
      <c r="A5574">
        <v>6.5730000000005289</v>
      </c>
      <c r="B5574">
        <v>0.47179024433866651</v>
      </c>
    </row>
    <row r="5575" spans="1:2" x14ac:dyDescent="0.3">
      <c r="A5575">
        <v>6.5740000000005292</v>
      </c>
      <c r="B5575">
        <v>0.4717240980881397</v>
      </c>
    </row>
    <row r="5576" spans="1:2" x14ac:dyDescent="0.3">
      <c r="A5576">
        <v>6.5750000000005295</v>
      </c>
      <c r="B5576">
        <v>0.47165794110842763</v>
      </c>
    </row>
    <row r="5577" spans="1:2" x14ac:dyDescent="0.3">
      <c r="A5577">
        <v>6.5760000000005299</v>
      </c>
      <c r="B5577">
        <v>0.47159177331537461</v>
      </c>
    </row>
    <row r="5578" spans="1:2" x14ac:dyDescent="0.3">
      <c r="A5578">
        <v>6.5770000000005302</v>
      </c>
      <c r="B5578">
        <v>0.47152559484110124</v>
      </c>
    </row>
    <row r="5579" spans="1:2" x14ac:dyDescent="0.3">
      <c r="A5579">
        <v>6.5780000000005305</v>
      </c>
      <c r="B5579">
        <v>0.47145940544371118</v>
      </c>
    </row>
    <row r="5580" spans="1:2" x14ac:dyDescent="0.3">
      <c r="A5580">
        <v>6.5790000000005309</v>
      </c>
      <c r="B5580">
        <v>0.47139320519735151</v>
      </c>
    </row>
    <row r="5581" spans="1:2" x14ac:dyDescent="0.3">
      <c r="A5581">
        <v>6.5800000000005312</v>
      </c>
      <c r="B5581">
        <v>0.47132699419149676</v>
      </c>
    </row>
    <row r="5582" spans="1:2" x14ac:dyDescent="0.3">
      <c r="A5582">
        <v>6.5810000000005315</v>
      </c>
      <c r="B5582">
        <v>0.47126077214377249</v>
      </c>
    </row>
    <row r="5583" spans="1:2" x14ac:dyDescent="0.3">
      <c r="A5583">
        <v>6.5820000000005319</v>
      </c>
      <c r="B5583">
        <v>0.47119453907519893</v>
      </c>
    </row>
    <row r="5584" spans="1:2" x14ac:dyDescent="0.3">
      <c r="A5584">
        <v>6.5830000000005322</v>
      </c>
      <c r="B5584">
        <v>0.47112829516385679</v>
      </c>
    </row>
    <row r="5585" spans="1:2" x14ac:dyDescent="0.3">
      <c r="A5585">
        <v>6.5840000000005325</v>
      </c>
      <c r="B5585">
        <v>0.47106204021498521</v>
      </c>
    </row>
    <row r="5586" spans="1:2" x14ac:dyDescent="0.3">
      <c r="A5586">
        <v>6.5850000000005329</v>
      </c>
      <c r="B5586">
        <v>0.47099577431077333</v>
      </c>
    </row>
    <row r="5587" spans="1:2" x14ac:dyDescent="0.3">
      <c r="A5587">
        <v>6.5860000000005332</v>
      </c>
      <c r="B5587">
        <v>0.47092949721052169</v>
      </c>
    </row>
    <row r="5588" spans="1:2" x14ac:dyDescent="0.3">
      <c r="A5588">
        <v>6.5870000000005335</v>
      </c>
      <c r="B5588">
        <v>0.47086320903122209</v>
      </c>
    </row>
    <row r="5589" spans="1:2" x14ac:dyDescent="0.3">
      <c r="A5589">
        <v>6.5880000000005339</v>
      </c>
      <c r="B5589">
        <v>0.47079690990447481</v>
      </c>
    </row>
    <row r="5590" spans="1:2" x14ac:dyDescent="0.3">
      <c r="A5590">
        <v>6.5890000000005342</v>
      </c>
      <c r="B5590">
        <v>0.47073059953201474</v>
      </c>
    </row>
    <row r="5591" spans="1:2" x14ac:dyDescent="0.3">
      <c r="A5591">
        <v>6.5900000000005345</v>
      </c>
      <c r="B5591">
        <v>0.47066427811895845</v>
      </c>
    </row>
    <row r="5592" spans="1:2" x14ac:dyDescent="0.3">
      <c r="A5592">
        <v>6.5910000000005349</v>
      </c>
      <c r="B5592">
        <v>0.47059794548855272</v>
      </c>
    </row>
    <row r="5593" spans="1:2" x14ac:dyDescent="0.3">
      <c r="A5593">
        <v>6.5920000000005352</v>
      </c>
      <c r="B5593">
        <v>0.47053160182005549</v>
      </c>
    </row>
    <row r="5594" spans="1:2" x14ac:dyDescent="0.3">
      <c r="A5594">
        <v>6.5930000000005355</v>
      </c>
      <c r="B5594">
        <v>0.47046524688494895</v>
      </c>
    </row>
    <row r="5595" spans="1:2" x14ac:dyDescent="0.3">
      <c r="A5595">
        <v>6.5940000000005359</v>
      </c>
      <c r="B5595">
        <v>0.47039888078563491</v>
      </c>
    </row>
    <row r="5596" spans="1:2" x14ac:dyDescent="0.3">
      <c r="A5596">
        <v>6.5950000000005362</v>
      </c>
      <c r="B5596">
        <v>0.47033250343188415</v>
      </c>
    </row>
    <row r="5597" spans="1:2" x14ac:dyDescent="0.3">
      <c r="A5597">
        <v>6.5960000000005365</v>
      </c>
      <c r="B5597">
        <v>0.47026611500078985</v>
      </c>
    </row>
    <row r="5598" spans="1:2" x14ac:dyDescent="0.3">
      <c r="A5598">
        <v>6.5970000000005369</v>
      </c>
      <c r="B5598">
        <v>0.47019971541883743</v>
      </c>
    </row>
    <row r="5599" spans="1:2" x14ac:dyDescent="0.3">
      <c r="A5599">
        <v>6.5980000000005372</v>
      </c>
      <c r="B5599">
        <v>0.4701333045725678</v>
      </c>
    </row>
    <row r="5600" spans="1:2" x14ac:dyDescent="0.3">
      <c r="A5600">
        <v>6.5990000000005375</v>
      </c>
      <c r="B5600">
        <v>0.47006688254844808</v>
      </c>
    </row>
    <row r="5601" spans="1:2" x14ac:dyDescent="0.3">
      <c r="A5601">
        <v>6.6000000000005379</v>
      </c>
      <c r="B5601">
        <v>0.4700004492840435</v>
      </c>
    </row>
    <row r="5602" spans="1:2" x14ac:dyDescent="0.3">
      <c r="A5602">
        <v>6.6010000000005382</v>
      </c>
      <c r="B5602">
        <v>0.46993400488812581</v>
      </c>
    </row>
    <row r="5603" spans="1:2" x14ac:dyDescent="0.3">
      <c r="A5603">
        <v>6.6020000000005385</v>
      </c>
      <c r="B5603">
        <v>0.46986754925854074</v>
      </c>
    </row>
    <row r="5604" spans="1:2" x14ac:dyDescent="0.3">
      <c r="A5604">
        <v>6.6030000000005389</v>
      </c>
      <c r="B5604">
        <v>0.4698010825382517</v>
      </c>
    </row>
    <row r="5605" spans="1:2" x14ac:dyDescent="0.3">
      <c r="A5605">
        <v>6.6040000000005392</v>
      </c>
      <c r="B5605">
        <v>0.46973460455311034</v>
      </c>
    </row>
    <row r="5606" spans="1:2" x14ac:dyDescent="0.3">
      <c r="A5606">
        <v>6.6050000000005396</v>
      </c>
      <c r="B5606">
        <v>0.46966811546771353</v>
      </c>
    </row>
    <row r="5607" spans="1:2" x14ac:dyDescent="0.3">
      <c r="A5607">
        <v>6.6060000000005399</v>
      </c>
      <c r="B5607">
        <v>0.46960161516365584</v>
      </c>
    </row>
    <row r="5608" spans="1:2" x14ac:dyDescent="0.3">
      <c r="A5608">
        <v>6.6070000000005402</v>
      </c>
      <c r="B5608">
        <v>0.46953510377023849</v>
      </c>
    </row>
    <row r="5609" spans="1:2" x14ac:dyDescent="0.3">
      <c r="A5609">
        <v>6.6080000000005406</v>
      </c>
      <c r="B5609">
        <v>0.46946858137318487</v>
      </c>
    </row>
    <row r="5610" spans="1:2" x14ac:dyDescent="0.3">
      <c r="A5610">
        <v>6.6090000000005409</v>
      </c>
      <c r="B5610">
        <v>0.4694020476600671</v>
      </c>
    </row>
    <row r="5611" spans="1:2" x14ac:dyDescent="0.3">
      <c r="A5611">
        <v>6.6100000000005412</v>
      </c>
      <c r="B5611">
        <v>0.46933550297489995</v>
      </c>
    </row>
    <row r="5612" spans="1:2" x14ac:dyDescent="0.3">
      <c r="A5612">
        <v>6.6110000000005416</v>
      </c>
      <c r="B5612">
        <v>0.46926894720494788</v>
      </c>
    </row>
    <row r="5613" spans="1:2" x14ac:dyDescent="0.3">
      <c r="A5613">
        <v>6.6120000000005419</v>
      </c>
      <c r="B5613">
        <v>0.46920238048270047</v>
      </c>
    </row>
    <row r="5614" spans="1:2" x14ac:dyDescent="0.3">
      <c r="A5614">
        <v>6.6130000000005422</v>
      </c>
      <c r="B5614">
        <v>0.46913580266252575</v>
      </c>
    </row>
    <row r="5615" spans="1:2" x14ac:dyDescent="0.3">
      <c r="A5615">
        <v>6.6140000000005426</v>
      </c>
      <c r="B5615">
        <v>0.46906921385376149</v>
      </c>
    </row>
    <row r="5616" spans="1:2" x14ac:dyDescent="0.3">
      <c r="A5616">
        <v>6.6150000000005429</v>
      </c>
      <c r="B5616">
        <v>0.46900261410417798</v>
      </c>
    </row>
    <row r="5617" spans="1:2" x14ac:dyDescent="0.3">
      <c r="A5617">
        <v>6.6160000000005432</v>
      </c>
      <c r="B5617">
        <v>0.46893600337654784</v>
      </c>
    </row>
    <row r="5618" spans="1:2" x14ac:dyDescent="0.3">
      <c r="A5618">
        <v>6.6170000000005436</v>
      </c>
      <c r="B5618">
        <v>0.46886938176850168</v>
      </c>
    </row>
    <row r="5619" spans="1:2" x14ac:dyDescent="0.3">
      <c r="A5619">
        <v>6.6180000000005439</v>
      </c>
      <c r="B5619">
        <v>0.46880274936787819</v>
      </c>
    </row>
    <row r="5620" spans="1:2" x14ac:dyDescent="0.3">
      <c r="A5620">
        <v>6.6190000000005442</v>
      </c>
      <c r="B5620">
        <v>0.46873610601161081</v>
      </c>
    </row>
    <row r="5621" spans="1:2" x14ac:dyDescent="0.3">
      <c r="A5621">
        <v>6.6200000000005446</v>
      </c>
      <c r="B5621">
        <v>0.4686694520066485</v>
      </c>
    </row>
    <row r="5622" spans="1:2" x14ac:dyDescent="0.3">
      <c r="A5622">
        <v>6.6210000000005449</v>
      </c>
      <c r="B5622">
        <v>0.46860278718142945</v>
      </c>
    </row>
    <row r="5623" spans="1:2" x14ac:dyDescent="0.3">
      <c r="A5623">
        <v>6.6220000000005452</v>
      </c>
      <c r="B5623">
        <v>0.46853611161596009</v>
      </c>
    </row>
    <row r="5624" spans="1:2" x14ac:dyDescent="0.3">
      <c r="A5624">
        <v>6.6230000000005456</v>
      </c>
      <c r="B5624">
        <v>0.46846942537283026</v>
      </c>
    </row>
    <row r="5625" spans="1:2" x14ac:dyDescent="0.3">
      <c r="A5625">
        <v>6.6240000000005459</v>
      </c>
      <c r="B5625">
        <v>0.46840272865699434</v>
      </c>
    </row>
    <row r="5626" spans="1:2" x14ac:dyDescent="0.3">
      <c r="A5626">
        <v>6.6250000000005462</v>
      </c>
      <c r="B5626">
        <v>0.46833602118596906</v>
      </c>
    </row>
    <row r="5627" spans="1:2" x14ac:dyDescent="0.3">
      <c r="A5627">
        <v>6.6260000000005466</v>
      </c>
      <c r="B5627">
        <v>0.46826930320225979</v>
      </c>
    </row>
    <row r="5628" spans="1:2" x14ac:dyDescent="0.3">
      <c r="A5628">
        <v>6.6270000000005469</v>
      </c>
      <c r="B5628">
        <v>0.46820257481468619</v>
      </c>
    </row>
    <row r="5629" spans="1:2" x14ac:dyDescent="0.3">
      <c r="A5629">
        <v>6.6280000000005472</v>
      </c>
      <c r="B5629">
        <v>0.46813583592378011</v>
      </c>
    </row>
    <row r="5630" spans="1:2" x14ac:dyDescent="0.3">
      <c r="A5630">
        <v>6.6290000000005476</v>
      </c>
      <c r="B5630">
        <v>0.46806908665293301</v>
      </c>
    </row>
    <row r="5631" spans="1:2" x14ac:dyDescent="0.3">
      <c r="A5631">
        <v>6.6300000000005479</v>
      </c>
      <c r="B5631">
        <v>0.46800232712638168</v>
      </c>
    </row>
    <row r="5632" spans="1:2" x14ac:dyDescent="0.3">
      <c r="A5632">
        <v>6.6310000000005482</v>
      </c>
      <c r="B5632">
        <v>0.46793555718272734</v>
      </c>
    </row>
    <row r="5633" spans="1:2" x14ac:dyDescent="0.3">
      <c r="A5633">
        <v>6.6320000000005486</v>
      </c>
      <c r="B5633">
        <v>0.46786877721823472</v>
      </c>
    </row>
    <row r="5634" spans="1:2" x14ac:dyDescent="0.3">
      <c r="A5634">
        <v>6.6330000000005489</v>
      </c>
      <c r="B5634">
        <v>0.46780198701554943</v>
      </c>
    </row>
    <row r="5635" spans="1:2" x14ac:dyDescent="0.3">
      <c r="A5635">
        <v>6.6340000000005492</v>
      </c>
      <c r="B5635">
        <v>0.4677351866363515</v>
      </c>
    </row>
    <row r="5636" spans="1:2" x14ac:dyDescent="0.3">
      <c r="A5636">
        <v>6.6350000000005496</v>
      </c>
      <c r="B5636">
        <v>0.46766837644234865</v>
      </c>
    </row>
    <row r="5637" spans="1:2" x14ac:dyDescent="0.3">
      <c r="A5637">
        <v>6.6360000000005499</v>
      </c>
      <c r="B5637">
        <v>0.46760155617766752</v>
      </c>
    </row>
    <row r="5638" spans="1:2" x14ac:dyDescent="0.3">
      <c r="A5638">
        <v>6.6370000000005502</v>
      </c>
      <c r="B5638">
        <v>0.46753472602642437</v>
      </c>
    </row>
    <row r="5639" spans="1:2" x14ac:dyDescent="0.3">
      <c r="A5639">
        <v>6.6380000000005506</v>
      </c>
      <c r="B5639">
        <v>0.46746788616474982</v>
      </c>
    </row>
    <row r="5640" spans="1:2" x14ac:dyDescent="0.3">
      <c r="A5640">
        <v>6.6390000000005509</v>
      </c>
      <c r="B5640">
        <v>0.46740103641439962</v>
      </c>
    </row>
    <row r="5641" spans="1:2" x14ac:dyDescent="0.3">
      <c r="A5641">
        <v>6.6400000000005512</v>
      </c>
      <c r="B5641">
        <v>0.46733417711054603</v>
      </c>
    </row>
    <row r="5642" spans="1:2" x14ac:dyDescent="0.3">
      <c r="A5642">
        <v>6.6410000000005516</v>
      </c>
      <c r="B5642">
        <v>0.46726730827933344</v>
      </c>
    </row>
    <row r="5643" spans="1:2" x14ac:dyDescent="0.3">
      <c r="A5643">
        <v>6.6420000000005519</v>
      </c>
      <c r="B5643">
        <v>0.46720042977639975</v>
      </c>
    </row>
    <row r="5644" spans="1:2" x14ac:dyDescent="0.3">
      <c r="A5644">
        <v>6.6430000000005522</v>
      </c>
      <c r="B5644">
        <v>0.46713354186903233</v>
      </c>
    </row>
    <row r="5645" spans="1:2" x14ac:dyDescent="0.3">
      <c r="A5645">
        <v>6.6440000000005526</v>
      </c>
      <c r="B5645">
        <v>0.46706664470462594</v>
      </c>
    </row>
    <row r="5646" spans="1:2" x14ac:dyDescent="0.3">
      <c r="A5646">
        <v>6.6450000000005529</v>
      </c>
      <c r="B5646">
        <v>0.46699973822522767</v>
      </c>
    </row>
    <row r="5647" spans="1:2" x14ac:dyDescent="0.3">
      <c r="A5647">
        <v>6.6460000000005532</v>
      </c>
      <c r="B5647">
        <v>0.46693282252792584</v>
      </c>
    </row>
    <row r="5648" spans="1:2" x14ac:dyDescent="0.3">
      <c r="A5648">
        <v>6.6470000000005536</v>
      </c>
      <c r="B5648">
        <v>0.46686589784146237</v>
      </c>
    </row>
    <row r="5649" spans="1:2" x14ac:dyDescent="0.3">
      <c r="A5649">
        <v>6.6480000000005539</v>
      </c>
      <c r="B5649">
        <v>0.46679896413427924</v>
      </c>
    </row>
    <row r="5650" spans="1:2" x14ac:dyDescent="0.3">
      <c r="A5650">
        <v>6.6490000000005542</v>
      </c>
      <c r="B5650">
        <v>0.46673202140228559</v>
      </c>
    </row>
    <row r="5651" spans="1:2" x14ac:dyDescent="0.3">
      <c r="A5651">
        <v>6.6500000000005546</v>
      </c>
      <c r="B5651">
        <v>0.46666506993326579</v>
      </c>
    </row>
    <row r="5652" spans="1:2" x14ac:dyDescent="0.3">
      <c r="A5652">
        <v>6.6510000000005549</v>
      </c>
      <c r="B5652">
        <v>0.46659810974114402</v>
      </c>
    </row>
    <row r="5653" spans="1:2" x14ac:dyDescent="0.3">
      <c r="A5653">
        <v>6.6520000000005552</v>
      </c>
      <c r="B5653">
        <v>0.46653114086113961</v>
      </c>
    </row>
    <row r="5654" spans="1:2" x14ac:dyDescent="0.3">
      <c r="A5654">
        <v>6.6530000000005556</v>
      </c>
      <c r="B5654">
        <v>0.46646416352576298</v>
      </c>
    </row>
    <row r="5655" spans="1:2" x14ac:dyDescent="0.3">
      <c r="A5655">
        <v>6.6540000000005559</v>
      </c>
      <c r="B5655">
        <v>0.46639717777528122</v>
      </c>
    </row>
    <row r="5656" spans="1:2" x14ac:dyDescent="0.3">
      <c r="A5656">
        <v>6.6550000000005562</v>
      </c>
      <c r="B5656">
        <v>0.4663301836777573</v>
      </c>
    </row>
    <row r="5657" spans="1:2" x14ac:dyDescent="0.3">
      <c r="A5657">
        <v>6.6560000000005566</v>
      </c>
      <c r="B5657">
        <v>0.46626318129701383</v>
      </c>
    </row>
    <row r="5658" spans="1:2" x14ac:dyDescent="0.3">
      <c r="A5658">
        <v>6.6570000000005569</v>
      </c>
      <c r="B5658">
        <v>0.46619617090336757</v>
      </c>
    </row>
    <row r="5659" spans="1:2" x14ac:dyDescent="0.3">
      <c r="A5659">
        <v>6.6580000000005573</v>
      </c>
      <c r="B5659">
        <v>0.46612915249700382</v>
      </c>
    </row>
    <row r="5660" spans="1:2" x14ac:dyDescent="0.3">
      <c r="A5660">
        <v>6.6590000000005576</v>
      </c>
      <c r="B5660">
        <v>0.46606212612594933</v>
      </c>
    </row>
    <row r="5661" spans="1:2" x14ac:dyDescent="0.3">
      <c r="A5661">
        <v>6.6600000000005579</v>
      </c>
      <c r="B5661">
        <v>0.46599509197278172</v>
      </c>
    </row>
    <row r="5662" spans="1:2" x14ac:dyDescent="0.3">
      <c r="A5662">
        <v>6.6610000000005583</v>
      </c>
      <c r="B5662">
        <v>0.46592805017030697</v>
      </c>
    </row>
    <row r="5663" spans="1:2" x14ac:dyDescent="0.3">
      <c r="A5663">
        <v>6.6620000000005586</v>
      </c>
      <c r="B5663">
        <v>0.46586100081714715</v>
      </c>
    </row>
    <row r="5664" spans="1:2" x14ac:dyDescent="0.3">
      <c r="A5664">
        <v>6.6630000000005589</v>
      </c>
      <c r="B5664">
        <v>0.46579394397954815</v>
      </c>
    </row>
    <row r="5665" spans="1:2" x14ac:dyDescent="0.3">
      <c r="A5665">
        <v>6.6640000000005593</v>
      </c>
      <c r="B5665">
        <v>0.4657268799261165</v>
      </c>
    </row>
    <row r="5666" spans="1:2" x14ac:dyDescent="0.3">
      <c r="A5666">
        <v>6.6650000000005596</v>
      </c>
      <c r="B5666">
        <v>0.46565980864787521</v>
      </c>
    </row>
    <row r="5667" spans="1:2" x14ac:dyDescent="0.3">
      <c r="A5667">
        <v>6.6660000000005599</v>
      </c>
      <c r="B5667">
        <v>0.4655927303392382</v>
      </c>
    </row>
    <row r="5668" spans="1:2" x14ac:dyDescent="0.3">
      <c r="A5668">
        <v>6.6670000000005603</v>
      </c>
      <c r="B5668">
        <v>0.46552564494788207</v>
      </c>
    </row>
    <row r="5669" spans="1:2" x14ac:dyDescent="0.3">
      <c r="A5669">
        <v>6.6680000000005606</v>
      </c>
      <c r="B5669">
        <v>0.46545855284103527</v>
      </c>
    </row>
    <row r="5670" spans="1:2" x14ac:dyDescent="0.3">
      <c r="A5670">
        <v>6.6690000000005609</v>
      </c>
      <c r="B5670">
        <v>0.46539145406146959</v>
      </c>
    </row>
    <row r="5671" spans="1:2" x14ac:dyDescent="0.3">
      <c r="A5671">
        <v>6.6700000000005613</v>
      </c>
      <c r="B5671">
        <v>0.46532434865617678</v>
      </c>
    </row>
    <row r="5672" spans="1:2" x14ac:dyDescent="0.3">
      <c r="A5672">
        <v>6.6710000000005616</v>
      </c>
      <c r="B5672">
        <v>0.46525723695189114</v>
      </c>
    </row>
    <row r="5673" spans="1:2" x14ac:dyDescent="0.3">
      <c r="A5673">
        <v>6.6720000000005619</v>
      </c>
      <c r="B5673">
        <v>0.46519011887398121</v>
      </c>
    </row>
    <row r="5674" spans="1:2" x14ac:dyDescent="0.3">
      <c r="A5674">
        <v>6.6730000000005623</v>
      </c>
      <c r="B5674">
        <v>0.46512299462480761</v>
      </c>
    </row>
    <row r="5675" spans="1:2" x14ac:dyDescent="0.3">
      <c r="A5675">
        <v>6.6740000000005626</v>
      </c>
      <c r="B5675">
        <v>0.46505586443519853</v>
      </c>
    </row>
    <row r="5676" spans="1:2" x14ac:dyDescent="0.3">
      <c r="A5676">
        <v>6.6750000000005629</v>
      </c>
      <c r="B5676">
        <v>0.46498872834869143</v>
      </c>
    </row>
    <row r="5677" spans="1:2" x14ac:dyDescent="0.3">
      <c r="A5677">
        <v>6.6760000000005633</v>
      </c>
      <c r="B5677">
        <v>0.46492158648348231</v>
      </c>
    </row>
    <row r="5678" spans="1:2" x14ac:dyDescent="0.3">
      <c r="A5678">
        <v>6.6770000000005636</v>
      </c>
      <c r="B5678">
        <v>0.46485443907371521</v>
      </c>
    </row>
    <row r="5679" spans="1:2" x14ac:dyDescent="0.3">
      <c r="A5679">
        <v>6.6780000000005639</v>
      </c>
      <c r="B5679">
        <v>0.46478728622545346</v>
      </c>
    </row>
    <row r="5680" spans="1:2" x14ac:dyDescent="0.3">
      <c r="A5680">
        <v>6.6790000000005643</v>
      </c>
      <c r="B5680">
        <v>0.46472012815502783</v>
      </c>
    </row>
    <row r="5681" spans="1:2" x14ac:dyDescent="0.3">
      <c r="A5681">
        <v>6.6800000000005646</v>
      </c>
      <c r="B5681">
        <v>0.46465296491280428</v>
      </c>
    </row>
    <row r="5682" spans="1:2" x14ac:dyDescent="0.3">
      <c r="A5682">
        <v>6.6810000000005649</v>
      </c>
      <c r="B5682">
        <v>0.46458579657067828</v>
      </c>
    </row>
    <row r="5683" spans="1:2" x14ac:dyDescent="0.3">
      <c r="A5683">
        <v>6.6820000000005653</v>
      </c>
      <c r="B5683">
        <v>0.46451862366893326</v>
      </c>
    </row>
    <row r="5684" spans="1:2" x14ac:dyDescent="0.3">
      <c r="A5684">
        <v>6.6830000000005656</v>
      </c>
      <c r="B5684">
        <v>0.46445144587673537</v>
      </c>
    </row>
    <row r="5685" spans="1:2" x14ac:dyDescent="0.3">
      <c r="A5685">
        <v>6.6840000000005659</v>
      </c>
      <c r="B5685">
        <v>0.46438426363874175</v>
      </c>
    </row>
    <row r="5686" spans="1:2" x14ac:dyDescent="0.3">
      <c r="A5686">
        <v>6.6850000000005663</v>
      </c>
      <c r="B5686">
        <v>0.46431707706158709</v>
      </c>
    </row>
    <row r="5687" spans="1:2" x14ac:dyDescent="0.3">
      <c r="A5687">
        <v>6.6860000000005666</v>
      </c>
      <c r="B5687">
        <v>0.46424988623313029</v>
      </c>
    </row>
    <row r="5688" spans="1:2" x14ac:dyDescent="0.3">
      <c r="A5688">
        <v>6.6870000000005669</v>
      </c>
      <c r="B5688">
        <v>0.46418269147263708</v>
      </c>
    </row>
    <row r="5689" spans="1:2" x14ac:dyDescent="0.3">
      <c r="A5689">
        <v>6.6880000000005673</v>
      </c>
      <c r="B5689">
        <v>0.46411549271916919</v>
      </c>
    </row>
    <row r="5690" spans="1:2" x14ac:dyDescent="0.3">
      <c r="A5690">
        <v>6.6890000000005676</v>
      </c>
      <c r="B5690">
        <v>0.46404829035771572</v>
      </c>
    </row>
    <row r="5691" spans="1:2" x14ac:dyDescent="0.3">
      <c r="A5691">
        <v>6.6900000000005679</v>
      </c>
      <c r="B5691">
        <v>0.46398108452776787</v>
      </c>
    </row>
    <row r="5692" spans="1:2" x14ac:dyDescent="0.3">
      <c r="A5692">
        <v>6.6910000000005683</v>
      </c>
      <c r="B5692">
        <v>0.46391387525697969</v>
      </c>
    </row>
    <row r="5693" spans="1:2" x14ac:dyDescent="0.3">
      <c r="A5693">
        <v>6.6920000000005686</v>
      </c>
      <c r="B5693">
        <v>0.46384666292844112</v>
      </c>
    </row>
    <row r="5694" spans="1:2" x14ac:dyDescent="0.3">
      <c r="A5694">
        <v>6.6930000000005689</v>
      </c>
      <c r="B5694">
        <v>0.46377944747577565</v>
      </c>
    </row>
    <row r="5695" spans="1:2" x14ac:dyDescent="0.3">
      <c r="A5695">
        <v>6.6940000000005693</v>
      </c>
      <c r="B5695">
        <v>0.46371222921087607</v>
      </c>
    </row>
    <row r="5696" spans="1:2" x14ac:dyDescent="0.3">
      <c r="A5696">
        <v>6.6950000000005696</v>
      </c>
      <c r="B5696">
        <v>0.46364500832169858</v>
      </c>
    </row>
    <row r="5697" spans="1:2" x14ac:dyDescent="0.3">
      <c r="A5697">
        <v>6.6960000000005699</v>
      </c>
      <c r="B5697">
        <v>0.46357778501357638</v>
      </c>
    </row>
    <row r="5698" spans="1:2" x14ac:dyDescent="0.3">
      <c r="A5698">
        <v>6.6970000000005703</v>
      </c>
      <c r="B5698">
        <v>0.46351055944168185</v>
      </c>
    </row>
    <row r="5699" spans="1:2" x14ac:dyDescent="0.3">
      <c r="A5699">
        <v>6.6980000000005706</v>
      </c>
      <c r="B5699">
        <v>0.46344333163627383</v>
      </c>
    </row>
    <row r="5700" spans="1:2" x14ac:dyDescent="0.3">
      <c r="A5700">
        <v>6.6990000000005709</v>
      </c>
      <c r="B5700">
        <v>0.46337610208936525</v>
      </c>
    </row>
    <row r="5701" spans="1:2" x14ac:dyDescent="0.3">
      <c r="A5701">
        <v>6.7000000000005713</v>
      </c>
      <c r="B5701">
        <v>0.46330887075524507</v>
      </c>
    </row>
    <row r="5702" spans="1:2" x14ac:dyDescent="0.3">
      <c r="A5702">
        <v>6.7010000000005716</v>
      </c>
      <c r="B5702">
        <v>0.46324163785285233</v>
      </c>
    </row>
    <row r="5703" spans="1:2" x14ac:dyDescent="0.3">
      <c r="A5703">
        <v>6.7020000000005719</v>
      </c>
      <c r="B5703">
        <v>0.46317440365009671</v>
      </c>
    </row>
    <row r="5704" spans="1:2" x14ac:dyDescent="0.3">
      <c r="A5704">
        <v>6.7030000000005723</v>
      </c>
      <c r="B5704">
        <v>0.46310716831056564</v>
      </c>
    </row>
    <row r="5705" spans="1:2" x14ac:dyDescent="0.3">
      <c r="A5705">
        <v>6.7040000000005726</v>
      </c>
      <c r="B5705">
        <v>0.46303993201794763</v>
      </c>
    </row>
    <row r="5706" spans="1:2" x14ac:dyDescent="0.3">
      <c r="A5706">
        <v>6.7050000000005729</v>
      </c>
      <c r="B5706">
        <v>0.46297269504913308</v>
      </c>
    </row>
    <row r="5707" spans="1:2" x14ac:dyDescent="0.3">
      <c r="A5707">
        <v>6.7060000000005733</v>
      </c>
      <c r="B5707">
        <v>0.46290545749690126</v>
      </c>
    </row>
    <row r="5708" spans="1:2" x14ac:dyDescent="0.3">
      <c r="A5708">
        <v>6.7070000000005736</v>
      </c>
      <c r="B5708">
        <v>0.46283821955878912</v>
      </c>
    </row>
    <row r="5709" spans="1:2" x14ac:dyDescent="0.3">
      <c r="A5709">
        <v>6.7080000000005739</v>
      </c>
      <c r="B5709">
        <v>0.46277098143436712</v>
      </c>
    </row>
    <row r="5710" spans="1:2" x14ac:dyDescent="0.3">
      <c r="A5710">
        <v>6.7090000000005743</v>
      </c>
      <c r="B5710">
        <v>0.46270374348110083</v>
      </c>
    </row>
    <row r="5711" spans="1:2" x14ac:dyDescent="0.3">
      <c r="A5711">
        <v>6.7100000000005746</v>
      </c>
      <c r="B5711">
        <v>0.4626365058436932</v>
      </c>
    </row>
    <row r="5712" spans="1:2" x14ac:dyDescent="0.3">
      <c r="A5712">
        <v>6.7110000000005749</v>
      </c>
      <c r="B5712">
        <v>0.46256926855546038</v>
      </c>
    </row>
    <row r="5713" spans="1:2" x14ac:dyDescent="0.3">
      <c r="A5713">
        <v>6.7120000000005753</v>
      </c>
      <c r="B5713">
        <v>0.46250203203117235</v>
      </c>
    </row>
    <row r="5714" spans="1:2" x14ac:dyDescent="0.3">
      <c r="A5714">
        <v>6.7130000000005756</v>
      </c>
      <c r="B5714">
        <v>0.46243479650701191</v>
      </c>
    </row>
    <row r="5715" spans="1:2" x14ac:dyDescent="0.3">
      <c r="A5715">
        <v>6.714000000000576</v>
      </c>
      <c r="B5715">
        <v>0.46236756194395279</v>
      </c>
    </row>
    <row r="5716" spans="1:2" x14ac:dyDescent="0.3">
      <c r="A5716">
        <v>6.7150000000005763</v>
      </c>
      <c r="B5716">
        <v>0.46230032879825922</v>
      </c>
    </row>
    <row r="5717" spans="1:2" x14ac:dyDescent="0.3">
      <c r="A5717">
        <v>6.7160000000005766</v>
      </c>
      <c r="B5717">
        <v>0.46223309727320155</v>
      </c>
    </row>
    <row r="5718" spans="1:2" x14ac:dyDescent="0.3">
      <c r="A5718">
        <v>6.717000000000577</v>
      </c>
      <c r="B5718">
        <v>0.46216586751580507</v>
      </c>
    </row>
    <row r="5719" spans="1:2" x14ac:dyDescent="0.3">
      <c r="A5719">
        <v>6.7180000000005773</v>
      </c>
      <c r="B5719">
        <v>0.46209863965387737</v>
      </c>
    </row>
    <row r="5720" spans="1:2" x14ac:dyDescent="0.3">
      <c r="A5720">
        <v>6.7190000000005776</v>
      </c>
      <c r="B5720">
        <v>0.462031414128527</v>
      </c>
    </row>
    <row r="5721" spans="1:2" x14ac:dyDescent="0.3">
      <c r="A5721">
        <v>6.720000000000578</v>
      </c>
      <c r="B5721">
        <v>0.461964191046638</v>
      </c>
    </row>
    <row r="5722" spans="1:2" x14ac:dyDescent="0.3">
      <c r="A5722">
        <v>6.7210000000005783</v>
      </c>
      <c r="B5722">
        <v>0.46189697067042285</v>
      </c>
    </row>
    <row r="5723" spans="1:2" x14ac:dyDescent="0.3">
      <c r="A5723">
        <v>6.7220000000005786</v>
      </c>
      <c r="B5723">
        <v>0.46182975315055225</v>
      </c>
    </row>
    <row r="5724" spans="1:2" x14ac:dyDescent="0.3">
      <c r="A5724">
        <v>6.723000000000579</v>
      </c>
      <c r="B5724">
        <v>0.46176253875418122</v>
      </c>
    </row>
    <row r="5725" spans="1:2" x14ac:dyDescent="0.3">
      <c r="A5725">
        <v>6.7240000000005793</v>
      </c>
      <c r="B5725">
        <v>0.46169532781584161</v>
      </c>
    </row>
    <row r="5726" spans="1:2" x14ac:dyDescent="0.3">
      <c r="A5726">
        <v>6.7250000000005796</v>
      </c>
      <c r="B5726">
        <v>0.4616281205351897</v>
      </c>
    </row>
    <row r="5727" spans="1:2" x14ac:dyDescent="0.3">
      <c r="A5727">
        <v>6.72600000000058</v>
      </c>
      <c r="B5727">
        <v>0.46156091698172708</v>
      </c>
    </row>
    <row r="5728" spans="1:2" x14ac:dyDescent="0.3">
      <c r="A5728">
        <v>6.7270000000005803</v>
      </c>
      <c r="B5728">
        <v>0.46149371762936969</v>
      </c>
    </row>
    <row r="5729" spans="1:2" x14ac:dyDescent="0.3">
      <c r="A5729">
        <v>6.7280000000005806</v>
      </c>
      <c r="B5729">
        <v>0.46142652260378231</v>
      </c>
    </row>
    <row r="5730" spans="1:2" x14ac:dyDescent="0.3">
      <c r="A5730">
        <v>6.729000000000581</v>
      </c>
      <c r="B5730">
        <v>0.46135933219052999</v>
      </c>
    </row>
    <row r="5731" spans="1:2" x14ac:dyDescent="0.3">
      <c r="A5731">
        <v>6.7300000000005813</v>
      </c>
      <c r="B5731">
        <v>0.46129214650781969</v>
      </c>
    </row>
    <row r="5732" spans="1:2" x14ac:dyDescent="0.3">
      <c r="A5732">
        <v>6.7310000000005816</v>
      </c>
      <c r="B5732">
        <v>0.46122496594140827</v>
      </c>
    </row>
    <row r="5733" spans="1:2" x14ac:dyDescent="0.3">
      <c r="A5733">
        <v>6.732000000000582</v>
      </c>
      <c r="B5733">
        <v>0.4611577906393049</v>
      </c>
    </row>
    <row r="5734" spans="1:2" x14ac:dyDescent="0.3">
      <c r="A5734">
        <v>6.7330000000005823</v>
      </c>
      <c r="B5734">
        <v>0.46109062099806397</v>
      </c>
    </row>
    <row r="5735" spans="1:2" x14ac:dyDescent="0.3">
      <c r="A5735">
        <v>6.7340000000005826</v>
      </c>
      <c r="B5735">
        <v>0.46102345721420346</v>
      </c>
    </row>
    <row r="5736" spans="1:2" x14ac:dyDescent="0.3">
      <c r="A5736">
        <v>6.735000000000583</v>
      </c>
      <c r="B5736">
        <v>0.46095629944057326</v>
      </c>
    </row>
    <row r="5737" spans="1:2" x14ac:dyDescent="0.3">
      <c r="A5737">
        <v>6.7360000000005833</v>
      </c>
      <c r="B5737">
        <v>0.46088914786652274</v>
      </c>
    </row>
    <row r="5738" spans="1:2" x14ac:dyDescent="0.3">
      <c r="A5738">
        <v>6.7370000000005836</v>
      </c>
      <c r="B5738">
        <v>0.46082200305900917</v>
      </c>
    </row>
    <row r="5739" spans="1:2" x14ac:dyDescent="0.3">
      <c r="A5739">
        <v>6.738000000000584</v>
      </c>
      <c r="B5739">
        <v>0.46075486500257096</v>
      </c>
    </row>
    <row r="5740" spans="1:2" x14ac:dyDescent="0.3">
      <c r="A5740">
        <v>6.7390000000005843</v>
      </c>
      <c r="B5740">
        <v>0.46068773414146197</v>
      </c>
    </row>
    <row r="5741" spans="1:2" x14ac:dyDescent="0.3">
      <c r="A5741">
        <v>6.7400000000005846</v>
      </c>
      <c r="B5741">
        <v>0.46062061057987363</v>
      </c>
    </row>
    <row r="5742" spans="1:2" x14ac:dyDescent="0.3">
      <c r="A5742">
        <v>6.741000000000585</v>
      </c>
      <c r="B5742">
        <v>0.46055349480079899</v>
      </c>
    </row>
    <row r="5743" spans="1:2" x14ac:dyDescent="0.3">
      <c r="A5743">
        <v>6.7420000000005853</v>
      </c>
      <c r="B5743">
        <v>0.46048638677057707</v>
      </c>
    </row>
    <row r="5744" spans="1:2" x14ac:dyDescent="0.3">
      <c r="A5744">
        <v>6.7430000000005856</v>
      </c>
      <c r="B5744">
        <v>0.46041928708660079</v>
      </c>
    </row>
    <row r="5745" spans="1:2" x14ac:dyDescent="0.3">
      <c r="A5745">
        <v>6.744000000000586</v>
      </c>
      <c r="B5745">
        <v>0.46035219566052371</v>
      </c>
    </row>
    <row r="5746" spans="1:2" x14ac:dyDescent="0.3">
      <c r="A5746">
        <v>6.7450000000005863</v>
      </c>
      <c r="B5746">
        <v>0.46028511299750247</v>
      </c>
    </row>
    <row r="5747" spans="1:2" x14ac:dyDescent="0.3">
      <c r="A5747">
        <v>6.7460000000005866</v>
      </c>
      <c r="B5747">
        <v>0.46021803927700594</v>
      </c>
    </row>
    <row r="5748" spans="1:2" x14ac:dyDescent="0.3">
      <c r="A5748">
        <v>6.747000000000587</v>
      </c>
      <c r="B5748">
        <v>0.46015097488197354</v>
      </c>
    </row>
    <row r="5749" spans="1:2" x14ac:dyDescent="0.3">
      <c r="A5749">
        <v>6.7480000000005873</v>
      </c>
      <c r="B5749">
        <v>0.46008392002791881</v>
      </c>
    </row>
    <row r="5750" spans="1:2" x14ac:dyDescent="0.3">
      <c r="A5750">
        <v>6.7490000000005876</v>
      </c>
      <c r="B5750">
        <v>0.46001687509765904</v>
      </c>
    </row>
    <row r="5751" spans="1:2" x14ac:dyDescent="0.3">
      <c r="A5751">
        <v>6.750000000000588</v>
      </c>
      <c r="B5751">
        <v>0.45994984019732144</v>
      </c>
    </row>
    <row r="5752" spans="1:2" x14ac:dyDescent="0.3">
      <c r="A5752">
        <v>6.7510000000005883</v>
      </c>
      <c r="B5752">
        <v>0.45988281557851951</v>
      </c>
    </row>
    <row r="5753" spans="1:2" x14ac:dyDescent="0.3">
      <c r="A5753">
        <v>6.7520000000005886</v>
      </c>
      <c r="B5753">
        <v>0.45981580164484692</v>
      </c>
    </row>
    <row r="5754" spans="1:2" x14ac:dyDescent="0.3">
      <c r="A5754">
        <v>6.753000000000589</v>
      </c>
      <c r="B5754">
        <v>0.45974879865904944</v>
      </c>
    </row>
    <row r="5755" spans="1:2" x14ac:dyDescent="0.3">
      <c r="A5755">
        <v>6.7540000000005893</v>
      </c>
      <c r="B5755">
        <v>0.4596818069087712</v>
      </c>
    </row>
    <row r="5756" spans="1:2" x14ac:dyDescent="0.3">
      <c r="A5756">
        <v>6.7550000000005896</v>
      </c>
      <c r="B5756">
        <v>0.45961482685403826</v>
      </c>
    </row>
    <row r="5757" spans="1:2" x14ac:dyDescent="0.3">
      <c r="A5757">
        <v>6.75600000000059</v>
      </c>
      <c r="B5757">
        <v>0.45954785849490504</v>
      </c>
    </row>
    <row r="5758" spans="1:2" x14ac:dyDescent="0.3">
      <c r="A5758">
        <v>6.7570000000005903</v>
      </c>
      <c r="B5758">
        <v>0.45948090224525368</v>
      </c>
    </row>
    <row r="5759" spans="1:2" x14ac:dyDescent="0.3">
      <c r="A5759">
        <v>6.7580000000005906</v>
      </c>
      <c r="B5759">
        <v>0.45941395827817533</v>
      </c>
    </row>
    <row r="5760" spans="1:2" x14ac:dyDescent="0.3">
      <c r="A5760">
        <v>6.759000000000591</v>
      </c>
      <c r="B5760">
        <v>0.4593470271788756</v>
      </c>
    </row>
    <row r="5761" spans="1:2" x14ac:dyDescent="0.3">
      <c r="A5761">
        <v>6.7600000000005913</v>
      </c>
      <c r="B5761">
        <v>0.45928010910410016</v>
      </c>
    </row>
    <row r="5762" spans="1:2" x14ac:dyDescent="0.3">
      <c r="A5762">
        <v>6.7610000000005916</v>
      </c>
      <c r="B5762">
        <v>0.45921320410285627</v>
      </c>
    </row>
    <row r="5763" spans="1:2" x14ac:dyDescent="0.3">
      <c r="A5763">
        <v>6.762000000000592</v>
      </c>
      <c r="B5763">
        <v>0.45914631282834667</v>
      </c>
    </row>
    <row r="5764" spans="1:2" x14ac:dyDescent="0.3">
      <c r="A5764">
        <v>6.7630000000005923</v>
      </c>
      <c r="B5764">
        <v>0.45907943549787888</v>
      </c>
    </row>
    <row r="5765" spans="1:2" x14ac:dyDescent="0.3">
      <c r="A5765">
        <v>6.7640000000005926</v>
      </c>
      <c r="B5765">
        <v>0.45901257226218156</v>
      </c>
    </row>
    <row r="5766" spans="1:2" x14ac:dyDescent="0.3">
      <c r="A5766">
        <v>6.765000000000593</v>
      </c>
      <c r="B5766">
        <v>0.45894572356409108</v>
      </c>
    </row>
    <row r="5767" spans="1:2" x14ac:dyDescent="0.3">
      <c r="A5767">
        <v>6.7660000000005933</v>
      </c>
      <c r="B5767">
        <v>0.45887888973160446</v>
      </c>
    </row>
    <row r="5768" spans="1:2" x14ac:dyDescent="0.3">
      <c r="A5768">
        <v>6.7670000000005937</v>
      </c>
      <c r="B5768">
        <v>0.45881207102704502</v>
      </c>
    </row>
    <row r="5769" spans="1:2" x14ac:dyDescent="0.3">
      <c r="A5769">
        <v>6.768000000000594</v>
      </c>
      <c r="B5769">
        <v>0.4587452676961693</v>
      </c>
    </row>
    <row r="5770" spans="1:2" x14ac:dyDescent="0.3">
      <c r="A5770">
        <v>6.7690000000005943</v>
      </c>
      <c r="B5770">
        <v>0.45867848002193568</v>
      </c>
    </row>
    <row r="5771" spans="1:2" x14ac:dyDescent="0.3">
      <c r="A5771">
        <v>6.7700000000005947</v>
      </c>
      <c r="B5771">
        <v>0.45861170850521005</v>
      </c>
    </row>
    <row r="5772" spans="1:2" x14ac:dyDescent="0.3">
      <c r="A5772">
        <v>6.771000000000595</v>
      </c>
      <c r="B5772">
        <v>0.458544953346609</v>
      </c>
    </row>
    <row r="5773" spans="1:2" x14ac:dyDescent="0.3">
      <c r="A5773">
        <v>6.7720000000005953</v>
      </c>
      <c r="B5773">
        <v>0.45847821492871293</v>
      </c>
    </row>
    <row r="5774" spans="1:2" x14ac:dyDescent="0.3">
      <c r="A5774">
        <v>6.7730000000005957</v>
      </c>
      <c r="B5774">
        <v>0.45841149349082838</v>
      </c>
    </row>
    <row r="5775" spans="1:2" x14ac:dyDescent="0.3">
      <c r="A5775">
        <v>6.774000000000596</v>
      </c>
      <c r="B5775">
        <v>0.45834478925057554</v>
      </c>
    </row>
    <row r="5776" spans="1:2" x14ac:dyDescent="0.3">
      <c r="A5776">
        <v>6.7750000000005963</v>
      </c>
      <c r="B5776">
        <v>0.45827810277092423</v>
      </c>
    </row>
    <row r="5777" spans="1:2" x14ac:dyDescent="0.3">
      <c r="A5777">
        <v>6.7760000000005967</v>
      </c>
      <c r="B5777">
        <v>0.45821143431113892</v>
      </c>
    </row>
    <row r="5778" spans="1:2" x14ac:dyDescent="0.3">
      <c r="A5778">
        <v>6.777000000000597</v>
      </c>
      <c r="B5778">
        <v>0.45814478404238246</v>
      </c>
    </row>
    <row r="5779" spans="1:2" x14ac:dyDescent="0.3">
      <c r="A5779">
        <v>6.7780000000005973</v>
      </c>
      <c r="B5779">
        <v>0.45807815252704681</v>
      </c>
    </row>
    <row r="5780" spans="1:2" x14ac:dyDescent="0.3">
      <c r="A5780">
        <v>6.7790000000005977</v>
      </c>
      <c r="B5780">
        <v>0.4580115397454102</v>
      </c>
    </row>
    <row r="5781" spans="1:2" x14ac:dyDescent="0.3">
      <c r="A5781">
        <v>6.780000000000598</v>
      </c>
      <c r="B5781">
        <v>0.45794494631473942</v>
      </c>
    </row>
    <row r="5782" spans="1:2" x14ac:dyDescent="0.3">
      <c r="A5782">
        <v>6.7810000000005983</v>
      </c>
      <c r="B5782">
        <v>0.45787837264856351</v>
      </c>
    </row>
    <row r="5783" spans="1:2" x14ac:dyDescent="0.3">
      <c r="A5783">
        <v>6.7820000000005987</v>
      </c>
      <c r="B5783">
        <v>0.45781181876489424</v>
      </c>
    </row>
    <row r="5784" spans="1:2" x14ac:dyDescent="0.3">
      <c r="A5784">
        <v>6.783000000000599</v>
      </c>
      <c r="B5784">
        <v>0.45774528515888591</v>
      </c>
    </row>
    <row r="5785" spans="1:2" x14ac:dyDescent="0.3">
      <c r="A5785">
        <v>6.7840000000005993</v>
      </c>
      <c r="B5785">
        <v>0.45767877214482727</v>
      </c>
    </row>
    <row r="5786" spans="1:2" x14ac:dyDescent="0.3">
      <c r="A5786">
        <v>6.7850000000005997</v>
      </c>
      <c r="B5786">
        <v>0.45761228018358807</v>
      </c>
    </row>
    <row r="5787" spans="1:2" x14ac:dyDescent="0.3">
      <c r="A5787">
        <v>6.7860000000006</v>
      </c>
      <c r="B5787">
        <v>0.45754580940670714</v>
      </c>
    </row>
    <row r="5788" spans="1:2" x14ac:dyDescent="0.3">
      <c r="A5788">
        <v>6.7870000000006003</v>
      </c>
      <c r="B5788">
        <v>0.45747936018677871</v>
      </c>
    </row>
    <row r="5789" spans="1:2" x14ac:dyDescent="0.3">
      <c r="A5789">
        <v>6.7880000000006007</v>
      </c>
      <c r="B5789">
        <v>0.45741293299685271</v>
      </c>
    </row>
    <row r="5790" spans="1:2" x14ac:dyDescent="0.3">
      <c r="A5790">
        <v>6.789000000000601</v>
      </c>
      <c r="B5790">
        <v>0.45734652808725879</v>
      </c>
    </row>
    <row r="5791" spans="1:2" x14ac:dyDescent="0.3">
      <c r="A5791">
        <v>6.7900000000006013</v>
      </c>
      <c r="B5791">
        <v>0.45728014586839705</v>
      </c>
    </row>
    <row r="5792" spans="1:2" x14ac:dyDescent="0.3">
      <c r="A5792">
        <v>6.7910000000006017</v>
      </c>
      <c r="B5792">
        <v>0.45721378664983053</v>
      </c>
    </row>
    <row r="5793" spans="1:2" x14ac:dyDescent="0.3">
      <c r="A5793">
        <v>6.792000000000602</v>
      </c>
      <c r="B5793">
        <v>0.45714745075697649</v>
      </c>
    </row>
    <row r="5794" spans="1:2" x14ac:dyDescent="0.3">
      <c r="A5794">
        <v>6.7930000000006023</v>
      </c>
      <c r="B5794">
        <v>0.45708113851431326</v>
      </c>
    </row>
    <row r="5795" spans="1:2" x14ac:dyDescent="0.3">
      <c r="A5795">
        <v>6.7940000000006027</v>
      </c>
      <c r="B5795">
        <v>0.45701485031475381</v>
      </c>
    </row>
    <row r="5796" spans="1:2" x14ac:dyDescent="0.3">
      <c r="A5796">
        <v>6.795000000000603</v>
      </c>
      <c r="B5796">
        <v>0.45694858642551839</v>
      </c>
    </row>
    <row r="5797" spans="1:2" x14ac:dyDescent="0.3">
      <c r="A5797">
        <v>6.7960000000006033</v>
      </c>
      <c r="B5797">
        <v>0.45688234725270743</v>
      </c>
    </row>
    <row r="5798" spans="1:2" x14ac:dyDescent="0.3">
      <c r="A5798">
        <v>6.7970000000006037</v>
      </c>
      <c r="B5798">
        <v>0.45681613335614024</v>
      </c>
    </row>
    <row r="5799" spans="1:2" x14ac:dyDescent="0.3">
      <c r="A5799">
        <v>6.798000000000604</v>
      </c>
      <c r="B5799">
        <v>0.45674994470863756</v>
      </c>
    </row>
    <row r="5800" spans="1:2" x14ac:dyDescent="0.3">
      <c r="A5800">
        <v>6.7990000000006043</v>
      </c>
      <c r="B5800">
        <v>0.45668378193572429</v>
      </c>
    </row>
    <row r="5801" spans="1:2" x14ac:dyDescent="0.3">
      <c r="A5801">
        <v>6.8000000000006047</v>
      </c>
      <c r="B5801">
        <v>0.45661764527520421</v>
      </c>
    </row>
    <row r="5802" spans="1:2" x14ac:dyDescent="0.3">
      <c r="A5802">
        <v>6.801000000000605</v>
      </c>
      <c r="B5802">
        <v>0.45655153517359576</v>
      </c>
    </row>
    <row r="5803" spans="1:2" x14ac:dyDescent="0.3">
      <c r="A5803">
        <v>6.8020000000006053</v>
      </c>
      <c r="B5803">
        <v>0.45648545196109619</v>
      </c>
    </row>
    <row r="5804" spans="1:2" x14ac:dyDescent="0.3">
      <c r="A5804">
        <v>6.8030000000006057</v>
      </c>
      <c r="B5804">
        <v>0.45641939597137743</v>
      </c>
    </row>
    <row r="5805" spans="1:2" x14ac:dyDescent="0.3">
      <c r="A5805">
        <v>6.804000000000606</v>
      </c>
      <c r="B5805">
        <v>0.45635336750510402</v>
      </c>
    </row>
    <row r="5806" spans="1:2" x14ac:dyDescent="0.3">
      <c r="A5806">
        <v>6.8050000000006063</v>
      </c>
      <c r="B5806">
        <v>0.45628736691397354</v>
      </c>
    </row>
    <row r="5807" spans="1:2" x14ac:dyDescent="0.3">
      <c r="A5807">
        <v>6.8060000000006067</v>
      </c>
      <c r="B5807">
        <v>0.45622139481217894</v>
      </c>
    </row>
    <row r="5808" spans="1:2" x14ac:dyDescent="0.3">
      <c r="A5808">
        <v>6.807000000000607</v>
      </c>
      <c r="B5808">
        <v>0.45615545138738517</v>
      </c>
    </row>
    <row r="5809" spans="1:2" x14ac:dyDescent="0.3">
      <c r="A5809">
        <v>6.8080000000006073</v>
      </c>
      <c r="B5809">
        <v>0.45608953691748677</v>
      </c>
    </row>
    <row r="5810" spans="1:2" x14ac:dyDescent="0.3">
      <c r="A5810">
        <v>6.8090000000006077</v>
      </c>
      <c r="B5810">
        <v>0.45602365196483147</v>
      </c>
    </row>
    <row r="5811" spans="1:2" x14ac:dyDescent="0.3">
      <c r="A5811">
        <v>6.810000000000608</v>
      </c>
      <c r="B5811">
        <v>0.45595779681887139</v>
      </c>
    </row>
    <row r="5812" spans="1:2" x14ac:dyDescent="0.3">
      <c r="A5812">
        <v>6.8110000000006083</v>
      </c>
      <c r="B5812">
        <v>0.45589197179884655</v>
      </c>
    </row>
    <row r="5813" spans="1:2" x14ac:dyDescent="0.3">
      <c r="A5813">
        <v>6.8120000000006087</v>
      </c>
      <c r="B5813">
        <v>0.45582617725587621</v>
      </c>
    </row>
    <row r="5814" spans="1:2" x14ac:dyDescent="0.3">
      <c r="A5814">
        <v>6.813000000000609</v>
      </c>
      <c r="B5814">
        <v>0.45576041369744053</v>
      </c>
    </row>
    <row r="5815" spans="1:2" x14ac:dyDescent="0.3">
      <c r="A5815">
        <v>6.8140000000006093</v>
      </c>
      <c r="B5815">
        <v>0.45569468143382985</v>
      </c>
    </row>
    <row r="5816" spans="1:2" x14ac:dyDescent="0.3">
      <c r="A5816">
        <v>6.8150000000006097</v>
      </c>
      <c r="B5816">
        <v>0.45562898087926434</v>
      </c>
    </row>
    <row r="5817" spans="1:2" x14ac:dyDescent="0.3">
      <c r="A5817">
        <v>6.81600000000061</v>
      </c>
      <c r="B5817">
        <v>0.45556331215195672</v>
      </c>
    </row>
    <row r="5818" spans="1:2" x14ac:dyDescent="0.3">
      <c r="A5818">
        <v>6.8170000000006103</v>
      </c>
      <c r="B5818">
        <v>0.45549767606762542</v>
      </c>
    </row>
    <row r="5819" spans="1:2" x14ac:dyDescent="0.3">
      <c r="A5819">
        <v>6.8180000000006107</v>
      </c>
      <c r="B5819">
        <v>0.45543207263230584</v>
      </c>
    </row>
    <row r="5820" spans="1:2" x14ac:dyDescent="0.3">
      <c r="A5820">
        <v>6.819000000000611</v>
      </c>
      <c r="B5820">
        <v>0.45536650242772514</v>
      </c>
    </row>
    <row r="5821" spans="1:2" x14ac:dyDescent="0.3">
      <c r="A5821">
        <v>6.8200000000006114</v>
      </c>
      <c r="B5821">
        <v>0.45530096576196594</v>
      </c>
    </row>
    <row r="5822" spans="1:2" x14ac:dyDescent="0.3">
      <c r="A5822">
        <v>6.8210000000006117</v>
      </c>
      <c r="B5822">
        <v>0.45523546305686613</v>
      </c>
    </row>
    <row r="5823" spans="1:2" x14ac:dyDescent="0.3">
      <c r="A5823">
        <v>6.822000000000612</v>
      </c>
      <c r="B5823">
        <v>0.4551699946815061</v>
      </c>
    </row>
    <row r="5824" spans="1:2" x14ac:dyDescent="0.3">
      <c r="A5824">
        <v>6.8230000000006124</v>
      </c>
      <c r="B5824">
        <v>0.45510456094910845</v>
      </c>
    </row>
    <row r="5825" spans="1:2" x14ac:dyDescent="0.3">
      <c r="A5825">
        <v>6.8240000000006127</v>
      </c>
      <c r="B5825">
        <v>0.45503916224791097</v>
      </c>
    </row>
    <row r="5826" spans="1:2" x14ac:dyDescent="0.3">
      <c r="A5826">
        <v>6.825000000000613</v>
      </c>
      <c r="B5826">
        <v>0.45497379919056402</v>
      </c>
    </row>
    <row r="5827" spans="1:2" x14ac:dyDescent="0.3">
      <c r="A5827">
        <v>6.8260000000006134</v>
      </c>
      <c r="B5827">
        <v>0.45490847194151862</v>
      </c>
    </row>
    <row r="5828" spans="1:2" x14ac:dyDescent="0.3">
      <c r="A5828">
        <v>6.8270000000006137</v>
      </c>
      <c r="B5828">
        <v>0.45484318093645926</v>
      </c>
    </row>
    <row r="5829" spans="1:2" x14ac:dyDescent="0.3">
      <c r="A5829">
        <v>6.828000000000614</v>
      </c>
      <c r="B5829">
        <v>0.45477792662877253</v>
      </c>
    </row>
    <row r="5830" spans="1:2" x14ac:dyDescent="0.3">
      <c r="A5830">
        <v>6.8290000000006144</v>
      </c>
      <c r="B5830">
        <v>0.45471270916743378</v>
      </c>
    </row>
    <row r="5831" spans="1:2" x14ac:dyDescent="0.3">
      <c r="A5831">
        <v>6.8300000000006147</v>
      </c>
      <c r="B5831">
        <v>0.45464752932731428</v>
      </c>
    </row>
    <row r="5832" spans="1:2" x14ac:dyDescent="0.3">
      <c r="A5832">
        <v>6.831000000000615</v>
      </c>
      <c r="B5832">
        <v>0.45458238726447231</v>
      </c>
    </row>
    <row r="5833" spans="1:2" x14ac:dyDescent="0.3">
      <c r="A5833">
        <v>6.8320000000006154</v>
      </c>
      <c r="B5833">
        <v>0.45451728341331182</v>
      </c>
    </row>
    <row r="5834" spans="1:2" x14ac:dyDescent="0.3">
      <c r="A5834">
        <v>6.8330000000006157</v>
      </c>
      <c r="B5834">
        <v>0.45445221811945513</v>
      </c>
    </row>
    <row r="5835" spans="1:2" x14ac:dyDescent="0.3">
      <c r="A5835">
        <v>6.834000000000616</v>
      </c>
      <c r="B5835">
        <v>0.45438719182989734</v>
      </c>
    </row>
    <row r="5836" spans="1:2" x14ac:dyDescent="0.3">
      <c r="A5836">
        <v>6.8350000000006164</v>
      </c>
      <c r="B5836">
        <v>0.45432220503369902</v>
      </c>
    </row>
    <row r="5837" spans="1:2" x14ac:dyDescent="0.3">
      <c r="A5837">
        <v>6.8360000000006167</v>
      </c>
      <c r="B5837">
        <v>0.45425725784894899</v>
      </c>
    </row>
    <row r="5838" spans="1:2" x14ac:dyDescent="0.3">
      <c r="A5838">
        <v>6.837000000000617</v>
      </c>
      <c r="B5838">
        <v>0.45419235103410394</v>
      </c>
    </row>
    <row r="5839" spans="1:2" x14ac:dyDescent="0.3">
      <c r="A5839">
        <v>6.8380000000006174</v>
      </c>
      <c r="B5839">
        <v>0.45412748482437021</v>
      </c>
    </row>
    <row r="5840" spans="1:2" x14ac:dyDescent="0.3">
      <c r="A5840">
        <v>6.8390000000006177</v>
      </c>
      <c r="B5840">
        <v>0.45406265947176133</v>
      </c>
    </row>
    <row r="5841" spans="1:2" x14ac:dyDescent="0.3">
      <c r="A5841">
        <v>6.840000000000618</v>
      </c>
      <c r="B5841">
        <v>0.45399787562730853</v>
      </c>
    </row>
    <row r="5842" spans="1:2" x14ac:dyDescent="0.3">
      <c r="A5842">
        <v>6.8410000000006184</v>
      </c>
      <c r="B5842">
        <v>0.45393313351153852</v>
      </c>
    </row>
    <row r="5843" spans="1:2" x14ac:dyDescent="0.3">
      <c r="A5843">
        <v>6.8420000000006187</v>
      </c>
      <c r="B5843">
        <v>0.45386843365561075</v>
      </c>
    </row>
    <row r="5844" spans="1:2" x14ac:dyDescent="0.3">
      <c r="A5844">
        <v>6.843000000000619</v>
      </c>
      <c r="B5844">
        <v>0.45380377644281178</v>
      </c>
    </row>
    <row r="5845" spans="1:2" x14ac:dyDescent="0.3">
      <c r="A5845">
        <v>6.8440000000006194</v>
      </c>
      <c r="B5845">
        <v>0.45373916209685922</v>
      </c>
    </row>
    <row r="5846" spans="1:2" x14ac:dyDescent="0.3">
      <c r="A5846">
        <v>6.8450000000006197</v>
      </c>
      <c r="B5846">
        <v>0.45367459126425808</v>
      </c>
    </row>
    <row r="5847" spans="1:2" x14ac:dyDescent="0.3">
      <c r="A5847">
        <v>6.84600000000062</v>
      </c>
      <c r="B5847">
        <v>0.45361006420729971</v>
      </c>
    </row>
    <row r="5848" spans="1:2" x14ac:dyDescent="0.3">
      <c r="A5848">
        <v>6.8470000000006204</v>
      </c>
      <c r="B5848">
        <v>0.45354558142572565</v>
      </c>
    </row>
    <row r="5849" spans="1:2" x14ac:dyDescent="0.3">
      <c r="A5849">
        <v>6.8480000000006207</v>
      </c>
      <c r="B5849">
        <v>0.45348114310517851</v>
      </c>
    </row>
    <row r="5850" spans="1:2" x14ac:dyDescent="0.3">
      <c r="A5850">
        <v>6.849000000000621</v>
      </c>
      <c r="B5850">
        <v>0.45341674996591241</v>
      </c>
    </row>
    <row r="5851" spans="1:2" x14ac:dyDescent="0.3">
      <c r="A5851">
        <v>6.8500000000006214</v>
      </c>
      <c r="B5851">
        <v>0.45335240230656199</v>
      </c>
    </row>
    <row r="5852" spans="1:2" x14ac:dyDescent="0.3">
      <c r="A5852">
        <v>6.8510000000006217</v>
      </c>
      <c r="B5852">
        <v>0.45328810043201517</v>
      </c>
    </row>
    <row r="5853" spans="1:2" x14ac:dyDescent="0.3">
      <c r="A5853">
        <v>6.852000000000622</v>
      </c>
      <c r="B5853">
        <v>0.45322384489389517</v>
      </c>
    </row>
    <row r="5854" spans="1:2" x14ac:dyDescent="0.3">
      <c r="A5854">
        <v>6.8530000000006224</v>
      </c>
      <c r="B5854">
        <v>0.45315963603100679</v>
      </c>
    </row>
    <row r="5855" spans="1:2" x14ac:dyDescent="0.3">
      <c r="A5855">
        <v>6.8540000000006227</v>
      </c>
      <c r="B5855">
        <v>0.45309547424273838</v>
      </c>
    </row>
    <row r="5856" spans="1:2" x14ac:dyDescent="0.3">
      <c r="A5856">
        <v>6.855000000000623</v>
      </c>
      <c r="B5856">
        <v>0.4530313599490291</v>
      </c>
    </row>
    <row r="5857" spans="1:2" x14ac:dyDescent="0.3">
      <c r="A5857">
        <v>6.8560000000006234</v>
      </c>
      <c r="B5857">
        <v>0.45296729347063225</v>
      </c>
    </row>
    <row r="5858" spans="1:2" x14ac:dyDescent="0.3">
      <c r="A5858">
        <v>6.8570000000006237</v>
      </c>
      <c r="B5858">
        <v>0.45290327536540281</v>
      </c>
    </row>
    <row r="5859" spans="1:2" x14ac:dyDescent="0.3">
      <c r="A5859">
        <v>6.858000000000624</v>
      </c>
      <c r="B5859">
        <v>0.45283930618092927</v>
      </c>
    </row>
    <row r="5860" spans="1:2" x14ac:dyDescent="0.3">
      <c r="A5860">
        <v>6.8590000000006244</v>
      </c>
      <c r="B5860">
        <v>0.45277538591377381</v>
      </c>
    </row>
    <row r="5861" spans="1:2" x14ac:dyDescent="0.3">
      <c r="A5861">
        <v>6.8600000000006247</v>
      </c>
      <c r="B5861">
        <v>0.45271151539084159</v>
      </c>
    </row>
    <row r="5862" spans="1:2" x14ac:dyDescent="0.3">
      <c r="A5862">
        <v>6.861000000000625</v>
      </c>
      <c r="B5862">
        <v>0.45264769474320554</v>
      </c>
    </row>
    <row r="5863" spans="1:2" x14ac:dyDescent="0.3">
      <c r="A5863">
        <v>6.8620000000006254</v>
      </c>
      <c r="B5863">
        <v>0.45258392447620277</v>
      </c>
    </row>
    <row r="5864" spans="1:2" x14ac:dyDescent="0.3">
      <c r="A5864">
        <v>6.8630000000006257</v>
      </c>
      <c r="B5864">
        <v>0.4525202051428095</v>
      </c>
    </row>
    <row r="5865" spans="1:2" x14ac:dyDescent="0.3">
      <c r="A5865">
        <v>6.864000000000626</v>
      </c>
      <c r="B5865">
        <v>0.45245653702128402</v>
      </c>
    </row>
    <row r="5866" spans="1:2" x14ac:dyDescent="0.3">
      <c r="A5866">
        <v>6.8650000000006264</v>
      </c>
      <c r="B5866">
        <v>0.45239292047945134</v>
      </c>
    </row>
    <row r="5867" spans="1:2" x14ac:dyDescent="0.3">
      <c r="A5867">
        <v>6.8660000000006267</v>
      </c>
      <c r="B5867">
        <v>0.4523293561603895</v>
      </c>
    </row>
    <row r="5868" spans="1:2" x14ac:dyDescent="0.3">
      <c r="A5868">
        <v>6.867000000000627</v>
      </c>
      <c r="B5868">
        <v>0.45226584425233524</v>
      </c>
    </row>
    <row r="5869" spans="1:2" x14ac:dyDescent="0.3">
      <c r="A5869">
        <v>6.8680000000006274</v>
      </c>
      <c r="B5869">
        <v>0.452202385038312</v>
      </c>
    </row>
    <row r="5870" spans="1:2" x14ac:dyDescent="0.3">
      <c r="A5870">
        <v>6.8690000000006277</v>
      </c>
      <c r="B5870">
        <v>0.45213897947819709</v>
      </c>
    </row>
    <row r="5871" spans="1:2" x14ac:dyDescent="0.3">
      <c r="A5871">
        <v>6.870000000000628</v>
      </c>
      <c r="B5871">
        <v>0.45207562732502632</v>
      </c>
    </row>
    <row r="5872" spans="1:2" x14ac:dyDescent="0.3">
      <c r="A5872">
        <v>6.8710000000006284</v>
      </c>
      <c r="B5872">
        <v>0.452012329813966</v>
      </c>
    </row>
    <row r="5873" spans="1:2" x14ac:dyDescent="0.3">
      <c r="A5873">
        <v>6.8720000000006287</v>
      </c>
      <c r="B5873">
        <v>0.45194908670385842</v>
      </c>
    </row>
    <row r="5874" spans="1:2" x14ac:dyDescent="0.3">
      <c r="A5874">
        <v>6.8730000000006291</v>
      </c>
      <c r="B5874">
        <v>0.45188589842900906</v>
      </c>
    </row>
    <row r="5875" spans="1:2" x14ac:dyDescent="0.3">
      <c r="A5875">
        <v>6.8740000000006294</v>
      </c>
      <c r="B5875">
        <v>0.45182276565124269</v>
      </c>
    </row>
    <row r="5876" spans="1:2" x14ac:dyDescent="0.3">
      <c r="A5876">
        <v>6.8750000000006297</v>
      </c>
      <c r="B5876">
        <v>0.45175968877997363</v>
      </c>
    </row>
    <row r="5877" spans="1:2" x14ac:dyDescent="0.3">
      <c r="A5877">
        <v>6.8760000000006301</v>
      </c>
      <c r="B5877">
        <v>0.45169666805547604</v>
      </c>
    </row>
    <row r="5878" spans="1:2" x14ac:dyDescent="0.3">
      <c r="A5878">
        <v>6.8770000000006304</v>
      </c>
      <c r="B5878">
        <v>0.45163370429696803</v>
      </c>
    </row>
    <row r="5879" spans="1:2" x14ac:dyDescent="0.3">
      <c r="A5879">
        <v>6.8780000000006307</v>
      </c>
      <c r="B5879">
        <v>0.45157079755378438</v>
      </c>
    </row>
    <row r="5880" spans="1:2" x14ac:dyDescent="0.3">
      <c r="A5880">
        <v>6.8790000000006311</v>
      </c>
      <c r="B5880">
        <v>0.45150794825125556</v>
      </c>
    </row>
    <row r="5881" spans="1:2" x14ac:dyDescent="0.3">
      <c r="A5881">
        <v>6.8800000000006314</v>
      </c>
      <c r="B5881">
        <v>0.45144515710809718</v>
      </c>
    </row>
    <row r="5882" spans="1:2" x14ac:dyDescent="0.3">
      <c r="A5882">
        <v>6.8810000000006317</v>
      </c>
      <c r="B5882">
        <v>0.4513824241234688</v>
      </c>
    </row>
    <row r="5883" spans="1:2" x14ac:dyDescent="0.3">
      <c r="A5883">
        <v>6.8820000000006321</v>
      </c>
      <c r="B5883">
        <v>0.45131975008626984</v>
      </c>
    </row>
    <row r="5884" spans="1:2" x14ac:dyDescent="0.3">
      <c r="A5884">
        <v>6.8830000000006324</v>
      </c>
      <c r="B5884">
        <v>0.45125713513623483</v>
      </c>
    </row>
    <row r="5885" spans="1:2" x14ac:dyDescent="0.3">
      <c r="A5885">
        <v>6.8840000000006327</v>
      </c>
      <c r="B5885">
        <v>0.45119458010449304</v>
      </c>
    </row>
    <row r="5886" spans="1:2" x14ac:dyDescent="0.3">
      <c r="A5886">
        <v>6.8850000000006331</v>
      </c>
      <c r="B5886">
        <v>0.45113208497906448</v>
      </c>
    </row>
    <row r="5887" spans="1:2" x14ac:dyDescent="0.3">
      <c r="A5887">
        <v>6.8860000000006334</v>
      </c>
      <c r="B5887">
        <v>0.45106965049714565</v>
      </c>
    </row>
    <row r="5888" spans="1:2" x14ac:dyDescent="0.3">
      <c r="A5888">
        <v>6.8870000000006337</v>
      </c>
      <c r="B5888">
        <v>0.45100727678240943</v>
      </c>
    </row>
    <row r="5889" spans="1:2" x14ac:dyDescent="0.3">
      <c r="A5889">
        <v>6.8880000000006341</v>
      </c>
      <c r="B5889">
        <v>0.45094496455430999</v>
      </c>
    </row>
    <row r="5890" spans="1:2" x14ac:dyDescent="0.3">
      <c r="A5890">
        <v>6.8890000000006344</v>
      </c>
      <c r="B5890">
        <v>0.45088271417083525</v>
      </c>
    </row>
    <row r="5891" spans="1:2" x14ac:dyDescent="0.3">
      <c r="A5891">
        <v>6.8900000000006347</v>
      </c>
      <c r="B5891">
        <v>0.45082052583221227</v>
      </c>
    </row>
    <row r="5892" spans="1:2" x14ac:dyDescent="0.3">
      <c r="A5892">
        <v>6.8910000000006351</v>
      </c>
      <c r="B5892">
        <v>0.4507584002825788</v>
      </c>
    </row>
    <row r="5893" spans="1:2" x14ac:dyDescent="0.3">
      <c r="A5893">
        <v>6.8920000000006354</v>
      </c>
      <c r="B5893">
        <v>0.4506963375639389</v>
      </c>
    </row>
    <row r="5894" spans="1:2" x14ac:dyDescent="0.3">
      <c r="A5894">
        <v>6.8930000000006357</v>
      </c>
      <c r="B5894">
        <v>0.45063433856445767</v>
      </c>
    </row>
    <row r="5895" spans="1:2" x14ac:dyDescent="0.3">
      <c r="A5895">
        <v>6.8940000000006361</v>
      </c>
      <c r="B5895">
        <v>0.45057240337726034</v>
      </c>
    </row>
    <row r="5896" spans="1:2" x14ac:dyDescent="0.3">
      <c r="A5896">
        <v>6.8950000000006364</v>
      </c>
      <c r="B5896">
        <v>0.45051053247425077</v>
      </c>
    </row>
    <row r="5897" spans="1:2" x14ac:dyDescent="0.3">
      <c r="A5897">
        <v>6.8960000000006367</v>
      </c>
      <c r="B5897">
        <v>0.45044872654039864</v>
      </c>
    </row>
    <row r="5898" spans="1:2" x14ac:dyDescent="0.3">
      <c r="A5898">
        <v>6.8970000000006371</v>
      </c>
      <c r="B5898">
        <v>0.45038698557571843</v>
      </c>
    </row>
    <row r="5899" spans="1:2" x14ac:dyDescent="0.3">
      <c r="A5899">
        <v>6.8980000000006374</v>
      </c>
      <c r="B5899">
        <v>0.45032531032549739</v>
      </c>
    </row>
    <row r="5900" spans="1:2" x14ac:dyDescent="0.3">
      <c r="A5900">
        <v>6.8990000000006377</v>
      </c>
      <c r="B5900">
        <v>0.45026370103090813</v>
      </c>
    </row>
    <row r="5901" spans="1:2" x14ac:dyDescent="0.3">
      <c r="A5901">
        <v>6.9000000000006381</v>
      </c>
      <c r="B5901">
        <v>0.4502021583399255</v>
      </c>
    </row>
    <row r="5902" spans="1:2" x14ac:dyDescent="0.3">
      <c r="A5902">
        <v>6.9010000000006384</v>
      </c>
      <c r="B5902">
        <v>0.4501406822800636</v>
      </c>
    </row>
    <row r="5903" spans="1:2" x14ac:dyDescent="0.3">
      <c r="A5903">
        <v>6.9020000000006387</v>
      </c>
      <c r="B5903">
        <v>0.45007927366910727</v>
      </c>
    </row>
    <row r="5904" spans="1:2" x14ac:dyDescent="0.3">
      <c r="A5904">
        <v>6.9030000000006391</v>
      </c>
      <c r="B5904">
        <v>0.45001793294711018</v>
      </c>
    </row>
    <row r="5905" spans="1:2" x14ac:dyDescent="0.3">
      <c r="A5905">
        <v>6.9040000000006394</v>
      </c>
      <c r="B5905">
        <v>0.4499566602463092</v>
      </c>
    </row>
    <row r="5906" spans="1:2" x14ac:dyDescent="0.3">
      <c r="A5906">
        <v>6.9050000000006397</v>
      </c>
      <c r="B5906">
        <v>0.44989545612636</v>
      </c>
    </row>
    <row r="5907" spans="1:2" x14ac:dyDescent="0.3">
      <c r="A5907">
        <v>6.9060000000006401</v>
      </c>
      <c r="B5907">
        <v>0.44983432093995002</v>
      </c>
    </row>
    <row r="5908" spans="1:2" x14ac:dyDescent="0.3">
      <c r="A5908">
        <v>6.9070000000006404</v>
      </c>
      <c r="B5908">
        <v>0.4497732552750312</v>
      </c>
    </row>
    <row r="5909" spans="1:2" x14ac:dyDescent="0.3">
      <c r="A5909">
        <v>6.9080000000006407</v>
      </c>
      <c r="B5909">
        <v>0.44971225936445258</v>
      </c>
    </row>
    <row r="5910" spans="1:2" x14ac:dyDescent="0.3">
      <c r="A5910">
        <v>6.9090000000006411</v>
      </c>
      <c r="B5910">
        <v>0.44965133393691942</v>
      </c>
    </row>
    <row r="5911" spans="1:2" x14ac:dyDescent="0.3">
      <c r="A5911">
        <v>6.9100000000006414</v>
      </c>
      <c r="B5911">
        <v>0.44959047897355042</v>
      </c>
    </row>
    <row r="5912" spans="1:2" x14ac:dyDescent="0.3">
      <c r="A5912">
        <v>6.9110000000006417</v>
      </c>
      <c r="B5912">
        <v>0.44952969526435116</v>
      </c>
    </row>
    <row r="5913" spans="1:2" x14ac:dyDescent="0.3">
      <c r="A5913">
        <v>6.9120000000006421</v>
      </c>
      <c r="B5913">
        <v>0.44946898310351024</v>
      </c>
    </row>
    <row r="5914" spans="1:2" x14ac:dyDescent="0.3">
      <c r="A5914">
        <v>6.9130000000006424</v>
      </c>
      <c r="B5914">
        <v>0.44940834281282876</v>
      </c>
    </row>
    <row r="5915" spans="1:2" x14ac:dyDescent="0.3">
      <c r="A5915">
        <v>6.9140000000006427</v>
      </c>
      <c r="B5915">
        <v>0.44934777491767453</v>
      </c>
    </row>
    <row r="5916" spans="1:2" x14ac:dyDescent="0.3">
      <c r="A5916">
        <v>6.9150000000006431</v>
      </c>
      <c r="B5916">
        <v>0.44928727986302697</v>
      </c>
    </row>
    <row r="5917" spans="1:2" x14ac:dyDescent="0.3">
      <c r="A5917">
        <v>6.9160000000006434</v>
      </c>
      <c r="B5917">
        <v>0.44922685818924951</v>
      </c>
    </row>
    <row r="5918" spans="1:2" x14ac:dyDescent="0.3">
      <c r="A5918">
        <v>6.9170000000006437</v>
      </c>
      <c r="B5918">
        <v>0.4491665098718986</v>
      </c>
    </row>
    <row r="5919" spans="1:2" x14ac:dyDescent="0.3">
      <c r="A5919">
        <v>6.9180000000006441</v>
      </c>
      <c r="B5919">
        <v>0.44910623573473268</v>
      </c>
    </row>
    <row r="5920" spans="1:2" x14ac:dyDescent="0.3">
      <c r="A5920">
        <v>6.9190000000006444</v>
      </c>
      <c r="B5920">
        <v>0.44904603611375193</v>
      </c>
    </row>
    <row r="5921" spans="1:2" x14ac:dyDescent="0.3">
      <c r="A5921">
        <v>6.9200000000006447</v>
      </c>
      <c r="B5921">
        <v>0.44898591151592332</v>
      </c>
    </row>
    <row r="5922" spans="1:2" x14ac:dyDescent="0.3">
      <c r="A5922">
        <v>6.9210000000006451</v>
      </c>
      <c r="B5922">
        <v>0.44892586205382395</v>
      </c>
    </row>
    <row r="5923" spans="1:2" x14ac:dyDescent="0.3">
      <c r="A5923">
        <v>6.9220000000006454</v>
      </c>
      <c r="B5923">
        <v>0.44886588840351765</v>
      </c>
    </row>
    <row r="5924" spans="1:2" x14ac:dyDescent="0.3">
      <c r="A5924">
        <v>6.9230000000006457</v>
      </c>
      <c r="B5924">
        <v>0.44880599096641888</v>
      </c>
    </row>
    <row r="5925" spans="1:2" x14ac:dyDescent="0.3">
      <c r="A5925">
        <v>6.9240000000006461</v>
      </c>
      <c r="B5925">
        <v>0.44874617002388906</v>
      </c>
    </row>
    <row r="5926" spans="1:2" x14ac:dyDescent="0.3">
      <c r="A5926">
        <v>6.9250000000006464</v>
      </c>
      <c r="B5926">
        <v>0.44868642614298365</v>
      </c>
    </row>
    <row r="5927" spans="1:2" x14ac:dyDescent="0.3">
      <c r="A5927">
        <v>6.9260000000006468</v>
      </c>
      <c r="B5927">
        <v>0.44862675972868232</v>
      </c>
    </row>
    <row r="5928" spans="1:2" x14ac:dyDescent="0.3">
      <c r="A5928">
        <v>6.9270000000006471</v>
      </c>
      <c r="B5928">
        <v>0.4485671709699563</v>
      </c>
    </row>
    <row r="5929" spans="1:2" x14ac:dyDescent="0.3">
      <c r="A5929">
        <v>6.9280000000006474</v>
      </c>
      <c r="B5929">
        <v>0.44850766046964419</v>
      </c>
    </row>
    <row r="5930" spans="1:2" x14ac:dyDescent="0.3">
      <c r="A5930">
        <v>6.9290000000006478</v>
      </c>
      <c r="B5930">
        <v>0.44844822872370416</v>
      </c>
    </row>
    <row r="5931" spans="1:2" x14ac:dyDescent="0.3">
      <c r="A5931">
        <v>6.9300000000006481</v>
      </c>
      <c r="B5931">
        <v>0.44838887600827371</v>
      </c>
    </row>
    <row r="5932" spans="1:2" x14ac:dyDescent="0.3">
      <c r="A5932">
        <v>6.9310000000006484</v>
      </c>
      <c r="B5932">
        <v>0.44832960279189865</v>
      </c>
    </row>
    <row r="5933" spans="1:2" x14ac:dyDescent="0.3">
      <c r="A5933">
        <v>6.9320000000006488</v>
      </c>
      <c r="B5933">
        <v>0.44827040939383367</v>
      </c>
    </row>
    <row r="5934" spans="1:2" x14ac:dyDescent="0.3">
      <c r="A5934">
        <v>6.9330000000006491</v>
      </c>
      <c r="B5934">
        <v>0.44821129642325103</v>
      </c>
    </row>
    <row r="5935" spans="1:2" x14ac:dyDescent="0.3">
      <c r="A5935">
        <v>6.9340000000006494</v>
      </c>
      <c r="B5935">
        <v>0.44815226408401215</v>
      </c>
    </row>
    <row r="5936" spans="1:2" x14ac:dyDescent="0.3">
      <c r="A5936">
        <v>6.9350000000006498</v>
      </c>
      <c r="B5936">
        <v>0.44809331292198834</v>
      </c>
    </row>
    <row r="5937" spans="1:2" x14ac:dyDescent="0.3">
      <c r="A5937">
        <v>6.9360000000006501</v>
      </c>
      <c r="B5937">
        <v>0.44803444307620155</v>
      </c>
    </row>
    <row r="5938" spans="1:2" x14ac:dyDescent="0.3">
      <c r="A5938">
        <v>6.9370000000006504</v>
      </c>
      <c r="B5938">
        <v>0.44797565541151202</v>
      </c>
    </row>
    <row r="5939" spans="1:2" x14ac:dyDescent="0.3">
      <c r="A5939">
        <v>6.9380000000006508</v>
      </c>
      <c r="B5939">
        <v>0.44791695004726717</v>
      </c>
    </row>
    <row r="5940" spans="1:2" x14ac:dyDescent="0.3">
      <c r="A5940">
        <v>6.9390000000006511</v>
      </c>
      <c r="B5940">
        <v>0.44785832735032444</v>
      </c>
    </row>
    <row r="5941" spans="1:2" x14ac:dyDescent="0.3">
      <c r="A5941">
        <v>6.9400000000006514</v>
      </c>
      <c r="B5941">
        <v>0.44779978783419933</v>
      </c>
    </row>
    <row r="5942" spans="1:2" x14ac:dyDescent="0.3">
      <c r="A5942">
        <v>6.9410000000006518</v>
      </c>
      <c r="B5942">
        <v>0.44774133204745881</v>
      </c>
    </row>
    <row r="5943" spans="1:2" x14ac:dyDescent="0.3">
      <c r="A5943">
        <v>6.9420000000006521</v>
      </c>
      <c r="B5943">
        <v>0.44768296009497499</v>
      </c>
    </row>
    <row r="5944" spans="1:2" x14ac:dyDescent="0.3">
      <c r="A5944">
        <v>6.9430000000006524</v>
      </c>
      <c r="B5944">
        <v>0.44762467256483063</v>
      </c>
    </row>
    <row r="5945" spans="1:2" x14ac:dyDescent="0.3">
      <c r="A5945">
        <v>6.9440000000006528</v>
      </c>
      <c r="B5945">
        <v>0.44756646970232394</v>
      </c>
    </row>
    <row r="5946" spans="1:2" x14ac:dyDescent="0.3">
      <c r="A5946">
        <v>6.9450000000006531</v>
      </c>
      <c r="B5946">
        <v>0.44750835195126265</v>
      </c>
    </row>
    <row r="5947" spans="1:2" x14ac:dyDescent="0.3">
      <c r="A5947">
        <v>6.9460000000006534</v>
      </c>
      <c r="B5947">
        <v>0.44745032006768448</v>
      </c>
    </row>
    <row r="5948" spans="1:2" x14ac:dyDescent="0.3">
      <c r="A5948">
        <v>6.9470000000006538</v>
      </c>
      <c r="B5948">
        <v>0.44739237371856139</v>
      </c>
    </row>
    <row r="5949" spans="1:2" x14ac:dyDescent="0.3">
      <c r="A5949">
        <v>6.9480000000006541</v>
      </c>
      <c r="B5949">
        <v>0.44733451412222353</v>
      </c>
    </row>
    <row r="5950" spans="1:2" x14ac:dyDescent="0.3">
      <c r="A5950">
        <v>6.9490000000006544</v>
      </c>
      <c r="B5950">
        <v>0.44727674116886917</v>
      </c>
    </row>
    <row r="5951" spans="1:2" x14ac:dyDescent="0.3">
      <c r="A5951">
        <v>6.9500000000006548</v>
      </c>
      <c r="B5951">
        <v>0.44721905544344925</v>
      </c>
    </row>
    <row r="5952" spans="1:2" x14ac:dyDescent="0.3">
      <c r="A5952">
        <v>6.9510000000006551</v>
      </c>
      <c r="B5952">
        <v>0.44716145723390222</v>
      </c>
    </row>
    <row r="5953" spans="1:2" x14ac:dyDescent="0.3">
      <c r="A5953">
        <v>6.9520000000006554</v>
      </c>
      <c r="B5953">
        <v>0.44710394715410795</v>
      </c>
    </row>
    <row r="5954" spans="1:2" x14ac:dyDescent="0.3">
      <c r="A5954">
        <v>6.9530000000006558</v>
      </c>
      <c r="B5954">
        <v>0.44704652511733717</v>
      </c>
    </row>
    <row r="5955" spans="1:2" x14ac:dyDescent="0.3">
      <c r="A5955">
        <v>6.9540000000006561</v>
      </c>
      <c r="B5955">
        <v>0.44698919179364743</v>
      </c>
    </row>
    <row r="5956" spans="1:2" x14ac:dyDescent="0.3">
      <c r="A5956">
        <v>6.9550000000006564</v>
      </c>
      <c r="B5956">
        <v>0.44693194782757201</v>
      </c>
    </row>
    <row r="5957" spans="1:2" x14ac:dyDescent="0.3">
      <c r="A5957">
        <v>6.9560000000006568</v>
      </c>
      <c r="B5957">
        <v>0.44687479329846969</v>
      </c>
    </row>
    <row r="5958" spans="1:2" x14ac:dyDescent="0.3">
      <c r="A5958">
        <v>6.9570000000006571</v>
      </c>
      <c r="B5958">
        <v>0.44681772862801883</v>
      </c>
    </row>
    <row r="5959" spans="1:2" x14ac:dyDescent="0.3">
      <c r="A5959">
        <v>6.9580000000006574</v>
      </c>
      <c r="B5959">
        <v>0.44676075425065209</v>
      </c>
    </row>
    <row r="5960" spans="1:2" x14ac:dyDescent="0.3">
      <c r="A5960">
        <v>6.9590000000006578</v>
      </c>
      <c r="B5960">
        <v>0.44670387070297146</v>
      </c>
    </row>
    <row r="5961" spans="1:2" x14ac:dyDescent="0.3">
      <c r="A5961">
        <v>6.9600000000006581</v>
      </c>
      <c r="B5961">
        <v>0.44664707807494414</v>
      </c>
    </row>
    <row r="5962" spans="1:2" x14ac:dyDescent="0.3">
      <c r="A5962">
        <v>6.9610000000006584</v>
      </c>
      <c r="B5962">
        <v>0.44659037686553343</v>
      </c>
    </row>
    <row r="5963" spans="1:2" x14ac:dyDescent="0.3">
      <c r="A5963">
        <v>6.9620000000006588</v>
      </c>
      <c r="B5963">
        <v>0.4465337675646151</v>
      </c>
    </row>
    <row r="5964" spans="1:2" x14ac:dyDescent="0.3">
      <c r="A5964">
        <v>6.9630000000006591</v>
      </c>
      <c r="B5964">
        <v>0.44647725045607517</v>
      </c>
    </row>
    <row r="5965" spans="1:2" x14ac:dyDescent="0.3">
      <c r="A5965">
        <v>6.9640000000006594</v>
      </c>
      <c r="B5965">
        <v>0.44642082591001958</v>
      </c>
    </row>
    <row r="5966" spans="1:2" x14ac:dyDescent="0.3">
      <c r="A5966">
        <v>6.9650000000006598</v>
      </c>
      <c r="B5966">
        <v>0.44636449422501018</v>
      </c>
    </row>
    <row r="5967" spans="1:2" x14ac:dyDescent="0.3">
      <c r="A5967">
        <v>6.9660000000006601</v>
      </c>
      <c r="B5967">
        <v>0.44630825611994085</v>
      </c>
    </row>
    <row r="5968" spans="1:2" x14ac:dyDescent="0.3">
      <c r="A5968">
        <v>6.9670000000006604</v>
      </c>
      <c r="B5968">
        <v>0.44625211153933925</v>
      </c>
    </row>
    <row r="5969" spans="1:2" x14ac:dyDescent="0.3">
      <c r="A5969">
        <v>6.9680000000006608</v>
      </c>
      <c r="B5969">
        <v>0.4461960611284303</v>
      </c>
    </row>
    <row r="5970" spans="1:2" x14ac:dyDescent="0.3">
      <c r="A5970">
        <v>6.9690000000006611</v>
      </c>
      <c r="B5970">
        <v>0.4461401050068235</v>
      </c>
    </row>
    <row r="5971" spans="1:2" x14ac:dyDescent="0.3">
      <c r="A5971">
        <v>6.9700000000006614</v>
      </c>
      <c r="B5971">
        <v>0.44608424390392615</v>
      </c>
    </row>
    <row r="5972" spans="1:2" x14ac:dyDescent="0.3">
      <c r="A5972">
        <v>6.9710000000006618</v>
      </c>
      <c r="B5972">
        <v>0.44602847797940187</v>
      </c>
    </row>
    <row r="5973" spans="1:2" x14ac:dyDescent="0.3">
      <c r="A5973">
        <v>6.9720000000006621</v>
      </c>
      <c r="B5973">
        <v>0.44597280763112207</v>
      </c>
    </row>
    <row r="5974" spans="1:2" x14ac:dyDescent="0.3">
      <c r="A5974">
        <v>6.9730000000006624</v>
      </c>
      <c r="B5974">
        <v>0.44591723320461457</v>
      </c>
    </row>
    <row r="5975" spans="1:2" x14ac:dyDescent="0.3">
      <c r="A5975">
        <v>6.9740000000006628</v>
      </c>
      <c r="B5975">
        <v>0.44586175491655738</v>
      </c>
    </row>
    <row r="5976" spans="1:2" x14ac:dyDescent="0.3">
      <c r="A5976">
        <v>6.9750000000006631</v>
      </c>
      <c r="B5976">
        <v>0.4458063734474344</v>
      </c>
    </row>
    <row r="5977" spans="1:2" x14ac:dyDescent="0.3">
      <c r="A5977">
        <v>6.9760000000006634</v>
      </c>
      <c r="B5977">
        <v>0.44575108915776945</v>
      </c>
    </row>
    <row r="5978" spans="1:2" x14ac:dyDescent="0.3">
      <c r="A5978">
        <v>6.9770000000006638</v>
      </c>
      <c r="B5978">
        <v>0.44569590180032542</v>
      </c>
    </row>
    <row r="5979" spans="1:2" x14ac:dyDescent="0.3">
      <c r="A5979">
        <v>6.9780000000006641</v>
      </c>
      <c r="B5979">
        <v>0.44564081248638104</v>
      </c>
    </row>
    <row r="5980" spans="1:2" x14ac:dyDescent="0.3">
      <c r="A5980">
        <v>6.9790000000006644</v>
      </c>
      <c r="B5980">
        <v>0.44558582118953199</v>
      </c>
    </row>
    <row r="5981" spans="1:2" x14ac:dyDescent="0.3">
      <c r="A5981">
        <v>6.9800000000006648</v>
      </c>
      <c r="B5981">
        <v>0.44553092846215436</v>
      </c>
    </row>
    <row r="5982" spans="1:2" x14ac:dyDescent="0.3">
      <c r="A5982">
        <v>6.9810000000006651</v>
      </c>
      <c r="B5982">
        <v>0.44547613436501704</v>
      </c>
    </row>
    <row r="5983" spans="1:2" x14ac:dyDescent="0.3">
      <c r="A5983">
        <v>6.9820000000006655</v>
      </c>
      <c r="B5983">
        <v>0.44542143948318697</v>
      </c>
    </row>
    <row r="5984" spans="1:2" x14ac:dyDescent="0.3">
      <c r="A5984">
        <v>6.9830000000006658</v>
      </c>
      <c r="B5984">
        <v>0.44536684406689164</v>
      </c>
    </row>
    <row r="5985" spans="1:2" x14ac:dyDescent="0.3">
      <c r="A5985">
        <v>6.9840000000006661</v>
      </c>
      <c r="B5985">
        <v>0.44531234859920366</v>
      </c>
    </row>
    <row r="5986" spans="1:2" x14ac:dyDescent="0.3">
      <c r="A5986">
        <v>6.9850000000006665</v>
      </c>
      <c r="B5986">
        <v>0.44525795317869049</v>
      </c>
    </row>
    <row r="5987" spans="1:2" x14ac:dyDescent="0.3">
      <c r="A5987">
        <v>6.9860000000006668</v>
      </c>
      <c r="B5987">
        <v>0.44520365846017373</v>
      </c>
    </row>
    <row r="5988" spans="1:2" x14ac:dyDescent="0.3">
      <c r="A5988">
        <v>6.9870000000006671</v>
      </c>
      <c r="B5988">
        <v>0.44514946456536558</v>
      </c>
    </row>
    <row r="5989" spans="1:2" x14ac:dyDescent="0.3">
      <c r="A5989">
        <v>6.9880000000006675</v>
      </c>
      <c r="B5989">
        <v>0.44509537180763431</v>
      </c>
    </row>
    <row r="5990" spans="1:2" x14ac:dyDescent="0.3">
      <c r="A5990">
        <v>6.9890000000006678</v>
      </c>
      <c r="B5990">
        <v>0.44504138070642513</v>
      </c>
    </row>
    <row r="5991" spans="1:2" x14ac:dyDescent="0.3">
      <c r="A5991">
        <v>6.9900000000006681</v>
      </c>
      <c r="B5991">
        <v>0.44498749132795634</v>
      </c>
    </row>
    <row r="5992" spans="1:2" x14ac:dyDescent="0.3">
      <c r="A5992">
        <v>6.9910000000006685</v>
      </c>
      <c r="B5992">
        <v>0.44493370433335805</v>
      </c>
    </row>
    <row r="5993" spans="1:2" x14ac:dyDescent="0.3">
      <c r="A5993">
        <v>6.9920000000006688</v>
      </c>
      <c r="B5993">
        <v>0.44488001991207421</v>
      </c>
    </row>
    <row r="5994" spans="1:2" x14ac:dyDescent="0.3">
      <c r="A5994">
        <v>6.9930000000006691</v>
      </c>
      <c r="B5994">
        <v>0.44482643838275543</v>
      </c>
    </row>
    <row r="5995" spans="1:2" x14ac:dyDescent="0.3">
      <c r="A5995">
        <v>6.9940000000006695</v>
      </c>
      <c r="B5995">
        <v>0.44477295995940946</v>
      </c>
    </row>
    <row r="5996" spans="1:2" x14ac:dyDescent="0.3">
      <c r="A5996">
        <v>6.9950000000006698</v>
      </c>
      <c r="B5996">
        <v>0.44471958517816523</v>
      </c>
    </row>
    <row r="5997" spans="1:2" x14ac:dyDescent="0.3">
      <c r="A5997">
        <v>6.9960000000006701</v>
      </c>
      <c r="B5997">
        <v>0.44466631425560621</v>
      </c>
    </row>
    <row r="5998" spans="1:2" x14ac:dyDescent="0.3">
      <c r="A5998">
        <v>6.9970000000006705</v>
      </c>
      <c r="B5998">
        <v>0.44461314745032721</v>
      </c>
    </row>
    <row r="5999" spans="1:2" x14ac:dyDescent="0.3">
      <c r="A5999">
        <v>6.9980000000006708</v>
      </c>
      <c r="B5999">
        <v>0.44456008509040834</v>
      </c>
    </row>
    <row r="6000" spans="1:2" x14ac:dyDescent="0.3">
      <c r="A6000">
        <v>6.9990000000006711</v>
      </c>
      <c r="B6000">
        <v>0.4445071278980976</v>
      </c>
    </row>
    <row r="6001" spans="1:2" x14ac:dyDescent="0.3">
      <c r="A6001">
        <v>7.0000000000006715</v>
      </c>
      <c r="B6001">
        <v>0.44445427550577732</v>
      </c>
    </row>
    <row r="6002" spans="1:2" x14ac:dyDescent="0.3">
      <c r="A6002">
        <v>7.0010000000006718</v>
      </c>
      <c r="B6002">
        <v>0.44440152886237783</v>
      </c>
    </row>
    <row r="6003" spans="1:2" x14ac:dyDescent="0.3">
      <c r="A6003">
        <v>7.0020000000006721</v>
      </c>
      <c r="B6003">
        <v>0.44434888769490499</v>
      </c>
    </row>
    <row r="6004" spans="1:2" x14ac:dyDescent="0.3">
      <c r="A6004">
        <v>7.0030000000006725</v>
      </c>
      <c r="B6004">
        <v>0.44429635283806418</v>
      </c>
    </row>
    <row r="6005" spans="1:2" x14ac:dyDescent="0.3">
      <c r="A6005">
        <v>7.0040000000006728</v>
      </c>
      <c r="B6005">
        <v>0.44424392422375242</v>
      </c>
    </row>
    <row r="6006" spans="1:2" x14ac:dyDescent="0.3">
      <c r="A6006">
        <v>7.0050000000006731</v>
      </c>
      <c r="B6006">
        <v>0.44419160240871125</v>
      </c>
    </row>
    <row r="6007" spans="1:2" x14ac:dyDescent="0.3">
      <c r="A6007">
        <v>7.0060000000006735</v>
      </c>
      <c r="B6007">
        <v>0.44413938753591353</v>
      </c>
    </row>
    <row r="6008" spans="1:2" x14ac:dyDescent="0.3">
      <c r="A6008">
        <v>7.0070000000006738</v>
      </c>
      <c r="B6008">
        <v>0.44408727991950581</v>
      </c>
    </row>
    <row r="6009" spans="1:2" x14ac:dyDescent="0.3">
      <c r="A6009">
        <v>7.0080000000006741</v>
      </c>
      <c r="B6009">
        <v>0.44403528005602133</v>
      </c>
    </row>
    <row r="6010" spans="1:2" x14ac:dyDescent="0.3">
      <c r="A6010">
        <v>7.0090000000006745</v>
      </c>
      <c r="B6010">
        <v>0.44398338786452218</v>
      </c>
    </row>
    <row r="6011" spans="1:2" x14ac:dyDescent="0.3">
      <c r="A6011">
        <v>7.0100000000006748</v>
      </c>
      <c r="B6011">
        <v>0.44393160415926103</v>
      </c>
    </row>
    <row r="6012" spans="1:2" x14ac:dyDescent="0.3">
      <c r="A6012">
        <v>7.0110000000006751</v>
      </c>
      <c r="B6012">
        <v>0.4438799286221547</v>
      </c>
    </row>
    <row r="6013" spans="1:2" x14ac:dyDescent="0.3">
      <c r="A6013">
        <v>7.0120000000006755</v>
      </c>
      <c r="B6013">
        <v>0.44382836198298903</v>
      </c>
    </row>
    <row r="6014" spans="1:2" x14ac:dyDescent="0.3">
      <c r="A6014">
        <v>7.0130000000006758</v>
      </c>
      <c r="B6014">
        <v>0.44377690442552553</v>
      </c>
    </row>
    <row r="6015" spans="1:2" x14ac:dyDescent="0.3">
      <c r="A6015">
        <v>7.0140000000006761</v>
      </c>
      <c r="B6015">
        <v>0.44372555617795295</v>
      </c>
    </row>
    <row r="6016" spans="1:2" x14ac:dyDescent="0.3">
      <c r="A6016">
        <v>7.0150000000006765</v>
      </c>
      <c r="B6016">
        <v>0.4436743175346346</v>
      </c>
    </row>
    <row r="6017" spans="1:2" x14ac:dyDescent="0.3">
      <c r="A6017">
        <v>7.0160000000006768</v>
      </c>
      <c r="B6017">
        <v>0.44362318883348772</v>
      </c>
    </row>
    <row r="6018" spans="1:2" x14ac:dyDescent="0.3">
      <c r="A6018">
        <v>7.0170000000006771</v>
      </c>
      <c r="B6018">
        <v>0.44357217023144768</v>
      </c>
    </row>
    <row r="6019" spans="1:2" x14ac:dyDescent="0.3">
      <c r="A6019">
        <v>7.0180000000006775</v>
      </c>
      <c r="B6019">
        <v>0.44352126215759191</v>
      </c>
    </row>
    <row r="6020" spans="1:2" x14ac:dyDescent="0.3">
      <c r="A6020">
        <v>7.0190000000006778</v>
      </c>
      <c r="B6020">
        <v>0.44347046468237383</v>
      </c>
    </row>
    <row r="6021" spans="1:2" x14ac:dyDescent="0.3">
      <c r="A6021">
        <v>7.0200000000006781</v>
      </c>
      <c r="B6021">
        <v>0.44341977839895114</v>
      </c>
    </row>
    <row r="6022" spans="1:2" x14ac:dyDescent="0.3">
      <c r="A6022">
        <v>7.0210000000006785</v>
      </c>
      <c r="B6022">
        <v>0.44336920327121332</v>
      </c>
    </row>
    <row r="6023" spans="1:2" x14ac:dyDescent="0.3">
      <c r="A6023">
        <v>7.0220000000006788</v>
      </c>
      <c r="B6023">
        <v>0.44331873974333574</v>
      </c>
    </row>
    <row r="6024" spans="1:2" x14ac:dyDescent="0.3">
      <c r="A6024">
        <v>7.0230000000006791</v>
      </c>
      <c r="B6024">
        <v>0.44326838773131011</v>
      </c>
    </row>
    <row r="6025" spans="1:2" x14ac:dyDescent="0.3">
      <c r="A6025">
        <v>7.0240000000006795</v>
      </c>
      <c r="B6025">
        <v>0.44321814792193609</v>
      </c>
    </row>
    <row r="6026" spans="1:2" x14ac:dyDescent="0.3">
      <c r="A6026">
        <v>7.0250000000006798</v>
      </c>
      <c r="B6026">
        <v>0.44316802053044374</v>
      </c>
    </row>
    <row r="6027" spans="1:2" x14ac:dyDescent="0.3">
      <c r="A6027">
        <v>7.0260000000006801</v>
      </c>
      <c r="B6027">
        <v>0.44311800553260394</v>
      </c>
    </row>
    <row r="6028" spans="1:2" x14ac:dyDescent="0.3">
      <c r="A6028">
        <v>7.0270000000006805</v>
      </c>
      <c r="B6028">
        <v>0.44306810333334584</v>
      </c>
    </row>
    <row r="6029" spans="1:2" x14ac:dyDescent="0.3">
      <c r="A6029">
        <v>7.0280000000006808</v>
      </c>
      <c r="B6029">
        <v>0.44301831428067079</v>
      </c>
    </row>
    <row r="6030" spans="1:2" x14ac:dyDescent="0.3">
      <c r="A6030">
        <v>7.0290000000006811</v>
      </c>
      <c r="B6030">
        <v>0.44296863865746855</v>
      </c>
    </row>
    <row r="6031" spans="1:2" x14ac:dyDescent="0.3">
      <c r="A6031">
        <v>7.0300000000006815</v>
      </c>
      <c r="B6031">
        <v>0.44291907627612087</v>
      </c>
    </row>
    <row r="6032" spans="1:2" x14ac:dyDescent="0.3">
      <c r="A6032">
        <v>7.0310000000006818</v>
      </c>
      <c r="B6032">
        <v>0.44286962781666811</v>
      </c>
    </row>
    <row r="6033" spans="1:2" x14ac:dyDescent="0.3">
      <c r="A6033">
        <v>7.0320000000006821</v>
      </c>
      <c r="B6033">
        <v>0.4428202934863148</v>
      </c>
    </row>
    <row r="6034" spans="1:2" x14ac:dyDescent="0.3">
      <c r="A6034">
        <v>7.0330000000006825</v>
      </c>
      <c r="B6034">
        <v>0.44277107294569584</v>
      </c>
    </row>
    <row r="6035" spans="1:2" x14ac:dyDescent="0.3">
      <c r="A6035">
        <v>7.0340000000006828</v>
      </c>
      <c r="B6035">
        <v>0.44272196737033653</v>
      </c>
    </row>
    <row r="6036" spans="1:2" x14ac:dyDescent="0.3">
      <c r="A6036">
        <v>7.0350000000006832</v>
      </c>
      <c r="B6036">
        <v>0.44267297639905145</v>
      </c>
    </row>
    <row r="6037" spans="1:2" x14ac:dyDescent="0.3">
      <c r="A6037">
        <v>7.0360000000006835</v>
      </c>
      <c r="B6037">
        <v>0.44262410016032661</v>
      </c>
    </row>
    <row r="6038" spans="1:2" x14ac:dyDescent="0.3">
      <c r="A6038">
        <v>7.0370000000006838</v>
      </c>
      <c r="B6038">
        <v>0.44257533922582654</v>
      </c>
    </row>
    <row r="6039" spans="1:2" x14ac:dyDescent="0.3">
      <c r="A6039">
        <v>7.0380000000006842</v>
      </c>
      <c r="B6039">
        <v>0.4425266937470369</v>
      </c>
    </row>
    <row r="6040" spans="1:2" x14ac:dyDescent="0.3">
      <c r="A6040">
        <v>7.0390000000006845</v>
      </c>
      <c r="B6040">
        <v>0.44247816386486377</v>
      </c>
    </row>
    <row r="6041" spans="1:2" x14ac:dyDescent="0.3">
      <c r="A6041">
        <v>7.0400000000006848</v>
      </c>
      <c r="B6041">
        <v>0.44242974962943116</v>
      </c>
    </row>
    <row r="6042" spans="1:2" x14ac:dyDescent="0.3">
      <c r="A6042">
        <v>7.0410000000006852</v>
      </c>
      <c r="B6042">
        <v>0.44238145137248652</v>
      </c>
    </row>
    <row r="6043" spans="1:2" x14ac:dyDescent="0.3">
      <c r="A6043">
        <v>7.0420000000006855</v>
      </c>
      <c r="B6043">
        <v>0.44233326947404572</v>
      </c>
    </row>
    <row r="6044" spans="1:2" x14ac:dyDescent="0.3">
      <c r="A6044">
        <v>7.0430000000006858</v>
      </c>
      <c r="B6044">
        <v>0.4422852040460421</v>
      </c>
    </row>
    <row r="6045" spans="1:2" x14ac:dyDescent="0.3">
      <c r="A6045">
        <v>7.0440000000006862</v>
      </c>
      <c r="B6045">
        <v>0.4422372550919389</v>
      </c>
    </row>
    <row r="6046" spans="1:2" x14ac:dyDescent="0.3">
      <c r="A6046">
        <v>7.0450000000006865</v>
      </c>
      <c r="B6046">
        <v>0.44218942313255682</v>
      </c>
    </row>
    <row r="6047" spans="1:2" x14ac:dyDescent="0.3">
      <c r="A6047">
        <v>7.0460000000006868</v>
      </c>
      <c r="B6047">
        <v>0.44214170799707053</v>
      </c>
    </row>
    <row r="6048" spans="1:2" x14ac:dyDescent="0.3">
      <c r="A6048">
        <v>7.0470000000006872</v>
      </c>
      <c r="B6048">
        <v>0.44209411009087485</v>
      </c>
    </row>
    <row r="6049" spans="1:2" x14ac:dyDescent="0.3">
      <c r="A6049">
        <v>7.0480000000006875</v>
      </c>
      <c r="B6049">
        <v>0.44204662980051945</v>
      </c>
    </row>
    <row r="6050" spans="1:2" x14ac:dyDescent="0.3">
      <c r="A6050">
        <v>7.0490000000006878</v>
      </c>
      <c r="B6050">
        <v>0.44199926690081331</v>
      </c>
    </row>
    <row r="6051" spans="1:2" x14ac:dyDescent="0.3">
      <c r="A6051">
        <v>7.0500000000006882</v>
      </c>
      <c r="B6051">
        <v>0.44195202200861972</v>
      </c>
    </row>
    <row r="6052" spans="1:2" x14ac:dyDescent="0.3">
      <c r="A6052">
        <v>7.0510000000006885</v>
      </c>
      <c r="B6052">
        <v>0.4419048950358338</v>
      </c>
    </row>
    <row r="6053" spans="1:2" x14ac:dyDescent="0.3">
      <c r="A6053">
        <v>7.0520000000006888</v>
      </c>
      <c r="B6053">
        <v>0.44185788582068197</v>
      </c>
    </row>
    <row r="6054" spans="1:2" x14ac:dyDescent="0.3">
      <c r="A6054">
        <v>7.0530000000006892</v>
      </c>
      <c r="B6054">
        <v>0.44181099517294203</v>
      </c>
    </row>
    <row r="6055" spans="1:2" x14ac:dyDescent="0.3">
      <c r="A6055">
        <v>7.0540000000006895</v>
      </c>
      <c r="B6055">
        <v>0.44176422319839187</v>
      </c>
    </row>
    <row r="6056" spans="1:2" x14ac:dyDescent="0.3">
      <c r="A6056">
        <v>7.0550000000006898</v>
      </c>
      <c r="B6056">
        <v>0.44171756971225112</v>
      </c>
    </row>
    <row r="6057" spans="1:2" x14ac:dyDescent="0.3">
      <c r="A6057">
        <v>7.0560000000006902</v>
      </c>
      <c r="B6057">
        <v>0.44167103482984382</v>
      </c>
    </row>
    <row r="6058" spans="1:2" x14ac:dyDescent="0.3">
      <c r="A6058">
        <v>7.0570000000006905</v>
      </c>
      <c r="B6058">
        <v>0.44162461918866747</v>
      </c>
    </row>
    <row r="6059" spans="1:2" x14ac:dyDescent="0.3">
      <c r="A6059">
        <v>7.0580000000006908</v>
      </c>
      <c r="B6059">
        <v>0.44157832256632534</v>
      </c>
    </row>
    <row r="6060" spans="1:2" x14ac:dyDescent="0.3">
      <c r="A6060">
        <v>7.0590000000006912</v>
      </c>
      <c r="B6060">
        <v>0.44153214524874052</v>
      </c>
    </row>
    <row r="6061" spans="1:2" x14ac:dyDescent="0.3">
      <c r="A6061">
        <v>7.0600000000006915</v>
      </c>
      <c r="B6061">
        <v>0.44148608722307109</v>
      </c>
    </row>
    <row r="6062" spans="1:2" x14ac:dyDescent="0.3">
      <c r="A6062">
        <v>7.0610000000006918</v>
      </c>
      <c r="B6062">
        <v>0.44144014904974033</v>
      </c>
    </row>
    <row r="6063" spans="1:2" x14ac:dyDescent="0.3">
      <c r="A6063">
        <v>7.0620000000006922</v>
      </c>
      <c r="B6063">
        <v>0.44139433041641318</v>
      </c>
    </row>
    <row r="6064" spans="1:2" x14ac:dyDescent="0.3">
      <c r="A6064">
        <v>7.0630000000006925</v>
      </c>
      <c r="B6064">
        <v>0.44134863155808118</v>
      </c>
    </row>
    <row r="6065" spans="1:2" x14ac:dyDescent="0.3">
      <c r="A6065">
        <v>7.0640000000006928</v>
      </c>
      <c r="B6065">
        <v>0.4413030527056544</v>
      </c>
    </row>
    <row r="6066" spans="1:2" x14ac:dyDescent="0.3">
      <c r="A6066">
        <v>7.0650000000006932</v>
      </c>
      <c r="B6066">
        <v>0.44125759411582116</v>
      </c>
    </row>
    <row r="6067" spans="1:2" x14ac:dyDescent="0.3">
      <c r="A6067">
        <v>7.0660000000006935</v>
      </c>
      <c r="B6067">
        <v>0.44121225573385159</v>
      </c>
    </row>
    <row r="6068" spans="1:2" x14ac:dyDescent="0.3">
      <c r="A6068">
        <v>7.0670000000006938</v>
      </c>
      <c r="B6068">
        <v>0.44116703770799354</v>
      </c>
    </row>
    <row r="6069" spans="1:2" x14ac:dyDescent="0.3">
      <c r="A6069">
        <v>7.0680000000006942</v>
      </c>
      <c r="B6069">
        <v>0.44112194008906958</v>
      </c>
    </row>
    <row r="6070" spans="1:2" x14ac:dyDescent="0.3">
      <c r="A6070">
        <v>7.0690000000006945</v>
      </c>
      <c r="B6070">
        <v>0.44107696333002971</v>
      </c>
    </row>
    <row r="6071" spans="1:2" x14ac:dyDescent="0.3">
      <c r="A6071">
        <v>7.0700000000006948</v>
      </c>
      <c r="B6071">
        <v>0.44103210716140162</v>
      </c>
    </row>
    <row r="6072" spans="1:2" x14ac:dyDescent="0.3">
      <c r="A6072">
        <v>7.0710000000006952</v>
      </c>
      <c r="B6072">
        <v>0.44098737182197512</v>
      </c>
    </row>
    <row r="6073" spans="1:2" x14ac:dyDescent="0.3">
      <c r="A6073">
        <v>7.0720000000006955</v>
      </c>
      <c r="B6073">
        <v>0.44094275753381218</v>
      </c>
    </row>
    <row r="6074" spans="1:2" x14ac:dyDescent="0.3">
      <c r="A6074">
        <v>7.0730000000006958</v>
      </c>
      <c r="B6074">
        <v>0.44089826434042328</v>
      </c>
    </row>
    <row r="6075" spans="1:2" x14ac:dyDescent="0.3">
      <c r="A6075">
        <v>7.0740000000006962</v>
      </c>
      <c r="B6075">
        <v>0.44085389224132082</v>
      </c>
    </row>
    <row r="6076" spans="1:2" x14ac:dyDescent="0.3">
      <c r="A6076">
        <v>7.0750000000006965</v>
      </c>
      <c r="B6076">
        <v>0.44080964135566325</v>
      </c>
    </row>
    <row r="6077" spans="1:2" x14ac:dyDescent="0.3">
      <c r="A6077">
        <v>7.0760000000006968</v>
      </c>
      <c r="B6077">
        <v>0.44076551182086399</v>
      </c>
    </row>
    <row r="6078" spans="1:2" x14ac:dyDescent="0.3">
      <c r="A6078">
        <v>7.0770000000006972</v>
      </c>
      <c r="B6078">
        <v>0.44072150378327934</v>
      </c>
    </row>
    <row r="6079" spans="1:2" x14ac:dyDescent="0.3">
      <c r="A6079">
        <v>7.0780000000006975</v>
      </c>
      <c r="B6079">
        <v>0.44067761723852161</v>
      </c>
    </row>
    <row r="6080" spans="1:2" x14ac:dyDescent="0.3">
      <c r="A6080">
        <v>7.0790000000006978</v>
      </c>
      <c r="B6080">
        <v>0.4406338524155945</v>
      </c>
    </row>
    <row r="6081" spans="1:2" x14ac:dyDescent="0.3">
      <c r="A6081">
        <v>7.0800000000006982</v>
      </c>
      <c r="B6081">
        <v>0.44059020922948555</v>
      </c>
    </row>
    <row r="6082" spans="1:2" x14ac:dyDescent="0.3">
      <c r="A6082">
        <v>7.0810000000006985</v>
      </c>
      <c r="B6082">
        <v>0.4405466877797517</v>
      </c>
    </row>
    <row r="6083" spans="1:2" x14ac:dyDescent="0.3">
      <c r="A6083">
        <v>7.0820000000006988</v>
      </c>
      <c r="B6083">
        <v>0.44050328809197531</v>
      </c>
    </row>
    <row r="6084" spans="1:2" x14ac:dyDescent="0.3">
      <c r="A6084">
        <v>7.0830000000006992</v>
      </c>
      <c r="B6084">
        <v>0.44046001036208332</v>
      </c>
    </row>
    <row r="6085" spans="1:2" x14ac:dyDescent="0.3">
      <c r="A6085">
        <v>7.0840000000006995</v>
      </c>
      <c r="B6085">
        <v>0.4404168547977097</v>
      </c>
    </row>
    <row r="6086" spans="1:2" x14ac:dyDescent="0.3">
      <c r="A6086">
        <v>7.0850000000006998</v>
      </c>
      <c r="B6086">
        <v>0.44037382114587664</v>
      </c>
    </row>
    <row r="6087" spans="1:2" x14ac:dyDescent="0.3">
      <c r="A6087">
        <v>7.0860000000007002</v>
      </c>
      <c r="B6087">
        <v>0.44033090925128632</v>
      </c>
    </row>
    <row r="6088" spans="1:2" x14ac:dyDescent="0.3">
      <c r="A6088">
        <v>7.0870000000007005</v>
      </c>
      <c r="B6088">
        <v>0.44028811992717243</v>
      </c>
    </row>
    <row r="6089" spans="1:2" x14ac:dyDescent="0.3">
      <c r="A6089">
        <v>7.0880000000007009</v>
      </c>
      <c r="B6089">
        <v>0.44024545263293835</v>
      </c>
    </row>
    <row r="6090" spans="1:2" x14ac:dyDescent="0.3">
      <c r="A6090">
        <v>7.0890000000007012</v>
      </c>
      <c r="B6090">
        <v>0.44020290769752318</v>
      </c>
    </row>
    <row r="6091" spans="1:2" x14ac:dyDescent="0.3">
      <c r="A6091">
        <v>7.0900000000007015</v>
      </c>
      <c r="B6091">
        <v>0.44016048491905529</v>
      </c>
    </row>
    <row r="6092" spans="1:2" x14ac:dyDescent="0.3">
      <c r="A6092">
        <v>7.0910000000007019</v>
      </c>
      <c r="B6092">
        <v>0.4401181844625171</v>
      </c>
    </row>
    <row r="6093" spans="1:2" x14ac:dyDescent="0.3">
      <c r="A6093">
        <v>7.0920000000007022</v>
      </c>
      <c r="B6093">
        <v>0.44007600645520872</v>
      </c>
    </row>
    <row r="6094" spans="1:2" x14ac:dyDescent="0.3">
      <c r="A6094">
        <v>7.0930000000007025</v>
      </c>
      <c r="B6094">
        <v>0.44003395055986039</v>
      </c>
    </row>
    <row r="6095" spans="1:2" x14ac:dyDescent="0.3">
      <c r="A6095">
        <v>7.0940000000007029</v>
      </c>
      <c r="B6095">
        <v>0.43999201716756947</v>
      </c>
    </row>
    <row r="6096" spans="1:2" x14ac:dyDescent="0.3">
      <c r="A6096">
        <v>7.0950000000007032</v>
      </c>
      <c r="B6096">
        <v>0.43995020625620235</v>
      </c>
    </row>
    <row r="6097" spans="1:2" x14ac:dyDescent="0.3">
      <c r="A6097">
        <v>7.0960000000007035</v>
      </c>
      <c r="B6097">
        <v>0.43990851778151407</v>
      </c>
    </row>
    <row r="6098" spans="1:2" x14ac:dyDescent="0.3">
      <c r="A6098">
        <v>7.0970000000007039</v>
      </c>
      <c r="B6098">
        <v>0.43986695176854851</v>
      </c>
    </row>
    <row r="6099" spans="1:2" x14ac:dyDescent="0.3">
      <c r="A6099">
        <v>7.0980000000007042</v>
      </c>
      <c r="B6099">
        <v>0.43982550830094991</v>
      </c>
    </row>
    <row r="6100" spans="1:2" x14ac:dyDescent="0.3">
      <c r="A6100">
        <v>7.0990000000007045</v>
      </c>
      <c r="B6100">
        <v>0.43978418710840195</v>
      </c>
    </row>
    <row r="6101" spans="1:2" x14ac:dyDescent="0.3">
      <c r="A6101">
        <v>7.1000000000007049</v>
      </c>
      <c r="B6101">
        <v>0.43974298851169435</v>
      </c>
    </row>
    <row r="6102" spans="1:2" x14ac:dyDescent="0.3">
      <c r="A6102">
        <v>7.1010000000007052</v>
      </c>
      <c r="B6102">
        <v>0.43970191243839507</v>
      </c>
    </row>
    <row r="6103" spans="1:2" x14ac:dyDescent="0.3">
      <c r="A6103">
        <v>7.1020000000007055</v>
      </c>
      <c r="B6103">
        <v>0.43966095857982868</v>
      </c>
    </row>
    <row r="6104" spans="1:2" x14ac:dyDescent="0.3">
      <c r="A6104">
        <v>7.1030000000007059</v>
      </c>
      <c r="B6104">
        <v>0.43962012727638639</v>
      </c>
    </row>
    <row r="6105" spans="1:2" x14ac:dyDescent="0.3">
      <c r="A6105">
        <v>7.1040000000007062</v>
      </c>
      <c r="B6105">
        <v>0.43957941837391262</v>
      </c>
    </row>
    <row r="6106" spans="1:2" x14ac:dyDescent="0.3">
      <c r="A6106">
        <v>7.1050000000007065</v>
      </c>
      <c r="B6106">
        <v>0.43953883186059101</v>
      </c>
    </row>
    <row r="6107" spans="1:2" x14ac:dyDescent="0.3">
      <c r="A6107">
        <v>7.1060000000007069</v>
      </c>
      <c r="B6107">
        <v>0.43949836781054902</v>
      </c>
    </row>
    <row r="6108" spans="1:2" x14ac:dyDescent="0.3">
      <c r="A6108">
        <v>7.1070000000007072</v>
      </c>
      <c r="B6108">
        <v>0.43945802605213974</v>
      </c>
    </row>
    <row r="6109" spans="1:2" x14ac:dyDescent="0.3">
      <c r="A6109">
        <v>7.1080000000007075</v>
      </c>
      <c r="B6109">
        <v>0.43941780665587427</v>
      </c>
    </row>
    <row r="6110" spans="1:2" x14ac:dyDescent="0.3">
      <c r="A6110">
        <v>7.1090000000007079</v>
      </c>
      <c r="B6110">
        <v>0.43937770935217846</v>
      </c>
    </row>
    <row r="6111" spans="1:2" x14ac:dyDescent="0.3">
      <c r="A6111">
        <v>7.1100000000007082</v>
      </c>
      <c r="B6111">
        <v>0.43933773440952067</v>
      </c>
    </row>
    <row r="6112" spans="1:2" x14ac:dyDescent="0.3">
      <c r="A6112">
        <v>7.1110000000007085</v>
      </c>
      <c r="B6112">
        <v>0.43929788170699613</v>
      </c>
    </row>
    <row r="6113" spans="1:2" x14ac:dyDescent="0.3">
      <c r="A6113">
        <v>7.1120000000007089</v>
      </c>
      <c r="B6113">
        <v>0.43925815125867662</v>
      </c>
    </row>
    <row r="6114" spans="1:2" x14ac:dyDescent="0.3">
      <c r="A6114">
        <v>7.1130000000007092</v>
      </c>
      <c r="B6114">
        <v>0.43921854270056793</v>
      </c>
    </row>
    <row r="6115" spans="1:2" x14ac:dyDescent="0.3">
      <c r="A6115">
        <v>7.1140000000007095</v>
      </c>
      <c r="B6115">
        <v>0.43917905625348069</v>
      </c>
    </row>
    <row r="6116" spans="1:2" x14ac:dyDescent="0.3">
      <c r="A6116">
        <v>7.1150000000007099</v>
      </c>
      <c r="B6116">
        <v>0.43913969187712792</v>
      </c>
    </row>
    <row r="6117" spans="1:2" x14ac:dyDescent="0.3">
      <c r="A6117">
        <v>7.1160000000007102</v>
      </c>
      <c r="B6117">
        <v>0.4391004492104621</v>
      </c>
    </row>
    <row r="6118" spans="1:2" x14ac:dyDescent="0.3">
      <c r="A6118">
        <v>7.1170000000007105</v>
      </c>
      <c r="B6118">
        <v>0.43906132852196611</v>
      </c>
    </row>
    <row r="6119" spans="1:2" x14ac:dyDescent="0.3">
      <c r="A6119">
        <v>7.1180000000007109</v>
      </c>
      <c r="B6119">
        <v>0.43902232967680893</v>
      </c>
    </row>
    <row r="6120" spans="1:2" x14ac:dyDescent="0.3">
      <c r="A6120">
        <v>7.1190000000007112</v>
      </c>
      <c r="B6120">
        <v>0.4389834521027296</v>
      </c>
    </row>
    <row r="6121" spans="1:2" x14ac:dyDescent="0.3">
      <c r="A6121">
        <v>7.1200000000007115</v>
      </c>
      <c r="B6121">
        <v>0.43894469662840863</v>
      </c>
    </row>
    <row r="6122" spans="1:2" x14ac:dyDescent="0.3">
      <c r="A6122">
        <v>7.1210000000007119</v>
      </c>
      <c r="B6122">
        <v>0.43890606228226536</v>
      </c>
    </row>
    <row r="6123" spans="1:2" x14ac:dyDescent="0.3">
      <c r="A6123">
        <v>7.1220000000007122</v>
      </c>
      <c r="B6123">
        <v>0.43886754950274914</v>
      </c>
    </row>
    <row r="6124" spans="1:2" x14ac:dyDescent="0.3">
      <c r="A6124">
        <v>7.1230000000007125</v>
      </c>
      <c r="B6124">
        <v>0.43882915782853521</v>
      </c>
    </row>
    <row r="6125" spans="1:2" x14ac:dyDescent="0.3">
      <c r="A6125">
        <v>7.1240000000007129</v>
      </c>
      <c r="B6125">
        <v>0.43879088786860665</v>
      </c>
    </row>
    <row r="6126" spans="1:2" x14ac:dyDescent="0.3">
      <c r="A6126">
        <v>7.1250000000007132</v>
      </c>
      <c r="B6126">
        <v>0.43875273865942283</v>
      </c>
    </row>
    <row r="6127" spans="1:2" x14ac:dyDescent="0.3">
      <c r="A6127">
        <v>7.1260000000007135</v>
      </c>
      <c r="B6127">
        <v>0.43871471072702833</v>
      </c>
    </row>
    <row r="6128" spans="1:2" x14ac:dyDescent="0.3">
      <c r="A6128">
        <v>7.1270000000007139</v>
      </c>
      <c r="B6128">
        <v>0.43867680330298031</v>
      </c>
    </row>
    <row r="6129" spans="1:2" x14ac:dyDescent="0.3">
      <c r="A6129">
        <v>7.1280000000007142</v>
      </c>
      <c r="B6129">
        <v>0.43863901695438107</v>
      </c>
    </row>
    <row r="6130" spans="1:2" x14ac:dyDescent="0.3">
      <c r="A6130">
        <v>7.1290000000007145</v>
      </c>
      <c r="B6130">
        <v>0.43860135103263015</v>
      </c>
    </row>
    <row r="6131" spans="1:2" x14ac:dyDescent="0.3">
      <c r="A6131">
        <v>7.1300000000007149</v>
      </c>
      <c r="B6131">
        <v>0.4385638057291435</v>
      </c>
    </row>
    <row r="6132" spans="1:2" x14ac:dyDescent="0.3">
      <c r="A6132">
        <v>7.1310000000007152</v>
      </c>
      <c r="B6132">
        <v>0.43852638074581041</v>
      </c>
    </row>
    <row r="6133" spans="1:2" x14ac:dyDescent="0.3">
      <c r="A6133">
        <v>7.1320000000007155</v>
      </c>
      <c r="B6133">
        <v>0.43848907613571642</v>
      </c>
    </row>
    <row r="6134" spans="1:2" x14ac:dyDescent="0.3">
      <c r="A6134">
        <v>7.1330000000007159</v>
      </c>
      <c r="B6134">
        <v>0.43845189145451147</v>
      </c>
    </row>
    <row r="6135" spans="1:2" x14ac:dyDescent="0.3">
      <c r="A6135">
        <v>7.1340000000007162</v>
      </c>
      <c r="B6135">
        <v>0.43841482696726591</v>
      </c>
    </row>
    <row r="6136" spans="1:2" x14ac:dyDescent="0.3">
      <c r="A6136">
        <v>7.1350000000007165</v>
      </c>
      <c r="B6136">
        <v>0.43837788198424099</v>
      </c>
    </row>
    <row r="6137" spans="1:2" x14ac:dyDescent="0.3">
      <c r="A6137">
        <v>7.1360000000007169</v>
      </c>
      <c r="B6137">
        <v>0.43834105695298775</v>
      </c>
    </row>
    <row r="6138" spans="1:2" x14ac:dyDescent="0.3">
      <c r="A6138">
        <v>7.1370000000007172</v>
      </c>
      <c r="B6138">
        <v>0.43830435134109574</v>
      </c>
    </row>
    <row r="6139" spans="1:2" x14ac:dyDescent="0.3">
      <c r="A6139">
        <v>7.1380000000007175</v>
      </c>
      <c r="B6139">
        <v>0.4382677650172408</v>
      </c>
    </row>
    <row r="6140" spans="1:2" x14ac:dyDescent="0.3">
      <c r="A6140">
        <v>7.1390000000007179</v>
      </c>
      <c r="B6140">
        <v>0.43823129806719952</v>
      </c>
    </row>
    <row r="6141" spans="1:2" x14ac:dyDescent="0.3">
      <c r="A6141">
        <v>7.1400000000007182</v>
      </c>
      <c r="B6141">
        <v>0.43819494969737566</v>
      </c>
    </row>
    <row r="6142" spans="1:2" x14ac:dyDescent="0.3">
      <c r="A6142">
        <v>7.1410000000007186</v>
      </c>
      <c r="B6142">
        <v>0.43815872030684117</v>
      </c>
    </row>
    <row r="6143" spans="1:2" x14ac:dyDescent="0.3">
      <c r="A6143">
        <v>7.1420000000007189</v>
      </c>
      <c r="B6143">
        <v>0.4381226096509635</v>
      </c>
    </row>
    <row r="6144" spans="1:2" x14ac:dyDescent="0.3">
      <c r="A6144">
        <v>7.1430000000007192</v>
      </c>
      <c r="B6144">
        <v>0.43808661740866955</v>
      </c>
    </row>
    <row r="6145" spans="1:2" x14ac:dyDescent="0.3">
      <c r="A6145">
        <v>7.1440000000007196</v>
      </c>
      <c r="B6145">
        <v>0.43805074342252187</v>
      </c>
    </row>
    <row r="6146" spans="1:2" x14ac:dyDescent="0.3">
      <c r="A6146">
        <v>7.1450000000007199</v>
      </c>
      <c r="B6146">
        <v>0.43801498742559497</v>
      </c>
    </row>
    <row r="6147" spans="1:2" x14ac:dyDescent="0.3">
      <c r="A6147">
        <v>7.1460000000007202</v>
      </c>
      <c r="B6147">
        <v>0.43797934924322907</v>
      </c>
    </row>
    <row r="6148" spans="1:2" x14ac:dyDescent="0.3">
      <c r="A6148">
        <v>7.1470000000007206</v>
      </c>
      <c r="B6148">
        <v>0.43794382895337186</v>
      </c>
    </row>
    <row r="6149" spans="1:2" x14ac:dyDescent="0.3">
      <c r="A6149">
        <v>7.1480000000007209</v>
      </c>
      <c r="B6149">
        <v>0.43790842588337542</v>
      </c>
    </row>
    <row r="6150" spans="1:2" x14ac:dyDescent="0.3">
      <c r="A6150">
        <v>7.1490000000007212</v>
      </c>
      <c r="B6150">
        <v>0.43787314003088967</v>
      </c>
    </row>
    <row r="6151" spans="1:2" x14ac:dyDescent="0.3">
      <c r="A6151">
        <v>7.1500000000007216</v>
      </c>
      <c r="B6151">
        <v>0.43783797142439296</v>
      </c>
    </row>
    <row r="6152" spans="1:2" x14ac:dyDescent="0.3">
      <c r="A6152">
        <v>7.1510000000007219</v>
      </c>
      <c r="B6152">
        <v>0.43780291919743475</v>
      </c>
    </row>
    <row r="6153" spans="1:2" x14ac:dyDescent="0.3">
      <c r="A6153">
        <v>7.1520000000007222</v>
      </c>
      <c r="B6153">
        <v>0.43776798376736409</v>
      </c>
    </row>
    <row r="6154" spans="1:2" x14ac:dyDescent="0.3">
      <c r="A6154">
        <v>7.1530000000007226</v>
      </c>
      <c r="B6154">
        <v>0.4377331644852529</v>
      </c>
    </row>
    <row r="6155" spans="1:2" x14ac:dyDescent="0.3">
      <c r="A6155">
        <v>7.1540000000007229</v>
      </c>
      <c r="B6155">
        <v>0.43769846159363801</v>
      </c>
    </row>
    <row r="6156" spans="1:2" x14ac:dyDescent="0.3">
      <c r="A6156">
        <v>7.1550000000007232</v>
      </c>
      <c r="B6156">
        <v>0.43766387436471987</v>
      </c>
    </row>
    <row r="6157" spans="1:2" x14ac:dyDescent="0.3">
      <c r="A6157">
        <v>7.1560000000007236</v>
      </c>
      <c r="B6157">
        <v>0.4376294027273252</v>
      </c>
    </row>
    <row r="6158" spans="1:2" x14ac:dyDescent="0.3">
      <c r="A6158">
        <v>7.1570000000007239</v>
      </c>
      <c r="B6158">
        <v>0.43759504647385616</v>
      </c>
    </row>
    <row r="6159" spans="1:2" x14ac:dyDescent="0.3">
      <c r="A6159">
        <v>7.1580000000007242</v>
      </c>
      <c r="B6159">
        <v>0.43756080527532321</v>
      </c>
    </row>
    <row r="6160" spans="1:2" x14ac:dyDescent="0.3">
      <c r="A6160">
        <v>7.1590000000007246</v>
      </c>
      <c r="B6160">
        <v>0.43752667886884589</v>
      </c>
    </row>
    <row r="6161" spans="1:2" x14ac:dyDescent="0.3">
      <c r="A6161">
        <v>7.1600000000007249</v>
      </c>
      <c r="B6161">
        <v>0.43749266720599556</v>
      </c>
    </row>
    <row r="6162" spans="1:2" x14ac:dyDescent="0.3">
      <c r="A6162">
        <v>7.1610000000007252</v>
      </c>
      <c r="B6162">
        <v>0.43745876964928176</v>
      </c>
    </row>
    <row r="6163" spans="1:2" x14ac:dyDescent="0.3">
      <c r="A6163">
        <v>7.1620000000007256</v>
      </c>
      <c r="B6163">
        <v>0.43742498584526768</v>
      </c>
    </row>
    <row r="6164" spans="1:2" x14ac:dyDescent="0.3">
      <c r="A6164">
        <v>7.1630000000007259</v>
      </c>
      <c r="B6164">
        <v>0.43739131640261619</v>
      </c>
    </row>
    <row r="6165" spans="1:2" x14ac:dyDescent="0.3">
      <c r="A6165">
        <v>7.1640000000007262</v>
      </c>
      <c r="B6165">
        <v>0.43735776006984817</v>
      </c>
    </row>
    <row r="6166" spans="1:2" x14ac:dyDescent="0.3">
      <c r="A6166">
        <v>7.1650000000007266</v>
      </c>
      <c r="B6166">
        <v>0.43732431680227457</v>
      </c>
    </row>
    <row r="6167" spans="1:2" x14ac:dyDescent="0.3">
      <c r="A6167">
        <v>7.1660000000007269</v>
      </c>
      <c r="B6167">
        <v>0.43729098659088778</v>
      </c>
    </row>
    <row r="6168" spans="1:2" x14ac:dyDescent="0.3">
      <c r="A6168">
        <v>7.1670000000007272</v>
      </c>
      <c r="B6168">
        <v>0.43725776863834476</v>
      </c>
    </row>
    <row r="6169" spans="1:2" x14ac:dyDescent="0.3">
      <c r="A6169">
        <v>7.1680000000007276</v>
      </c>
      <c r="B6169">
        <v>0.43722466313974284</v>
      </c>
    </row>
    <row r="6170" spans="1:2" x14ac:dyDescent="0.3">
      <c r="A6170">
        <v>7.1690000000007279</v>
      </c>
      <c r="B6170">
        <v>0.43719166967949419</v>
      </c>
    </row>
    <row r="6171" spans="1:2" x14ac:dyDescent="0.3">
      <c r="A6171">
        <v>7.1700000000007282</v>
      </c>
      <c r="B6171">
        <v>0.43715878763805088</v>
      </c>
    </row>
    <row r="6172" spans="1:2" x14ac:dyDescent="0.3">
      <c r="A6172">
        <v>7.1710000000007286</v>
      </c>
      <c r="B6172">
        <v>0.43712601714489574</v>
      </c>
    </row>
    <row r="6173" spans="1:2" x14ac:dyDescent="0.3">
      <c r="A6173">
        <v>7.1720000000007289</v>
      </c>
      <c r="B6173">
        <v>0.43709335744631239</v>
      </c>
    </row>
    <row r="6174" spans="1:2" x14ac:dyDescent="0.3">
      <c r="A6174">
        <v>7.1730000000007292</v>
      </c>
      <c r="B6174">
        <v>0.43706080868268327</v>
      </c>
    </row>
    <row r="6175" spans="1:2" x14ac:dyDescent="0.3">
      <c r="A6175">
        <v>7.1740000000007296</v>
      </c>
      <c r="B6175">
        <v>0.4370283700858999</v>
      </c>
    </row>
    <row r="6176" spans="1:2" x14ac:dyDescent="0.3">
      <c r="A6176">
        <v>7.1750000000007299</v>
      </c>
      <c r="B6176">
        <v>0.43699604141723836</v>
      </c>
    </row>
    <row r="6177" spans="1:2" x14ac:dyDescent="0.3">
      <c r="A6177">
        <v>7.1760000000007302</v>
      </c>
      <c r="B6177">
        <v>0.43696382262962286</v>
      </c>
    </row>
    <row r="6178" spans="1:2" x14ac:dyDescent="0.3">
      <c r="A6178">
        <v>7.1770000000007306</v>
      </c>
      <c r="B6178">
        <v>0.43693171308423917</v>
      </c>
    </row>
    <row r="6179" spans="1:2" x14ac:dyDescent="0.3">
      <c r="A6179">
        <v>7.1780000000007309</v>
      </c>
      <c r="B6179">
        <v>0.43689971238056025</v>
      </c>
    </row>
    <row r="6180" spans="1:2" x14ac:dyDescent="0.3">
      <c r="A6180">
        <v>7.1790000000007312</v>
      </c>
      <c r="B6180">
        <v>0.43686782036021754</v>
      </c>
    </row>
    <row r="6181" spans="1:2" x14ac:dyDescent="0.3">
      <c r="A6181">
        <v>7.1800000000007316</v>
      </c>
      <c r="B6181">
        <v>0.43683603636121549</v>
      </c>
    </row>
    <row r="6182" spans="1:2" x14ac:dyDescent="0.3">
      <c r="A6182">
        <v>7.1810000000007319</v>
      </c>
      <c r="B6182">
        <v>0.43680436054113669</v>
      </c>
    </row>
    <row r="6183" spans="1:2" x14ac:dyDescent="0.3">
      <c r="A6183">
        <v>7.1820000000007322</v>
      </c>
      <c r="B6183">
        <v>0.43677279206669484</v>
      </c>
    </row>
    <row r="6184" spans="1:2" x14ac:dyDescent="0.3">
      <c r="A6184">
        <v>7.1830000000007326</v>
      </c>
      <c r="B6184">
        <v>0.4367413305541995</v>
      </c>
    </row>
    <row r="6185" spans="1:2" x14ac:dyDescent="0.3">
      <c r="A6185">
        <v>7.1840000000007329</v>
      </c>
      <c r="B6185">
        <v>0.43670997602827266</v>
      </c>
    </row>
    <row r="6186" spans="1:2" x14ac:dyDescent="0.3">
      <c r="A6186">
        <v>7.1850000000007332</v>
      </c>
      <c r="B6186">
        <v>0.43667872800426266</v>
      </c>
    </row>
    <row r="6187" spans="1:2" x14ac:dyDescent="0.3">
      <c r="A6187">
        <v>7.1860000000007336</v>
      </c>
      <c r="B6187">
        <v>0.43664758593827718</v>
      </c>
    </row>
    <row r="6188" spans="1:2" x14ac:dyDescent="0.3">
      <c r="A6188">
        <v>7.1870000000007339</v>
      </c>
      <c r="B6188">
        <v>0.43661654925496263</v>
      </c>
    </row>
    <row r="6189" spans="1:2" x14ac:dyDescent="0.3">
      <c r="A6189">
        <v>7.1880000000007342</v>
      </c>
      <c r="B6189">
        <v>0.43658561760387959</v>
      </c>
    </row>
    <row r="6190" spans="1:2" x14ac:dyDescent="0.3">
      <c r="A6190">
        <v>7.1890000000007346</v>
      </c>
      <c r="B6190">
        <v>0.43655479114416812</v>
      </c>
    </row>
    <row r="6191" spans="1:2" x14ac:dyDescent="0.3">
      <c r="A6191">
        <v>7.1900000000007349</v>
      </c>
      <c r="B6191">
        <v>0.43652406885527306</v>
      </c>
    </row>
    <row r="6192" spans="1:2" x14ac:dyDescent="0.3">
      <c r="A6192">
        <v>7.1910000000007352</v>
      </c>
      <c r="B6192">
        <v>0.43649345043450011</v>
      </c>
    </row>
    <row r="6193" spans="1:2" x14ac:dyDescent="0.3">
      <c r="A6193">
        <v>7.1920000000007356</v>
      </c>
      <c r="B6193">
        <v>0.43646293592845897</v>
      </c>
    </row>
    <row r="6194" spans="1:2" x14ac:dyDescent="0.3">
      <c r="A6194">
        <v>7.1930000000007359</v>
      </c>
      <c r="B6194">
        <v>0.43643252425902745</v>
      </c>
    </row>
    <row r="6195" spans="1:2" x14ac:dyDescent="0.3">
      <c r="A6195">
        <v>7.1940000000007363</v>
      </c>
      <c r="B6195">
        <v>0.43640221530167034</v>
      </c>
    </row>
    <row r="6196" spans="1:2" x14ac:dyDescent="0.3">
      <c r="A6196">
        <v>7.1950000000007366</v>
      </c>
      <c r="B6196">
        <v>0.43637200842144369</v>
      </c>
    </row>
    <row r="6197" spans="1:2" x14ac:dyDescent="0.3">
      <c r="A6197">
        <v>7.1960000000007369</v>
      </c>
      <c r="B6197">
        <v>0.43634190353465963</v>
      </c>
    </row>
    <row r="6198" spans="1:2" x14ac:dyDescent="0.3">
      <c r="A6198">
        <v>7.1970000000007373</v>
      </c>
      <c r="B6198">
        <v>0.43631190019538912</v>
      </c>
    </row>
    <row r="6199" spans="1:2" x14ac:dyDescent="0.3">
      <c r="A6199">
        <v>7.1980000000007376</v>
      </c>
      <c r="B6199">
        <v>0.43628199757715636</v>
      </c>
    </row>
    <row r="6200" spans="1:2" x14ac:dyDescent="0.3">
      <c r="A6200">
        <v>7.1990000000007379</v>
      </c>
      <c r="B6200">
        <v>0.43625219541719706</v>
      </c>
    </row>
    <row r="6201" spans="1:2" x14ac:dyDescent="0.3">
      <c r="A6201">
        <v>7.2000000000007383</v>
      </c>
      <c r="B6201">
        <v>0.43622249344845471</v>
      </c>
    </row>
    <row r="6202" spans="1:2" x14ac:dyDescent="0.3">
      <c r="A6202">
        <v>7.2010000000007386</v>
      </c>
      <c r="B6202">
        <v>0.4361928910300048</v>
      </c>
    </row>
    <row r="6203" spans="1:2" x14ac:dyDescent="0.3">
      <c r="A6203">
        <v>7.2020000000007389</v>
      </c>
      <c r="B6203">
        <v>0.43616338769100549</v>
      </c>
    </row>
    <row r="6204" spans="1:2" x14ac:dyDescent="0.3">
      <c r="A6204">
        <v>7.2030000000007393</v>
      </c>
      <c r="B6204">
        <v>0.43613398289623728</v>
      </c>
    </row>
    <row r="6205" spans="1:2" x14ac:dyDescent="0.3">
      <c r="A6205">
        <v>7.2040000000007396</v>
      </c>
      <c r="B6205">
        <v>0.43610467633127703</v>
      </c>
    </row>
    <row r="6206" spans="1:2" x14ac:dyDescent="0.3">
      <c r="A6206">
        <v>7.2050000000007399</v>
      </c>
      <c r="B6206">
        <v>0.43607546712920886</v>
      </c>
    </row>
    <row r="6207" spans="1:2" x14ac:dyDescent="0.3">
      <c r="A6207">
        <v>7.2060000000007403</v>
      </c>
      <c r="B6207">
        <v>0.43604635576950385</v>
      </c>
    </row>
    <row r="6208" spans="1:2" x14ac:dyDescent="0.3">
      <c r="A6208">
        <v>7.2070000000007406</v>
      </c>
      <c r="B6208">
        <v>0.4360173408865522</v>
      </c>
    </row>
    <row r="6209" spans="1:2" x14ac:dyDescent="0.3">
      <c r="A6209">
        <v>7.2080000000007409</v>
      </c>
      <c r="B6209">
        <v>0.43598842193024756</v>
      </c>
    </row>
    <row r="6210" spans="1:2" x14ac:dyDescent="0.3">
      <c r="A6210">
        <v>7.2090000000007413</v>
      </c>
      <c r="B6210">
        <v>0.43595959888519431</v>
      </c>
    </row>
    <row r="6211" spans="1:2" x14ac:dyDescent="0.3">
      <c r="A6211">
        <v>7.2100000000007416</v>
      </c>
      <c r="B6211">
        <v>0.43593087105154699</v>
      </c>
    </row>
    <row r="6212" spans="1:2" x14ac:dyDescent="0.3">
      <c r="A6212">
        <v>7.2110000000007419</v>
      </c>
      <c r="B6212">
        <v>0.43590223780991799</v>
      </c>
    </row>
    <row r="6213" spans="1:2" x14ac:dyDescent="0.3">
      <c r="A6213">
        <v>7.2120000000007423</v>
      </c>
      <c r="B6213">
        <v>0.43587369903959916</v>
      </c>
    </row>
    <row r="6214" spans="1:2" x14ac:dyDescent="0.3">
      <c r="A6214">
        <v>7.2130000000007426</v>
      </c>
      <c r="B6214">
        <v>0.43584525360408594</v>
      </c>
    </row>
    <row r="6215" spans="1:2" x14ac:dyDescent="0.3">
      <c r="A6215">
        <v>7.2140000000007429</v>
      </c>
      <c r="B6215">
        <v>0.43581690150589564</v>
      </c>
    </row>
    <row r="6216" spans="1:2" x14ac:dyDescent="0.3">
      <c r="A6216">
        <v>7.2150000000007433</v>
      </c>
      <c r="B6216">
        <v>0.43578864205065482</v>
      </c>
    </row>
    <row r="6217" spans="1:2" x14ac:dyDescent="0.3">
      <c r="A6217">
        <v>7.2160000000007436</v>
      </c>
      <c r="B6217">
        <v>0.43576047475135421</v>
      </c>
    </row>
    <row r="6218" spans="1:2" x14ac:dyDescent="0.3">
      <c r="A6218">
        <v>7.2170000000007439</v>
      </c>
      <c r="B6218">
        <v>0.43573239901954364</v>
      </c>
    </row>
    <row r="6219" spans="1:2" x14ac:dyDescent="0.3">
      <c r="A6219">
        <v>7.2180000000007443</v>
      </c>
      <c r="B6219">
        <v>0.43570441438745189</v>
      </c>
    </row>
    <row r="6220" spans="1:2" x14ac:dyDescent="0.3">
      <c r="A6220">
        <v>7.2190000000007446</v>
      </c>
      <c r="B6220">
        <v>0.43567651993787149</v>
      </c>
    </row>
    <row r="6221" spans="1:2" x14ac:dyDescent="0.3">
      <c r="A6221">
        <v>7.2200000000007449</v>
      </c>
      <c r="B6221">
        <v>0.43564871563721674</v>
      </c>
    </row>
    <row r="6222" spans="1:2" x14ac:dyDescent="0.3">
      <c r="A6222">
        <v>7.2210000000007453</v>
      </c>
      <c r="B6222">
        <v>0.43562100075320631</v>
      </c>
    </row>
    <row r="6223" spans="1:2" x14ac:dyDescent="0.3">
      <c r="A6223">
        <v>7.2220000000007456</v>
      </c>
      <c r="B6223">
        <v>0.43559337457582292</v>
      </c>
    </row>
    <row r="6224" spans="1:2" x14ac:dyDescent="0.3">
      <c r="A6224">
        <v>7.2230000000007459</v>
      </c>
      <c r="B6224">
        <v>0.43556583676557059</v>
      </c>
    </row>
    <row r="6225" spans="1:2" x14ac:dyDescent="0.3">
      <c r="A6225">
        <v>7.2240000000007463</v>
      </c>
      <c r="B6225">
        <v>0.43553838681186607</v>
      </c>
    </row>
    <row r="6226" spans="1:2" x14ac:dyDescent="0.3">
      <c r="A6226">
        <v>7.2250000000007466</v>
      </c>
      <c r="B6226">
        <v>0.43551102353241</v>
      </c>
    </row>
    <row r="6227" spans="1:2" x14ac:dyDescent="0.3">
      <c r="A6227">
        <v>7.2260000000007469</v>
      </c>
      <c r="B6227">
        <v>0.43548374693327052</v>
      </c>
    </row>
    <row r="6228" spans="1:2" x14ac:dyDescent="0.3">
      <c r="A6228">
        <v>7.2270000000007473</v>
      </c>
      <c r="B6228">
        <v>0.43545655654031723</v>
      </c>
    </row>
    <row r="6229" spans="1:2" x14ac:dyDescent="0.3">
      <c r="A6229">
        <v>7.2280000000007476</v>
      </c>
      <c r="B6229">
        <v>0.43542945161079105</v>
      </c>
    </row>
    <row r="6230" spans="1:2" x14ac:dyDescent="0.3">
      <c r="A6230">
        <v>7.2290000000007479</v>
      </c>
      <c r="B6230">
        <v>0.43540243107134297</v>
      </c>
    </row>
    <row r="6231" spans="1:2" x14ac:dyDescent="0.3">
      <c r="A6231">
        <v>7.2300000000007483</v>
      </c>
      <c r="B6231">
        <v>0.43537549498199951</v>
      </c>
    </row>
    <row r="6232" spans="1:2" x14ac:dyDescent="0.3">
      <c r="A6232">
        <v>7.2310000000007486</v>
      </c>
      <c r="B6232">
        <v>0.43534864258213202</v>
      </c>
    </row>
    <row r="6233" spans="1:2" x14ac:dyDescent="0.3">
      <c r="A6233">
        <v>7.2320000000007489</v>
      </c>
      <c r="B6233">
        <v>0.43532187315457843</v>
      </c>
    </row>
    <row r="6234" spans="1:2" x14ac:dyDescent="0.3">
      <c r="A6234">
        <v>7.2330000000007493</v>
      </c>
      <c r="B6234">
        <v>0.43529518583267052</v>
      </c>
    </row>
    <row r="6235" spans="1:2" x14ac:dyDescent="0.3">
      <c r="A6235">
        <v>7.2340000000007496</v>
      </c>
      <c r="B6235">
        <v>0.43526858087656728</v>
      </c>
    </row>
    <row r="6236" spans="1:2" x14ac:dyDescent="0.3">
      <c r="A6236">
        <v>7.2350000000007499</v>
      </c>
      <c r="B6236">
        <v>0.43524205674113176</v>
      </c>
    </row>
    <row r="6237" spans="1:2" x14ac:dyDescent="0.3">
      <c r="A6237">
        <v>7.2360000000007503</v>
      </c>
      <c r="B6237">
        <v>0.43521561310780821</v>
      </c>
    </row>
    <row r="6238" spans="1:2" x14ac:dyDescent="0.3">
      <c r="A6238">
        <v>7.2370000000007506</v>
      </c>
      <c r="B6238">
        <v>0.4351892495730717</v>
      </c>
    </row>
    <row r="6239" spans="1:2" x14ac:dyDescent="0.3">
      <c r="A6239">
        <v>7.2380000000007509</v>
      </c>
      <c r="B6239">
        <v>0.43516296525874348</v>
      </c>
    </row>
    <row r="6240" spans="1:2" x14ac:dyDescent="0.3">
      <c r="A6240">
        <v>7.2390000000007513</v>
      </c>
      <c r="B6240">
        <v>0.43513675967721788</v>
      </c>
    </row>
    <row r="6241" spans="1:2" x14ac:dyDescent="0.3">
      <c r="A6241">
        <v>7.2400000000007516</v>
      </c>
      <c r="B6241">
        <v>0.43511063183784421</v>
      </c>
    </row>
    <row r="6242" spans="1:2" x14ac:dyDescent="0.3">
      <c r="A6242">
        <v>7.2410000000007519</v>
      </c>
      <c r="B6242">
        <v>0.43508458192581023</v>
      </c>
    </row>
    <row r="6243" spans="1:2" x14ac:dyDescent="0.3">
      <c r="A6243">
        <v>7.2420000000007523</v>
      </c>
      <c r="B6243">
        <v>0.43505860842722177</v>
      </c>
    </row>
    <row r="6244" spans="1:2" x14ac:dyDescent="0.3">
      <c r="A6244">
        <v>7.2430000000007526</v>
      </c>
      <c r="B6244">
        <v>0.43503271111249348</v>
      </c>
    </row>
    <row r="6245" spans="1:2" x14ac:dyDescent="0.3">
      <c r="A6245">
        <v>7.2440000000007529</v>
      </c>
      <c r="B6245">
        <v>0.43500688933665521</v>
      </c>
    </row>
    <row r="6246" spans="1:2" x14ac:dyDescent="0.3">
      <c r="A6246">
        <v>7.2450000000007533</v>
      </c>
      <c r="B6246">
        <v>0.4349811422306229</v>
      </c>
    </row>
    <row r="6247" spans="1:2" x14ac:dyDescent="0.3">
      <c r="A6247">
        <v>7.2460000000007536</v>
      </c>
      <c r="B6247">
        <v>0.43495546913759603</v>
      </c>
    </row>
    <row r="6248" spans="1:2" x14ac:dyDescent="0.3">
      <c r="A6248">
        <v>7.2470000000007539</v>
      </c>
      <c r="B6248">
        <v>0.43492986972320069</v>
      </c>
    </row>
    <row r="6249" spans="1:2" x14ac:dyDescent="0.3">
      <c r="A6249">
        <v>7.2480000000007543</v>
      </c>
      <c r="B6249">
        <v>0.43490434308489778</v>
      </c>
    </row>
    <row r="6250" spans="1:2" x14ac:dyDescent="0.3">
      <c r="A6250">
        <v>7.2490000000007546</v>
      </c>
      <c r="B6250">
        <v>0.43487888830192972</v>
      </c>
    </row>
    <row r="6251" spans="1:2" x14ac:dyDescent="0.3">
      <c r="A6251">
        <v>7.250000000000755</v>
      </c>
      <c r="B6251">
        <v>0.43485350554077007</v>
      </c>
    </row>
    <row r="6252" spans="1:2" x14ac:dyDescent="0.3">
      <c r="A6252">
        <v>7.2510000000007553</v>
      </c>
      <c r="B6252">
        <v>0.43482819304069559</v>
      </c>
    </row>
    <row r="6253" spans="1:2" x14ac:dyDescent="0.3">
      <c r="A6253">
        <v>7.2520000000007556</v>
      </c>
      <c r="B6253">
        <v>0.43480295081154324</v>
      </c>
    </row>
    <row r="6254" spans="1:2" x14ac:dyDescent="0.3">
      <c r="A6254">
        <v>7.253000000000756</v>
      </c>
      <c r="B6254">
        <v>0.43477777782727201</v>
      </c>
    </row>
    <row r="6255" spans="1:2" x14ac:dyDescent="0.3">
      <c r="A6255">
        <v>7.2540000000007563</v>
      </c>
      <c r="B6255">
        <v>0.43475267377888666</v>
      </c>
    </row>
    <row r="6256" spans="1:2" x14ac:dyDescent="0.3">
      <c r="A6256">
        <v>7.2550000000007566</v>
      </c>
      <c r="B6256">
        <v>0.4347276375451038</v>
      </c>
    </row>
    <row r="6257" spans="1:2" x14ac:dyDescent="0.3">
      <c r="A6257">
        <v>7.256000000000757</v>
      </c>
      <c r="B6257">
        <v>0.43470266862731655</v>
      </c>
    </row>
    <row r="6258" spans="1:2" x14ac:dyDescent="0.3">
      <c r="A6258">
        <v>7.2570000000007573</v>
      </c>
      <c r="B6258">
        <v>0.43467776638823852</v>
      </c>
    </row>
    <row r="6259" spans="1:2" x14ac:dyDescent="0.3">
      <c r="A6259">
        <v>7.2580000000007576</v>
      </c>
      <c r="B6259">
        <v>0.43465292996601779</v>
      </c>
    </row>
    <row r="6260" spans="1:2" x14ac:dyDescent="0.3">
      <c r="A6260">
        <v>7.259000000000758</v>
      </c>
      <c r="B6260">
        <v>0.43462815856676018</v>
      </c>
    </row>
    <row r="6261" spans="1:2" x14ac:dyDescent="0.3">
      <c r="A6261">
        <v>7.2600000000007583</v>
      </c>
      <c r="B6261">
        <v>0.43460345187096383</v>
      </c>
    </row>
    <row r="6262" spans="1:2" x14ac:dyDescent="0.3">
      <c r="A6262">
        <v>7.2610000000007586</v>
      </c>
      <c r="B6262">
        <v>0.43457880868099164</v>
      </c>
    </row>
    <row r="6263" spans="1:2" x14ac:dyDescent="0.3">
      <c r="A6263">
        <v>7.262000000000759</v>
      </c>
      <c r="B6263">
        <v>0.43455422871280464</v>
      </c>
    </row>
    <row r="6264" spans="1:2" x14ac:dyDescent="0.3">
      <c r="A6264">
        <v>7.2630000000007593</v>
      </c>
      <c r="B6264">
        <v>0.43452971101737059</v>
      </c>
    </row>
    <row r="6265" spans="1:2" x14ac:dyDescent="0.3">
      <c r="A6265">
        <v>7.2640000000007596</v>
      </c>
      <c r="B6265">
        <v>0.43450525460056089</v>
      </c>
    </row>
    <row r="6266" spans="1:2" x14ac:dyDescent="0.3">
      <c r="A6266">
        <v>7.26500000000076</v>
      </c>
      <c r="B6266">
        <v>0.43448085919358714</v>
      </c>
    </row>
    <row r="6267" spans="1:2" x14ac:dyDescent="0.3">
      <c r="A6267">
        <v>7.2660000000007603</v>
      </c>
      <c r="B6267">
        <v>0.43445652366877763</v>
      </c>
    </row>
    <row r="6268" spans="1:2" x14ac:dyDescent="0.3">
      <c r="A6268">
        <v>7.2670000000007606</v>
      </c>
      <c r="B6268">
        <v>0.43443224776409617</v>
      </c>
    </row>
    <row r="6269" spans="1:2" x14ac:dyDescent="0.3">
      <c r="A6269">
        <v>7.268000000000761</v>
      </c>
      <c r="B6269">
        <v>0.43440803010390661</v>
      </c>
    </row>
    <row r="6270" spans="1:2" x14ac:dyDescent="0.3">
      <c r="A6270">
        <v>7.2690000000007613</v>
      </c>
      <c r="B6270">
        <v>0.43438387058331862</v>
      </c>
    </row>
    <row r="6271" spans="1:2" x14ac:dyDescent="0.3">
      <c r="A6271">
        <v>7.2700000000007616</v>
      </c>
      <c r="B6271">
        <v>0.43435976813291194</v>
      </c>
    </row>
    <row r="6272" spans="1:2" x14ac:dyDescent="0.3">
      <c r="A6272">
        <v>7.271000000000762</v>
      </c>
      <c r="B6272">
        <v>0.4343357218066376</v>
      </c>
    </row>
    <row r="6273" spans="1:2" x14ac:dyDescent="0.3">
      <c r="A6273">
        <v>7.2720000000007623</v>
      </c>
      <c r="B6273">
        <v>0.43431173115671839</v>
      </c>
    </row>
    <row r="6274" spans="1:2" x14ac:dyDescent="0.3">
      <c r="A6274">
        <v>7.2730000000007626</v>
      </c>
      <c r="B6274">
        <v>0.43428779517688965</v>
      </c>
    </row>
    <row r="6275" spans="1:2" x14ac:dyDescent="0.3">
      <c r="A6275">
        <v>7.274000000000763</v>
      </c>
      <c r="B6275">
        <v>0.43426391334149222</v>
      </c>
    </row>
    <row r="6276" spans="1:2" x14ac:dyDescent="0.3">
      <c r="A6276">
        <v>7.2750000000007633</v>
      </c>
      <c r="B6276">
        <v>0.43424008461278568</v>
      </c>
    </row>
    <row r="6277" spans="1:2" x14ac:dyDescent="0.3">
      <c r="A6277">
        <v>7.2760000000007636</v>
      </c>
      <c r="B6277">
        <v>0.4342163086099754</v>
      </c>
    </row>
    <row r="6278" spans="1:2" x14ac:dyDescent="0.3">
      <c r="A6278">
        <v>7.277000000000764</v>
      </c>
      <c r="B6278">
        <v>0.43419258395653743</v>
      </c>
    </row>
    <row r="6279" spans="1:2" x14ac:dyDescent="0.3">
      <c r="A6279">
        <v>7.2780000000007643</v>
      </c>
      <c r="B6279">
        <v>0.43416891041613415</v>
      </c>
    </row>
    <row r="6280" spans="1:2" x14ac:dyDescent="0.3">
      <c r="A6280">
        <v>7.2790000000007646</v>
      </c>
      <c r="B6280">
        <v>0.43414528702720412</v>
      </c>
    </row>
    <row r="6281" spans="1:2" x14ac:dyDescent="0.3">
      <c r="A6281">
        <v>7.280000000000765</v>
      </c>
      <c r="B6281">
        <v>0.43412171295503499</v>
      </c>
    </row>
    <row r="6282" spans="1:2" x14ac:dyDescent="0.3">
      <c r="A6282">
        <v>7.2810000000007653</v>
      </c>
      <c r="B6282">
        <v>0.43409818754113794</v>
      </c>
    </row>
    <row r="6283" spans="1:2" x14ac:dyDescent="0.3">
      <c r="A6283">
        <v>7.2820000000007656</v>
      </c>
      <c r="B6283">
        <v>0.43407470982501395</v>
      </c>
    </row>
    <row r="6284" spans="1:2" x14ac:dyDescent="0.3">
      <c r="A6284">
        <v>7.283000000000766</v>
      </c>
      <c r="B6284">
        <v>0.43405127904699481</v>
      </c>
    </row>
    <row r="6285" spans="1:2" x14ac:dyDescent="0.3">
      <c r="A6285">
        <v>7.2840000000007663</v>
      </c>
      <c r="B6285">
        <v>0.43402789451656276</v>
      </c>
    </row>
    <row r="6286" spans="1:2" x14ac:dyDescent="0.3">
      <c r="A6286">
        <v>7.2850000000007666</v>
      </c>
      <c r="B6286">
        <v>0.43400455529203463</v>
      </c>
    </row>
    <row r="6287" spans="1:2" x14ac:dyDescent="0.3">
      <c r="A6287">
        <v>7.286000000000767</v>
      </c>
      <c r="B6287">
        <v>0.43398126062794468</v>
      </c>
    </row>
    <row r="6288" spans="1:2" x14ac:dyDescent="0.3">
      <c r="A6288">
        <v>7.2870000000007673</v>
      </c>
      <c r="B6288">
        <v>0.4339580094520934</v>
      </c>
    </row>
    <row r="6289" spans="1:2" x14ac:dyDescent="0.3">
      <c r="A6289">
        <v>7.2880000000007676</v>
      </c>
      <c r="B6289">
        <v>0.43393480172101406</v>
      </c>
    </row>
    <row r="6290" spans="1:2" x14ac:dyDescent="0.3">
      <c r="A6290">
        <v>7.289000000000768</v>
      </c>
      <c r="B6290">
        <v>0.43391163583840531</v>
      </c>
    </row>
    <row r="6291" spans="1:2" x14ac:dyDescent="0.3">
      <c r="A6291">
        <v>7.2900000000007683</v>
      </c>
      <c r="B6291">
        <v>0.43388851119464378</v>
      </c>
    </row>
    <row r="6292" spans="1:2" x14ac:dyDescent="0.3">
      <c r="A6292">
        <v>7.2910000000007686</v>
      </c>
      <c r="B6292">
        <v>0.43386542708685738</v>
      </c>
    </row>
    <row r="6293" spans="1:2" x14ac:dyDescent="0.3">
      <c r="A6293">
        <v>7.292000000000769</v>
      </c>
      <c r="B6293">
        <v>0.43384238259661656</v>
      </c>
    </row>
    <row r="6294" spans="1:2" x14ac:dyDescent="0.3">
      <c r="A6294">
        <v>7.2930000000007693</v>
      </c>
      <c r="B6294">
        <v>0.43381937688062311</v>
      </c>
    </row>
    <row r="6295" spans="1:2" x14ac:dyDescent="0.3">
      <c r="A6295">
        <v>7.2940000000007696</v>
      </c>
      <c r="B6295">
        <v>0.43379640927704166</v>
      </c>
    </row>
    <row r="6296" spans="1:2" x14ac:dyDescent="0.3">
      <c r="A6296">
        <v>7.29500000000077</v>
      </c>
      <c r="B6296">
        <v>0.43377347887051293</v>
      </c>
    </row>
    <row r="6297" spans="1:2" x14ac:dyDescent="0.3">
      <c r="A6297">
        <v>7.2960000000007703</v>
      </c>
      <c r="B6297">
        <v>0.43375058458480631</v>
      </c>
    </row>
    <row r="6298" spans="1:2" x14ac:dyDescent="0.3">
      <c r="A6298">
        <v>7.2970000000007706</v>
      </c>
      <c r="B6298">
        <v>0.43372772601757603</v>
      </c>
    </row>
    <row r="6299" spans="1:2" x14ac:dyDescent="0.3">
      <c r="A6299">
        <v>7.298000000000771</v>
      </c>
      <c r="B6299">
        <v>0.43370490194355071</v>
      </c>
    </row>
    <row r="6300" spans="1:2" x14ac:dyDescent="0.3">
      <c r="A6300">
        <v>7.2990000000007713</v>
      </c>
      <c r="B6300">
        <v>0.43368211183983651</v>
      </c>
    </row>
    <row r="6301" spans="1:2" x14ac:dyDescent="0.3">
      <c r="A6301">
        <v>7.3000000000007716</v>
      </c>
      <c r="B6301">
        <v>0.43365935457966398</v>
      </c>
    </row>
    <row r="6302" spans="1:2" x14ac:dyDescent="0.3">
      <c r="A6302">
        <v>7.301000000000772</v>
      </c>
      <c r="B6302">
        <v>0.4336366292219172</v>
      </c>
    </row>
    <row r="6303" spans="1:2" x14ac:dyDescent="0.3">
      <c r="A6303">
        <v>7.3020000000007723</v>
      </c>
      <c r="B6303">
        <v>0.43361393560461869</v>
      </c>
    </row>
    <row r="6304" spans="1:2" x14ac:dyDescent="0.3">
      <c r="A6304">
        <v>7.3030000000007727</v>
      </c>
      <c r="B6304">
        <v>0.43359127216436899</v>
      </c>
    </row>
    <row r="6305" spans="1:2" x14ac:dyDescent="0.3">
      <c r="A6305">
        <v>7.304000000000773</v>
      </c>
      <c r="B6305">
        <v>0.43356863839658033</v>
      </c>
    </row>
    <row r="6306" spans="1:2" x14ac:dyDescent="0.3">
      <c r="A6306">
        <v>7.3050000000007733</v>
      </c>
      <c r="B6306">
        <v>0.43354603322262109</v>
      </c>
    </row>
    <row r="6307" spans="1:2" x14ac:dyDescent="0.3">
      <c r="A6307">
        <v>7.3060000000007737</v>
      </c>
      <c r="B6307">
        <v>0.43352345593359498</v>
      </c>
    </row>
    <row r="6308" spans="1:2" x14ac:dyDescent="0.3">
      <c r="A6308">
        <v>7.307000000000774</v>
      </c>
      <c r="B6308">
        <v>0.43350090557112714</v>
      </c>
    </row>
    <row r="6309" spans="1:2" x14ac:dyDescent="0.3">
      <c r="A6309">
        <v>7.3080000000007743</v>
      </c>
      <c r="B6309">
        <v>0.43347838122000393</v>
      </c>
    </row>
    <row r="6310" spans="1:2" x14ac:dyDescent="0.3">
      <c r="A6310">
        <v>7.3090000000007747</v>
      </c>
      <c r="B6310">
        <v>0.43345588234202292</v>
      </c>
    </row>
    <row r="6311" spans="1:2" x14ac:dyDescent="0.3">
      <c r="A6311">
        <v>7.310000000000775</v>
      </c>
      <c r="B6311">
        <v>0.43343340743864245</v>
      </c>
    </row>
    <row r="6312" spans="1:2" x14ac:dyDescent="0.3">
      <c r="A6312">
        <v>7.3110000000007753</v>
      </c>
      <c r="B6312">
        <v>0.43341095665820462</v>
      </c>
    </row>
    <row r="6313" spans="1:2" x14ac:dyDescent="0.3">
      <c r="A6313">
        <v>7.3120000000007757</v>
      </c>
      <c r="B6313">
        <v>0.43338852813023554</v>
      </c>
    </row>
    <row r="6314" spans="1:2" x14ac:dyDescent="0.3">
      <c r="A6314">
        <v>7.313000000000776</v>
      </c>
      <c r="B6314">
        <v>0.43336612150975273</v>
      </c>
    </row>
    <row r="6315" spans="1:2" x14ac:dyDescent="0.3">
      <c r="A6315">
        <v>7.3140000000007763</v>
      </c>
      <c r="B6315">
        <v>0.43334373567525475</v>
      </c>
    </row>
    <row r="6316" spans="1:2" x14ac:dyDescent="0.3">
      <c r="A6316">
        <v>7.3150000000007767</v>
      </c>
      <c r="B6316">
        <v>0.43332136974403701</v>
      </c>
    </row>
    <row r="6317" spans="1:2" x14ac:dyDescent="0.3">
      <c r="A6317">
        <v>7.316000000000777</v>
      </c>
      <c r="B6317">
        <v>0.43329902324834257</v>
      </c>
    </row>
    <row r="6318" spans="1:2" x14ac:dyDescent="0.3">
      <c r="A6318">
        <v>7.3170000000007773</v>
      </c>
      <c r="B6318">
        <v>0.43327669491374404</v>
      </c>
    </row>
    <row r="6319" spans="1:2" x14ac:dyDescent="0.3">
      <c r="A6319">
        <v>7.3180000000007777</v>
      </c>
      <c r="B6319">
        <v>0.43325438382104037</v>
      </c>
    </row>
    <row r="6320" spans="1:2" x14ac:dyDescent="0.3">
      <c r="A6320">
        <v>7.319000000000778</v>
      </c>
      <c r="B6320">
        <v>0.4332320890890114</v>
      </c>
    </row>
    <row r="6321" spans="1:2" x14ac:dyDescent="0.3">
      <c r="A6321">
        <v>7.3200000000007783</v>
      </c>
      <c r="B6321">
        <v>0.43320981040982587</v>
      </c>
    </row>
    <row r="6322" spans="1:2" x14ac:dyDescent="0.3">
      <c r="A6322">
        <v>7.3210000000007787</v>
      </c>
      <c r="B6322">
        <v>0.43318754623224959</v>
      </c>
    </row>
    <row r="6323" spans="1:2" x14ac:dyDescent="0.3">
      <c r="A6323">
        <v>7.322000000000779</v>
      </c>
      <c r="B6323">
        <v>0.43316529562299544</v>
      </c>
    </row>
    <row r="6324" spans="1:2" x14ac:dyDescent="0.3">
      <c r="A6324">
        <v>7.3230000000007793</v>
      </c>
      <c r="B6324">
        <v>0.43314305816681009</v>
      </c>
    </row>
    <row r="6325" spans="1:2" x14ac:dyDescent="0.3">
      <c r="A6325">
        <v>7.3240000000007797</v>
      </c>
      <c r="B6325">
        <v>0.43312083280616209</v>
      </c>
    </row>
    <row r="6326" spans="1:2" x14ac:dyDescent="0.3">
      <c r="A6326">
        <v>7.32500000000078</v>
      </c>
      <c r="B6326">
        <v>0.43309861839076624</v>
      </c>
    </row>
    <row r="6327" spans="1:2" x14ac:dyDescent="0.3">
      <c r="A6327">
        <v>7.3260000000007803</v>
      </c>
      <c r="B6327">
        <v>0.43307641452638201</v>
      </c>
    </row>
    <row r="6328" spans="1:2" x14ac:dyDescent="0.3">
      <c r="A6328">
        <v>7.3270000000007807</v>
      </c>
      <c r="B6328">
        <v>0.43305421995243515</v>
      </c>
    </row>
    <row r="6329" spans="1:2" x14ac:dyDescent="0.3">
      <c r="A6329">
        <v>7.328000000000781</v>
      </c>
      <c r="B6329">
        <v>0.4330320333588315</v>
      </c>
    </row>
    <row r="6330" spans="1:2" x14ac:dyDescent="0.3">
      <c r="A6330">
        <v>7.3290000000007813</v>
      </c>
      <c r="B6330">
        <v>0.43300985484606636</v>
      </c>
    </row>
    <row r="6331" spans="1:2" x14ac:dyDescent="0.3">
      <c r="A6331">
        <v>7.3300000000007817</v>
      </c>
      <c r="B6331">
        <v>0.43298768279666544</v>
      </c>
    </row>
    <row r="6332" spans="1:2" x14ac:dyDescent="0.3">
      <c r="A6332">
        <v>7.331000000000782</v>
      </c>
      <c r="B6332">
        <v>0.43296551662127603</v>
      </c>
    </row>
    <row r="6333" spans="1:2" x14ac:dyDescent="0.3">
      <c r="A6333">
        <v>7.3320000000007823</v>
      </c>
      <c r="B6333">
        <v>0.43294335524189231</v>
      </c>
    </row>
    <row r="6334" spans="1:2" x14ac:dyDescent="0.3">
      <c r="A6334">
        <v>7.3330000000007827</v>
      </c>
      <c r="B6334">
        <v>0.43292119763883241</v>
      </c>
    </row>
    <row r="6335" spans="1:2" x14ac:dyDescent="0.3">
      <c r="A6335">
        <v>7.334000000000783</v>
      </c>
      <c r="B6335">
        <v>0.43289904329447015</v>
      </c>
    </row>
    <row r="6336" spans="1:2" x14ac:dyDescent="0.3">
      <c r="A6336">
        <v>7.3350000000007833</v>
      </c>
      <c r="B6336">
        <v>0.43287689110216154</v>
      </c>
    </row>
    <row r="6337" spans="1:2" x14ac:dyDescent="0.3">
      <c r="A6337">
        <v>7.3360000000007837</v>
      </c>
      <c r="B6337">
        <v>0.43285474008598251</v>
      </c>
    </row>
    <row r="6338" spans="1:2" x14ac:dyDescent="0.3">
      <c r="A6338">
        <v>7.337000000000784</v>
      </c>
      <c r="B6338">
        <v>0.43283258909580768</v>
      </c>
    </row>
    <row r="6339" spans="1:2" x14ac:dyDescent="0.3">
      <c r="A6339">
        <v>7.3380000000007843</v>
      </c>
      <c r="B6339">
        <v>0.43281043797795427</v>
      </c>
    </row>
    <row r="6340" spans="1:2" x14ac:dyDescent="0.3">
      <c r="A6340">
        <v>7.3390000000007847</v>
      </c>
      <c r="B6340">
        <v>0.43278828552394399</v>
      </c>
    </row>
    <row r="6341" spans="1:2" x14ac:dyDescent="0.3">
      <c r="A6341">
        <v>7.340000000000785</v>
      </c>
      <c r="B6341">
        <v>0.43276613036502393</v>
      </c>
    </row>
    <row r="6342" spans="1:2" x14ac:dyDescent="0.3">
      <c r="A6342">
        <v>7.3410000000007853</v>
      </c>
      <c r="B6342">
        <v>0.43274397185338609</v>
      </c>
    </row>
    <row r="6343" spans="1:2" x14ac:dyDescent="0.3">
      <c r="A6343">
        <v>7.3420000000007857</v>
      </c>
      <c r="B6343">
        <v>0.43272180899963131</v>
      </c>
    </row>
    <row r="6344" spans="1:2" x14ac:dyDescent="0.3">
      <c r="A6344">
        <v>7.343000000000786</v>
      </c>
      <c r="B6344">
        <v>0.43269964143898687</v>
      </c>
    </row>
    <row r="6345" spans="1:2" x14ac:dyDescent="0.3">
      <c r="A6345">
        <v>7.3440000000007863</v>
      </c>
      <c r="B6345">
        <v>0.43267746755598635</v>
      </c>
    </row>
    <row r="6346" spans="1:2" x14ac:dyDescent="0.3">
      <c r="A6346">
        <v>7.3450000000007867</v>
      </c>
      <c r="B6346">
        <v>0.43265528678220289</v>
      </c>
    </row>
    <row r="6347" spans="1:2" x14ac:dyDescent="0.3">
      <c r="A6347">
        <v>7.346000000000787</v>
      </c>
      <c r="B6347">
        <v>0.43263309836197006</v>
      </c>
    </row>
    <row r="6348" spans="1:2" x14ac:dyDescent="0.3">
      <c r="A6348">
        <v>7.3470000000007873</v>
      </c>
      <c r="B6348">
        <v>0.43261090120986045</v>
      </c>
    </row>
    <row r="6349" spans="1:2" x14ac:dyDescent="0.3">
      <c r="A6349">
        <v>7.3480000000007877</v>
      </c>
      <c r="B6349">
        <v>0.43258869423461144</v>
      </c>
    </row>
    <row r="6350" spans="1:2" x14ac:dyDescent="0.3">
      <c r="A6350">
        <v>7.349000000000788</v>
      </c>
      <c r="B6350">
        <v>0.43256647667287329</v>
      </c>
    </row>
    <row r="6351" spans="1:2" x14ac:dyDescent="0.3">
      <c r="A6351">
        <v>7.3500000000007883</v>
      </c>
      <c r="B6351">
        <v>0.43254424757038945</v>
      </c>
    </row>
    <row r="6352" spans="1:2" x14ac:dyDescent="0.3">
      <c r="A6352">
        <v>7.3510000000007887</v>
      </c>
      <c r="B6352">
        <v>0.43252200602668744</v>
      </c>
    </row>
    <row r="6353" spans="1:2" x14ac:dyDescent="0.3">
      <c r="A6353">
        <v>7.352000000000789</v>
      </c>
      <c r="B6353">
        <v>0.43249975137755969</v>
      </c>
    </row>
    <row r="6354" spans="1:2" x14ac:dyDescent="0.3">
      <c r="A6354">
        <v>7.3530000000007893</v>
      </c>
      <c r="B6354">
        <v>0.43247748265691921</v>
      </c>
    </row>
    <row r="6355" spans="1:2" x14ac:dyDescent="0.3">
      <c r="A6355">
        <v>7.3540000000007897</v>
      </c>
      <c r="B6355">
        <v>0.43245519851178682</v>
      </c>
    </row>
    <row r="6356" spans="1:2" x14ac:dyDescent="0.3">
      <c r="A6356">
        <v>7.35500000000079</v>
      </c>
      <c r="B6356">
        <v>0.4324328983161686</v>
      </c>
    </row>
    <row r="6357" spans="1:2" x14ac:dyDescent="0.3">
      <c r="A6357">
        <v>7.3560000000007904</v>
      </c>
      <c r="B6357">
        <v>0.43241058153213818</v>
      </c>
    </row>
    <row r="6358" spans="1:2" x14ac:dyDescent="0.3">
      <c r="A6358">
        <v>7.3570000000007907</v>
      </c>
      <c r="B6358">
        <v>0.43238824671966725</v>
      </c>
    </row>
    <row r="6359" spans="1:2" x14ac:dyDescent="0.3">
      <c r="A6359">
        <v>7.358000000000791</v>
      </c>
      <c r="B6359">
        <v>0.4323658929191006</v>
      </c>
    </row>
    <row r="6360" spans="1:2" x14ac:dyDescent="0.3">
      <c r="A6360">
        <v>7.3590000000007914</v>
      </c>
      <c r="B6360">
        <v>0.43234351967932894</v>
      </c>
    </row>
    <row r="6361" spans="1:2" x14ac:dyDescent="0.3">
      <c r="A6361">
        <v>7.3600000000007917</v>
      </c>
      <c r="B6361">
        <v>0.43232112588139715</v>
      </c>
    </row>
    <row r="6362" spans="1:2" x14ac:dyDescent="0.3">
      <c r="A6362">
        <v>7.361000000000792</v>
      </c>
      <c r="B6362">
        <v>0.43229871052043745</v>
      </c>
    </row>
    <row r="6363" spans="1:2" x14ac:dyDescent="0.3">
      <c r="A6363">
        <v>7.3620000000007924</v>
      </c>
      <c r="B6363">
        <v>0.43227627292924448</v>
      </c>
    </row>
    <row r="6364" spans="1:2" x14ac:dyDescent="0.3">
      <c r="A6364">
        <v>7.3630000000007927</v>
      </c>
      <c r="B6364">
        <v>0.43225381211139025</v>
      </c>
    </row>
    <row r="6365" spans="1:2" x14ac:dyDescent="0.3">
      <c r="A6365">
        <v>7.364000000000793</v>
      </c>
      <c r="B6365">
        <v>0.43223132701969003</v>
      </c>
    </row>
    <row r="6366" spans="1:2" x14ac:dyDescent="0.3">
      <c r="A6366">
        <v>7.3650000000007934</v>
      </c>
      <c r="B6366">
        <v>0.43220881647017084</v>
      </c>
    </row>
    <row r="6367" spans="1:2" x14ac:dyDescent="0.3">
      <c r="A6367">
        <v>7.3660000000007937</v>
      </c>
      <c r="B6367">
        <v>0.43218628039720353</v>
      </c>
    </row>
    <row r="6368" spans="1:2" x14ac:dyDescent="0.3">
      <c r="A6368">
        <v>7.367000000000794</v>
      </c>
      <c r="B6368">
        <v>0.43216371741204063</v>
      </c>
    </row>
    <row r="6369" spans="1:2" x14ac:dyDescent="0.3">
      <c r="A6369">
        <v>7.3680000000007944</v>
      </c>
      <c r="B6369">
        <v>0.43214112663667759</v>
      </c>
    </row>
    <row r="6370" spans="1:2" x14ac:dyDescent="0.3">
      <c r="A6370">
        <v>7.3690000000007947</v>
      </c>
      <c r="B6370">
        <v>0.43211850684933595</v>
      </c>
    </row>
    <row r="6371" spans="1:2" x14ac:dyDescent="0.3">
      <c r="A6371">
        <v>7.370000000000795</v>
      </c>
      <c r="B6371">
        <v>0.43209585777495518</v>
      </c>
    </row>
    <row r="6372" spans="1:2" x14ac:dyDescent="0.3">
      <c r="A6372">
        <v>7.3710000000007954</v>
      </c>
      <c r="B6372">
        <v>0.43207317823584884</v>
      </c>
    </row>
    <row r="6373" spans="1:2" x14ac:dyDescent="0.3">
      <c r="A6373">
        <v>7.3720000000007957</v>
      </c>
      <c r="B6373">
        <v>0.43205046723704432</v>
      </c>
    </row>
    <row r="6374" spans="1:2" x14ac:dyDescent="0.3">
      <c r="A6374">
        <v>7.373000000000796</v>
      </c>
      <c r="B6374">
        <v>0.43202772404553247</v>
      </c>
    </row>
    <row r="6375" spans="1:2" x14ac:dyDescent="0.3">
      <c r="A6375">
        <v>7.3740000000007964</v>
      </c>
      <c r="B6375">
        <v>0.43200494789073129</v>
      </c>
    </row>
    <row r="6376" spans="1:2" x14ac:dyDescent="0.3">
      <c r="A6376">
        <v>7.3750000000007967</v>
      </c>
      <c r="B6376">
        <v>0.43198213724041118</v>
      </c>
    </row>
    <row r="6377" spans="1:2" x14ac:dyDescent="0.3">
      <c r="A6377">
        <v>7.376000000000797</v>
      </c>
      <c r="B6377">
        <v>0.43195929216043444</v>
      </c>
    </row>
    <row r="6378" spans="1:2" x14ac:dyDescent="0.3">
      <c r="A6378">
        <v>7.3770000000007974</v>
      </c>
      <c r="B6378">
        <v>0.43193641101609681</v>
      </c>
    </row>
    <row r="6379" spans="1:2" x14ac:dyDescent="0.3">
      <c r="A6379">
        <v>7.3780000000007977</v>
      </c>
      <c r="B6379">
        <v>0.43191349320492006</v>
      </c>
    </row>
    <row r="6380" spans="1:2" x14ac:dyDescent="0.3">
      <c r="A6380">
        <v>7.379000000000798</v>
      </c>
      <c r="B6380">
        <v>0.43189053782037812</v>
      </c>
    </row>
    <row r="6381" spans="1:2" x14ac:dyDescent="0.3">
      <c r="A6381">
        <v>7.3800000000007984</v>
      </c>
      <c r="B6381">
        <v>0.43186754424448015</v>
      </c>
    </row>
    <row r="6382" spans="1:2" x14ac:dyDescent="0.3">
      <c r="A6382">
        <v>7.3810000000007987</v>
      </c>
      <c r="B6382">
        <v>0.43184451091737719</v>
      </c>
    </row>
    <row r="6383" spans="1:2" x14ac:dyDescent="0.3">
      <c r="A6383">
        <v>7.382000000000799</v>
      </c>
      <c r="B6383">
        <v>0.43182143794858718</v>
      </c>
    </row>
    <row r="6384" spans="1:2" x14ac:dyDescent="0.3">
      <c r="A6384">
        <v>7.3830000000007994</v>
      </c>
      <c r="B6384">
        <v>0.43179832323727896</v>
      </c>
    </row>
    <row r="6385" spans="1:2" x14ac:dyDescent="0.3">
      <c r="A6385">
        <v>7.3840000000007997</v>
      </c>
      <c r="B6385">
        <v>0.43177516720895071</v>
      </c>
    </row>
    <row r="6386" spans="1:2" x14ac:dyDescent="0.3">
      <c r="A6386">
        <v>7.3850000000008</v>
      </c>
      <c r="B6386">
        <v>0.43175196820701234</v>
      </c>
    </row>
    <row r="6387" spans="1:2" x14ac:dyDescent="0.3">
      <c r="A6387">
        <v>7.3860000000008004</v>
      </c>
      <c r="B6387">
        <v>0.43172872526533324</v>
      </c>
    </row>
    <row r="6388" spans="1:2" x14ac:dyDescent="0.3">
      <c r="A6388">
        <v>7.3870000000008007</v>
      </c>
      <c r="B6388">
        <v>0.43170543786280913</v>
      </c>
    </row>
    <row r="6389" spans="1:2" x14ac:dyDescent="0.3">
      <c r="A6389">
        <v>7.388000000000801</v>
      </c>
      <c r="B6389">
        <v>0.43168210512251248</v>
      </c>
    </row>
    <row r="6390" spans="1:2" x14ac:dyDescent="0.3">
      <c r="A6390">
        <v>7.3890000000008014</v>
      </c>
      <c r="B6390">
        <v>0.43165872649312947</v>
      </c>
    </row>
    <row r="6391" spans="1:2" x14ac:dyDescent="0.3">
      <c r="A6391">
        <v>7.3900000000008017</v>
      </c>
      <c r="B6391">
        <v>0.43163530035529396</v>
      </c>
    </row>
    <row r="6392" spans="1:2" x14ac:dyDescent="0.3">
      <c r="A6392">
        <v>7.391000000000802</v>
      </c>
      <c r="B6392">
        <v>0.43161182661732889</v>
      </c>
    </row>
    <row r="6393" spans="1:2" x14ac:dyDescent="0.3">
      <c r="A6393">
        <v>7.3920000000008024</v>
      </c>
      <c r="B6393">
        <v>0.43158830398731518</v>
      </c>
    </row>
    <row r="6394" spans="1:2" x14ac:dyDescent="0.3">
      <c r="A6394">
        <v>7.3930000000008027</v>
      </c>
      <c r="B6394">
        <v>0.43156473158745212</v>
      </c>
    </row>
    <row r="6395" spans="1:2" x14ac:dyDescent="0.3">
      <c r="A6395">
        <v>7.394000000000803</v>
      </c>
      <c r="B6395">
        <v>0.4315411086718377</v>
      </c>
    </row>
    <row r="6396" spans="1:2" x14ac:dyDescent="0.3">
      <c r="A6396">
        <v>7.3950000000008034</v>
      </c>
      <c r="B6396">
        <v>0.43151743436296242</v>
      </c>
    </row>
    <row r="6397" spans="1:2" x14ac:dyDescent="0.3">
      <c r="A6397">
        <v>7.3960000000008037</v>
      </c>
      <c r="B6397">
        <v>0.43149370797968001</v>
      </c>
    </row>
    <row r="6398" spans="1:2" x14ac:dyDescent="0.3">
      <c r="A6398">
        <v>7.397000000000804</v>
      </c>
      <c r="B6398">
        <v>0.43146992896546721</v>
      </c>
    </row>
    <row r="6399" spans="1:2" x14ac:dyDescent="0.3">
      <c r="A6399">
        <v>7.3980000000008044</v>
      </c>
      <c r="B6399">
        <v>0.43144609567912995</v>
      </c>
    </row>
    <row r="6400" spans="1:2" x14ac:dyDescent="0.3">
      <c r="A6400">
        <v>7.3990000000008047</v>
      </c>
      <c r="B6400">
        <v>0.43142220800861836</v>
      </c>
    </row>
    <row r="6401" spans="1:2" x14ac:dyDescent="0.3">
      <c r="A6401">
        <v>7.400000000000805</v>
      </c>
      <c r="B6401">
        <v>0.43139826452298435</v>
      </c>
    </row>
    <row r="6402" spans="1:2" x14ac:dyDescent="0.3">
      <c r="A6402">
        <v>7.4010000000008054</v>
      </c>
      <c r="B6402">
        <v>0.43137426503025922</v>
      </c>
    </row>
    <row r="6403" spans="1:2" x14ac:dyDescent="0.3">
      <c r="A6403">
        <v>7.4020000000008057</v>
      </c>
      <c r="B6403">
        <v>0.43135020879111835</v>
      </c>
    </row>
    <row r="6404" spans="1:2" x14ac:dyDescent="0.3">
      <c r="A6404">
        <v>7.403000000000806</v>
      </c>
      <c r="B6404">
        <v>0.43132609422464152</v>
      </c>
    </row>
    <row r="6405" spans="1:2" x14ac:dyDescent="0.3">
      <c r="A6405">
        <v>7.4040000000008064</v>
      </c>
      <c r="B6405">
        <v>0.43130192099072157</v>
      </c>
    </row>
    <row r="6406" spans="1:2" x14ac:dyDescent="0.3">
      <c r="A6406">
        <v>7.4050000000008067</v>
      </c>
      <c r="B6406">
        <v>0.43127768805410599</v>
      </c>
    </row>
    <row r="6407" spans="1:2" x14ac:dyDescent="0.3">
      <c r="A6407">
        <v>7.406000000000807</v>
      </c>
      <c r="B6407">
        <v>0.43125339521549177</v>
      </c>
    </row>
    <row r="6408" spans="1:2" x14ac:dyDescent="0.3">
      <c r="A6408">
        <v>7.4070000000008074</v>
      </c>
      <c r="B6408">
        <v>0.43122904131404355</v>
      </c>
    </row>
    <row r="6409" spans="1:2" x14ac:dyDescent="0.3">
      <c r="A6409">
        <v>7.4080000000008077</v>
      </c>
      <c r="B6409">
        <v>0.43120462520391445</v>
      </c>
    </row>
    <row r="6410" spans="1:2" x14ac:dyDescent="0.3">
      <c r="A6410">
        <v>7.4090000000008081</v>
      </c>
      <c r="B6410">
        <v>0.431180146629078</v>
      </c>
    </row>
    <row r="6411" spans="1:2" x14ac:dyDescent="0.3">
      <c r="A6411">
        <v>7.4100000000008084</v>
      </c>
      <c r="B6411">
        <v>0.43115560444298895</v>
      </c>
    </row>
    <row r="6412" spans="1:2" x14ac:dyDescent="0.3">
      <c r="A6412">
        <v>7.4110000000008087</v>
      </c>
      <c r="B6412">
        <v>0.43113099803176014</v>
      </c>
    </row>
    <row r="6413" spans="1:2" x14ac:dyDescent="0.3">
      <c r="A6413">
        <v>7.4120000000008091</v>
      </c>
      <c r="B6413">
        <v>0.43110632712350344</v>
      </c>
    </row>
    <row r="6414" spans="1:2" x14ac:dyDescent="0.3">
      <c r="A6414">
        <v>7.4130000000008094</v>
      </c>
      <c r="B6414">
        <v>0.43108158953397646</v>
      </c>
    </row>
    <row r="6415" spans="1:2" x14ac:dyDescent="0.3">
      <c r="A6415">
        <v>7.4140000000008097</v>
      </c>
      <c r="B6415">
        <v>0.43105678608067688</v>
      </c>
    </row>
    <row r="6416" spans="1:2" x14ac:dyDescent="0.3">
      <c r="A6416">
        <v>7.4150000000008101</v>
      </c>
      <c r="B6416">
        <v>0.43103191493640769</v>
      </c>
    </row>
    <row r="6417" spans="1:2" x14ac:dyDescent="0.3">
      <c r="A6417">
        <v>7.4160000000008104</v>
      </c>
      <c r="B6417">
        <v>0.43100697617058181</v>
      </c>
    </row>
    <row r="6418" spans="1:2" x14ac:dyDescent="0.3">
      <c r="A6418">
        <v>7.4170000000008107</v>
      </c>
      <c r="B6418">
        <v>0.43098196831168023</v>
      </c>
    </row>
    <row r="6419" spans="1:2" x14ac:dyDescent="0.3">
      <c r="A6419">
        <v>7.4180000000008111</v>
      </c>
      <c r="B6419">
        <v>0.43095689091421074</v>
      </c>
    </row>
    <row r="6420" spans="1:2" x14ac:dyDescent="0.3">
      <c r="A6420">
        <v>7.4190000000008114</v>
      </c>
      <c r="B6420">
        <v>0.43093174342182461</v>
      </c>
    </row>
    <row r="6421" spans="1:2" x14ac:dyDescent="0.3">
      <c r="A6421">
        <v>7.4200000000008117</v>
      </c>
      <c r="B6421">
        <v>0.43090652461105494</v>
      </c>
    </row>
    <row r="6422" spans="1:2" x14ac:dyDescent="0.3">
      <c r="A6422">
        <v>7.4210000000008121</v>
      </c>
      <c r="B6422">
        <v>0.43088123465326489</v>
      </c>
    </row>
    <row r="6423" spans="1:2" x14ac:dyDescent="0.3">
      <c r="A6423">
        <v>7.4220000000008124</v>
      </c>
      <c r="B6423">
        <v>0.4308558717442792</v>
      </c>
    </row>
    <row r="6424" spans="1:2" x14ac:dyDescent="0.3">
      <c r="A6424">
        <v>7.4230000000008127</v>
      </c>
      <c r="B6424">
        <v>0.43083043574946356</v>
      </c>
    </row>
    <row r="6425" spans="1:2" x14ac:dyDescent="0.3">
      <c r="A6425">
        <v>7.4240000000008131</v>
      </c>
      <c r="B6425">
        <v>0.43080492589555797</v>
      </c>
    </row>
    <row r="6426" spans="1:2" x14ac:dyDescent="0.3">
      <c r="A6426">
        <v>7.4250000000008134</v>
      </c>
      <c r="B6426">
        <v>0.43077934164469478</v>
      </c>
    </row>
    <row r="6427" spans="1:2" x14ac:dyDescent="0.3">
      <c r="A6427">
        <v>7.4260000000008137</v>
      </c>
      <c r="B6427">
        <v>0.43075368184366369</v>
      </c>
    </row>
    <row r="6428" spans="1:2" x14ac:dyDescent="0.3">
      <c r="A6428">
        <v>7.4270000000008141</v>
      </c>
      <c r="B6428">
        <v>0.43072794616408649</v>
      </c>
    </row>
    <row r="6429" spans="1:2" x14ac:dyDescent="0.3">
      <c r="A6429">
        <v>7.4280000000008144</v>
      </c>
      <c r="B6429">
        <v>0.43070213424836401</v>
      </c>
    </row>
    <row r="6430" spans="1:2" x14ac:dyDescent="0.3">
      <c r="A6430">
        <v>7.4290000000008147</v>
      </c>
      <c r="B6430">
        <v>0.43067624419624911</v>
      </c>
    </row>
    <row r="6431" spans="1:2" x14ac:dyDescent="0.3">
      <c r="A6431">
        <v>7.4300000000008151</v>
      </c>
      <c r="B6431">
        <v>0.43065027675603051</v>
      </c>
    </row>
    <row r="6432" spans="1:2" x14ac:dyDescent="0.3">
      <c r="A6432">
        <v>7.4310000000008154</v>
      </c>
      <c r="B6432">
        <v>0.43062423025269525</v>
      </c>
    </row>
    <row r="6433" spans="1:2" x14ac:dyDescent="0.3">
      <c r="A6433">
        <v>7.4320000000008157</v>
      </c>
      <c r="B6433">
        <v>0.43059810472207027</v>
      </c>
    </row>
    <row r="6434" spans="1:2" x14ac:dyDescent="0.3">
      <c r="A6434">
        <v>7.4330000000008161</v>
      </c>
      <c r="B6434">
        <v>0.43057189914313498</v>
      </c>
    </row>
    <row r="6435" spans="1:2" x14ac:dyDescent="0.3">
      <c r="A6435">
        <v>7.4340000000008164</v>
      </c>
      <c r="B6435">
        <v>0.43054561271009151</v>
      </c>
    </row>
    <row r="6436" spans="1:2" x14ac:dyDescent="0.3">
      <c r="A6436">
        <v>7.4350000000008167</v>
      </c>
      <c r="B6436">
        <v>0.43051924509316453</v>
      </c>
    </row>
    <row r="6437" spans="1:2" x14ac:dyDescent="0.3">
      <c r="A6437">
        <v>7.4360000000008171</v>
      </c>
      <c r="B6437">
        <v>0.43049279565797771</v>
      </c>
    </row>
    <row r="6438" spans="1:2" x14ac:dyDescent="0.3">
      <c r="A6438">
        <v>7.4370000000008174</v>
      </c>
      <c r="B6438">
        <v>0.4304662630227104</v>
      </c>
    </row>
    <row r="6439" spans="1:2" x14ac:dyDescent="0.3">
      <c r="A6439">
        <v>7.4380000000008177</v>
      </c>
      <c r="B6439">
        <v>0.43043964801589019</v>
      </c>
    </row>
    <row r="6440" spans="1:2" x14ac:dyDescent="0.3">
      <c r="A6440">
        <v>7.4390000000008181</v>
      </c>
      <c r="B6440">
        <v>0.43041294884670056</v>
      </c>
    </row>
    <row r="6441" spans="1:2" x14ac:dyDescent="0.3">
      <c r="A6441">
        <v>7.4400000000008184</v>
      </c>
      <c r="B6441">
        <v>0.43038616547928543</v>
      </c>
    </row>
    <row r="6442" spans="1:2" x14ac:dyDescent="0.3">
      <c r="A6442">
        <v>7.4410000000008187</v>
      </c>
      <c r="B6442">
        <v>0.43035929668403694</v>
      </c>
    </row>
    <row r="6443" spans="1:2" x14ac:dyDescent="0.3">
      <c r="A6443">
        <v>7.4420000000008191</v>
      </c>
      <c r="B6443">
        <v>0.43033234263464692</v>
      </c>
    </row>
    <row r="6444" spans="1:2" x14ac:dyDescent="0.3">
      <c r="A6444">
        <v>7.4430000000008194</v>
      </c>
      <c r="B6444">
        <v>0.43030530210907458</v>
      </c>
    </row>
    <row r="6445" spans="1:2" x14ac:dyDescent="0.3">
      <c r="A6445">
        <v>7.4440000000008197</v>
      </c>
      <c r="B6445">
        <v>0.43027817534707713</v>
      </c>
    </row>
    <row r="6446" spans="1:2" x14ac:dyDescent="0.3">
      <c r="A6446">
        <v>7.4450000000008201</v>
      </c>
      <c r="B6446">
        <v>0.43025096081424274</v>
      </c>
    </row>
    <row r="6447" spans="1:2" x14ac:dyDescent="0.3">
      <c r="A6447">
        <v>7.4460000000008204</v>
      </c>
      <c r="B6447">
        <v>0.43022365811068453</v>
      </c>
    </row>
    <row r="6448" spans="1:2" x14ac:dyDescent="0.3">
      <c r="A6448">
        <v>7.4470000000008207</v>
      </c>
      <c r="B6448">
        <v>0.4301962671771179</v>
      </c>
    </row>
    <row r="6449" spans="1:2" x14ac:dyDescent="0.3">
      <c r="A6449">
        <v>7.4480000000008211</v>
      </c>
      <c r="B6449">
        <v>0.4301687875860371</v>
      </c>
    </row>
    <row r="6450" spans="1:2" x14ac:dyDescent="0.3">
      <c r="A6450">
        <v>7.4490000000008214</v>
      </c>
      <c r="B6450">
        <v>0.43014121824529139</v>
      </c>
    </row>
    <row r="6451" spans="1:2" x14ac:dyDescent="0.3">
      <c r="A6451">
        <v>7.4500000000008217</v>
      </c>
      <c r="B6451">
        <v>0.43011355861963235</v>
      </c>
    </row>
    <row r="6452" spans="1:2" x14ac:dyDescent="0.3">
      <c r="A6452">
        <v>7.4510000000008221</v>
      </c>
      <c r="B6452">
        <v>0.4300858086558873</v>
      </c>
    </row>
    <row r="6453" spans="1:2" x14ac:dyDescent="0.3">
      <c r="A6453">
        <v>7.4520000000008224</v>
      </c>
      <c r="B6453">
        <v>0.43005796731618462</v>
      </c>
    </row>
    <row r="6454" spans="1:2" x14ac:dyDescent="0.3">
      <c r="A6454">
        <v>7.4530000000008227</v>
      </c>
      <c r="B6454">
        <v>0.43003003421437463</v>
      </c>
    </row>
    <row r="6455" spans="1:2" x14ac:dyDescent="0.3">
      <c r="A6455">
        <v>7.4540000000008231</v>
      </c>
      <c r="B6455">
        <v>0.43000200934533495</v>
      </c>
    </row>
    <row r="6456" spans="1:2" x14ac:dyDescent="0.3">
      <c r="A6456">
        <v>7.4550000000008234</v>
      </c>
      <c r="B6456">
        <v>0.42997389157430732</v>
      </c>
    </row>
    <row r="6457" spans="1:2" x14ac:dyDescent="0.3">
      <c r="A6457">
        <v>7.4560000000008237</v>
      </c>
      <c r="B6457">
        <v>0.42994568085906215</v>
      </c>
    </row>
    <row r="6458" spans="1:2" x14ac:dyDescent="0.3">
      <c r="A6458">
        <v>7.4570000000008241</v>
      </c>
      <c r="B6458">
        <v>0.42991737641586225</v>
      </c>
    </row>
    <row r="6459" spans="1:2" x14ac:dyDescent="0.3">
      <c r="A6459">
        <v>7.4580000000008244</v>
      </c>
      <c r="B6459">
        <v>0.42988897788082253</v>
      </c>
    </row>
    <row r="6460" spans="1:2" x14ac:dyDescent="0.3">
      <c r="A6460">
        <v>7.4590000000008247</v>
      </c>
      <c r="B6460">
        <v>0.42986048471109822</v>
      </c>
    </row>
    <row r="6461" spans="1:2" x14ac:dyDescent="0.3">
      <c r="A6461">
        <v>7.4600000000008251</v>
      </c>
      <c r="B6461">
        <v>0.42983189670959832</v>
      </c>
    </row>
    <row r="6462" spans="1:2" x14ac:dyDescent="0.3">
      <c r="A6462">
        <v>7.4610000000008254</v>
      </c>
      <c r="B6462">
        <v>0.42980321323979298</v>
      </c>
    </row>
    <row r="6463" spans="1:2" x14ac:dyDescent="0.3">
      <c r="A6463">
        <v>7.4620000000008258</v>
      </c>
      <c r="B6463">
        <v>0.42977443437406326</v>
      </c>
    </row>
    <row r="6464" spans="1:2" x14ac:dyDescent="0.3">
      <c r="A6464">
        <v>7.4630000000008261</v>
      </c>
      <c r="B6464">
        <v>0.42974555877814419</v>
      </c>
    </row>
    <row r="6465" spans="1:2" x14ac:dyDescent="0.3">
      <c r="A6465">
        <v>7.4640000000008264</v>
      </c>
      <c r="B6465">
        <v>0.42971658643792032</v>
      </c>
    </row>
    <row r="6466" spans="1:2" x14ac:dyDescent="0.3">
      <c r="A6466">
        <v>7.4650000000008268</v>
      </c>
      <c r="B6466">
        <v>0.42968751705624164</v>
      </c>
    </row>
    <row r="6467" spans="1:2" x14ac:dyDescent="0.3">
      <c r="A6467">
        <v>7.4660000000008271</v>
      </c>
      <c r="B6467">
        <v>0.42965835017725473</v>
      </c>
    </row>
    <row r="6468" spans="1:2" x14ac:dyDescent="0.3">
      <c r="A6468">
        <v>7.4670000000008274</v>
      </c>
      <c r="B6468">
        <v>0.42962908592016902</v>
      </c>
    </row>
    <row r="6469" spans="1:2" x14ac:dyDescent="0.3">
      <c r="A6469">
        <v>7.4680000000008278</v>
      </c>
      <c r="B6469">
        <v>0.42959972277312775</v>
      </c>
    </row>
    <row r="6470" spans="1:2" x14ac:dyDescent="0.3">
      <c r="A6470">
        <v>7.4690000000008281</v>
      </c>
      <c r="B6470">
        <v>0.42957026163369305</v>
      </c>
    </row>
    <row r="6471" spans="1:2" x14ac:dyDescent="0.3">
      <c r="A6471">
        <v>7.4700000000008284</v>
      </c>
      <c r="B6471">
        <v>0.42954070114396747</v>
      </c>
    </row>
    <row r="6472" spans="1:2" x14ac:dyDescent="0.3">
      <c r="A6472">
        <v>7.4710000000008288</v>
      </c>
      <c r="B6472">
        <v>0.42951104126896822</v>
      </c>
    </row>
    <row r="6473" spans="1:2" x14ac:dyDescent="0.3">
      <c r="A6473">
        <v>7.4720000000008291</v>
      </c>
      <c r="B6473">
        <v>0.42948128143136266</v>
      </c>
    </row>
    <row r="6474" spans="1:2" x14ac:dyDescent="0.3">
      <c r="A6474">
        <v>7.4730000000008294</v>
      </c>
      <c r="B6474">
        <v>0.4294514223665174</v>
      </c>
    </row>
    <row r="6475" spans="1:2" x14ac:dyDescent="0.3">
      <c r="A6475">
        <v>7.4740000000008298</v>
      </c>
      <c r="B6475">
        <v>0.42942146278388094</v>
      </c>
    </row>
    <row r="6476" spans="1:2" x14ac:dyDescent="0.3">
      <c r="A6476">
        <v>7.4750000000008301</v>
      </c>
      <c r="B6476">
        <v>0.42939140258263797</v>
      </c>
    </row>
    <row r="6477" spans="1:2" x14ac:dyDescent="0.3">
      <c r="A6477">
        <v>7.4760000000008304</v>
      </c>
      <c r="B6477">
        <v>0.42936124117785951</v>
      </c>
    </row>
    <row r="6478" spans="1:2" x14ac:dyDescent="0.3">
      <c r="A6478">
        <v>7.4770000000008308</v>
      </c>
      <c r="B6478">
        <v>0.42933097933558745</v>
      </c>
    </row>
    <row r="6479" spans="1:2" x14ac:dyDescent="0.3">
      <c r="A6479">
        <v>7.4780000000008311</v>
      </c>
      <c r="B6479">
        <v>0.42930061527789803</v>
      </c>
    </row>
    <row r="6480" spans="1:2" x14ac:dyDescent="0.3">
      <c r="A6480">
        <v>7.4790000000008314</v>
      </c>
      <c r="B6480">
        <v>0.42927014963861443</v>
      </c>
    </row>
    <row r="6481" spans="1:2" x14ac:dyDescent="0.3">
      <c r="A6481">
        <v>7.4800000000008318</v>
      </c>
      <c r="B6481">
        <v>0.42923958205219248</v>
      </c>
    </row>
    <row r="6482" spans="1:2" x14ac:dyDescent="0.3">
      <c r="A6482">
        <v>7.4810000000008321</v>
      </c>
      <c r="B6482">
        <v>0.42920891238280456</v>
      </c>
    </row>
    <row r="6483" spans="1:2" x14ac:dyDescent="0.3">
      <c r="A6483">
        <v>7.4820000000008324</v>
      </c>
      <c r="B6483">
        <v>0.42917814042282404</v>
      </c>
    </row>
    <row r="6484" spans="1:2" x14ac:dyDescent="0.3">
      <c r="A6484">
        <v>7.4830000000008328</v>
      </c>
      <c r="B6484">
        <v>0.42914726542768761</v>
      </c>
    </row>
    <row r="6485" spans="1:2" x14ac:dyDescent="0.3">
      <c r="A6485">
        <v>7.4840000000008331</v>
      </c>
      <c r="B6485">
        <v>0.4291162878946343</v>
      </c>
    </row>
    <row r="6486" spans="1:2" x14ac:dyDescent="0.3">
      <c r="A6486">
        <v>7.4850000000008334</v>
      </c>
      <c r="B6486">
        <v>0.42908520680136275</v>
      </c>
    </row>
    <row r="6487" spans="1:2" x14ac:dyDescent="0.3">
      <c r="A6487">
        <v>7.4860000000008338</v>
      </c>
      <c r="B6487">
        <v>0.42905402280742422</v>
      </c>
    </row>
    <row r="6488" spans="1:2" x14ac:dyDescent="0.3">
      <c r="A6488">
        <v>7.4870000000008341</v>
      </c>
      <c r="B6488">
        <v>0.42902273560271709</v>
      </c>
    </row>
    <row r="6489" spans="1:2" x14ac:dyDescent="0.3">
      <c r="A6489">
        <v>7.4880000000008344</v>
      </c>
      <c r="B6489">
        <v>0.428991344400245</v>
      </c>
    </row>
    <row r="6490" spans="1:2" x14ac:dyDescent="0.3">
      <c r="A6490">
        <v>7.4890000000008348</v>
      </c>
      <c r="B6490">
        <v>0.42895984944238441</v>
      </c>
    </row>
    <row r="6491" spans="1:2" x14ac:dyDescent="0.3">
      <c r="A6491">
        <v>7.4900000000008351</v>
      </c>
      <c r="B6491">
        <v>0.42892825080043984</v>
      </c>
    </row>
    <row r="6492" spans="1:2" x14ac:dyDescent="0.3">
      <c r="A6492">
        <v>7.4910000000008354</v>
      </c>
      <c r="B6492">
        <v>0.42889654787315512</v>
      </c>
    </row>
    <row r="6493" spans="1:2" x14ac:dyDescent="0.3">
      <c r="A6493">
        <v>7.4920000000008358</v>
      </c>
      <c r="B6493">
        <v>0.4288647411239217</v>
      </c>
    </row>
    <row r="6494" spans="1:2" x14ac:dyDescent="0.3">
      <c r="A6494">
        <v>7.4930000000008361</v>
      </c>
      <c r="B6494">
        <v>0.42883282978693016</v>
      </c>
    </row>
    <row r="6495" spans="1:2" x14ac:dyDescent="0.3">
      <c r="A6495">
        <v>7.4940000000008364</v>
      </c>
      <c r="B6495">
        <v>0.42880081421523936</v>
      </c>
    </row>
    <row r="6496" spans="1:2" x14ac:dyDescent="0.3">
      <c r="A6496">
        <v>7.4950000000008368</v>
      </c>
      <c r="B6496">
        <v>0.42876869392601658</v>
      </c>
    </row>
    <row r="6497" spans="1:2" x14ac:dyDescent="0.3">
      <c r="A6497">
        <v>7.4960000000008371</v>
      </c>
      <c r="B6497">
        <v>0.42873646956434819</v>
      </c>
    </row>
    <row r="6498" spans="1:2" x14ac:dyDescent="0.3">
      <c r="A6498">
        <v>7.4970000000008374</v>
      </c>
      <c r="B6498">
        <v>0.42870414025461645</v>
      </c>
    </row>
    <row r="6499" spans="1:2" x14ac:dyDescent="0.3">
      <c r="A6499">
        <v>7.4980000000008378</v>
      </c>
      <c r="B6499">
        <v>0.42867170667863685</v>
      </c>
    </row>
    <row r="6500" spans="1:2" x14ac:dyDescent="0.3">
      <c r="A6500">
        <v>7.4990000000008381</v>
      </c>
      <c r="B6500">
        <v>0.42863916811396485</v>
      </c>
    </row>
    <row r="6501" spans="1:2" x14ac:dyDescent="0.3">
      <c r="A6501">
        <v>7.5000000000008384</v>
      </c>
      <c r="B6501">
        <v>0.42860652513999953</v>
      </c>
    </row>
    <row r="6502" spans="1:2" x14ac:dyDescent="0.3">
      <c r="A6502">
        <v>7.5010000000008388</v>
      </c>
      <c r="B6502">
        <v>0.42857377745676783</v>
      </c>
    </row>
    <row r="6503" spans="1:2" x14ac:dyDescent="0.3">
      <c r="A6503">
        <v>7.5020000000008391</v>
      </c>
      <c r="B6503">
        <v>0.42854092464782295</v>
      </c>
    </row>
    <row r="6504" spans="1:2" x14ac:dyDescent="0.3">
      <c r="A6504">
        <v>7.5030000000008394</v>
      </c>
      <c r="B6504">
        <v>0.42850796808543962</v>
      </c>
    </row>
    <row r="6505" spans="1:2" x14ac:dyDescent="0.3">
      <c r="A6505">
        <v>7.5040000000008398</v>
      </c>
      <c r="B6505">
        <v>0.42847490634984564</v>
      </c>
    </row>
    <row r="6506" spans="1:2" x14ac:dyDescent="0.3">
      <c r="A6506">
        <v>7.5050000000008401</v>
      </c>
      <c r="B6506">
        <v>0.42844173977422173</v>
      </c>
    </row>
    <row r="6507" spans="1:2" x14ac:dyDescent="0.3">
      <c r="A6507">
        <v>7.5060000000008404</v>
      </c>
      <c r="B6507">
        <v>0.42840846904701901</v>
      </c>
    </row>
    <row r="6508" spans="1:2" x14ac:dyDescent="0.3">
      <c r="A6508">
        <v>7.5070000000008408</v>
      </c>
      <c r="B6508">
        <v>0.42837509388380562</v>
      </c>
    </row>
    <row r="6509" spans="1:2" x14ac:dyDescent="0.3">
      <c r="A6509">
        <v>7.5080000000008411</v>
      </c>
      <c r="B6509">
        <v>0.42834161389010839</v>
      </c>
    </row>
    <row r="6510" spans="1:2" x14ac:dyDescent="0.3">
      <c r="A6510">
        <v>7.5090000000008414</v>
      </c>
      <c r="B6510">
        <v>0.42830802990135275</v>
      </c>
    </row>
    <row r="6511" spans="1:2" x14ac:dyDescent="0.3">
      <c r="A6511">
        <v>7.5100000000008418</v>
      </c>
      <c r="B6511">
        <v>0.42827434200275455</v>
      </c>
    </row>
    <row r="6512" spans="1:2" x14ac:dyDescent="0.3">
      <c r="A6512">
        <v>7.5110000000008421</v>
      </c>
      <c r="B6512">
        <v>0.42824054969230202</v>
      </c>
    </row>
    <row r="6513" spans="1:2" x14ac:dyDescent="0.3">
      <c r="A6513">
        <v>7.5120000000008424</v>
      </c>
      <c r="B6513">
        <v>0.42820665336039382</v>
      </c>
    </row>
    <row r="6514" spans="1:2" x14ac:dyDescent="0.3">
      <c r="A6514">
        <v>7.5130000000008428</v>
      </c>
      <c r="B6514">
        <v>0.42817265325511106</v>
      </c>
    </row>
    <row r="6515" spans="1:2" x14ac:dyDescent="0.3">
      <c r="A6515">
        <v>7.5140000000008431</v>
      </c>
      <c r="B6515">
        <v>0.42813854967942455</v>
      </c>
    </row>
    <row r="6516" spans="1:2" x14ac:dyDescent="0.3">
      <c r="A6516">
        <v>7.5150000000008434</v>
      </c>
      <c r="B6516">
        <v>0.4281043427704716</v>
      </c>
    </row>
    <row r="6517" spans="1:2" x14ac:dyDescent="0.3">
      <c r="A6517">
        <v>7.5160000000008438</v>
      </c>
      <c r="B6517">
        <v>0.42807003241925845</v>
      </c>
    </row>
    <row r="6518" spans="1:2" x14ac:dyDescent="0.3">
      <c r="A6518">
        <v>7.5170000000008441</v>
      </c>
      <c r="B6518">
        <v>0.42803561930972495</v>
      </c>
    </row>
    <row r="6519" spans="1:2" x14ac:dyDescent="0.3">
      <c r="A6519">
        <v>7.5180000000008445</v>
      </c>
      <c r="B6519">
        <v>0.42800110258150381</v>
      </c>
    </row>
    <row r="6520" spans="1:2" x14ac:dyDescent="0.3">
      <c r="A6520">
        <v>7.5190000000008448</v>
      </c>
      <c r="B6520">
        <v>0.42796648386301239</v>
      </c>
    </row>
    <row r="6521" spans="1:2" x14ac:dyDescent="0.3">
      <c r="A6521">
        <v>7.5200000000008451</v>
      </c>
      <c r="B6521">
        <v>0.42793176287971429</v>
      </c>
    </row>
    <row r="6522" spans="1:2" x14ac:dyDescent="0.3">
      <c r="A6522">
        <v>7.5210000000008455</v>
      </c>
      <c r="B6522">
        <v>0.427896939540864</v>
      </c>
    </row>
    <row r="6523" spans="1:2" x14ac:dyDescent="0.3">
      <c r="A6523">
        <v>7.5220000000008458</v>
      </c>
      <c r="B6523">
        <v>0.42786201373310173</v>
      </c>
    </row>
    <row r="6524" spans="1:2" x14ac:dyDescent="0.3">
      <c r="A6524">
        <v>7.5230000000008461</v>
      </c>
      <c r="B6524">
        <v>0.42782698717043971</v>
      </c>
    </row>
    <row r="6525" spans="1:2" x14ac:dyDescent="0.3">
      <c r="A6525">
        <v>7.5240000000008465</v>
      </c>
      <c r="B6525">
        <v>0.42779185951946419</v>
      </c>
    </row>
    <row r="6526" spans="1:2" x14ac:dyDescent="0.3">
      <c r="A6526">
        <v>7.5250000000008468</v>
      </c>
      <c r="B6526">
        <v>0.42775663056067426</v>
      </c>
    </row>
    <row r="6527" spans="1:2" x14ac:dyDescent="0.3">
      <c r="A6527">
        <v>7.5260000000008471</v>
      </c>
      <c r="B6527">
        <v>0.42772130119751089</v>
      </c>
    </row>
    <row r="6528" spans="1:2" x14ac:dyDescent="0.3">
      <c r="A6528">
        <v>7.5270000000008475</v>
      </c>
      <c r="B6528">
        <v>0.42768587128329089</v>
      </c>
    </row>
    <row r="6529" spans="1:2" x14ac:dyDescent="0.3">
      <c r="A6529">
        <v>7.5280000000008478</v>
      </c>
      <c r="B6529">
        <v>0.42765034141560321</v>
      </c>
    </row>
    <row r="6530" spans="1:2" x14ac:dyDescent="0.3">
      <c r="A6530">
        <v>7.5290000000008481</v>
      </c>
      <c r="B6530">
        <v>0.42761471275825169</v>
      </c>
    </row>
    <row r="6531" spans="1:2" x14ac:dyDescent="0.3">
      <c r="A6531">
        <v>7.5300000000008485</v>
      </c>
      <c r="B6531">
        <v>0.42757898411876522</v>
      </c>
    </row>
    <row r="6532" spans="1:2" x14ac:dyDescent="0.3">
      <c r="A6532">
        <v>7.5310000000008488</v>
      </c>
      <c r="B6532">
        <v>0.42754315715606206</v>
      </c>
    </row>
    <row r="6533" spans="1:2" x14ac:dyDescent="0.3">
      <c r="A6533">
        <v>7.5320000000008491</v>
      </c>
      <c r="B6533">
        <v>0.42750723184103845</v>
      </c>
    </row>
    <row r="6534" spans="1:2" x14ac:dyDescent="0.3">
      <c r="A6534">
        <v>7.5330000000008495</v>
      </c>
      <c r="B6534">
        <v>0.42747120856854598</v>
      </c>
    </row>
    <row r="6535" spans="1:2" x14ac:dyDescent="0.3">
      <c r="A6535">
        <v>7.5340000000008498</v>
      </c>
      <c r="B6535">
        <v>0.42743508751178166</v>
      </c>
    </row>
    <row r="6536" spans="1:2" x14ac:dyDescent="0.3">
      <c r="A6536">
        <v>7.5350000000008501</v>
      </c>
      <c r="B6536">
        <v>0.42739887021484907</v>
      </c>
    </row>
    <row r="6537" spans="1:2" x14ac:dyDescent="0.3">
      <c r="A6537">
        <v>7.5360000000008505</v>
      </c>
      <c r="B6537">
        <v>0.42736255632890968</v>
      </c>
    </row>
    <row r="6538" spans="1:2" x14ac:dyDescent="0.3">
      <c r="A6538">
        <v>7.5370000000008508</v>
      </c>
      <c r="B6538">
        <v>0.42732614610230674</v>
      </c>
    </row>
    <row r="6539" spans="1:2" x14ac:dyDescent="0.3">
      <c r="A6539">
        <v>7.5380000000008511</v>
      </c>
      <c r="B6539">
        <v>0.42728964054002427</v>
      </c>
    </row>
    <row r="6540" spans="1:2" x14ac:dyDescent="0.3">
      <c r="A6540">
        <v>7.5390000000008515</v>
      </c>
      <c r="B6540">
        <v>0.42725304000638425</v>
      </c>
    </row>
    <row r="6541" spans="1:2" x14ac:dyDescent="0.3">
      <c r="A6541">
        <v>7.5400000000008518</v>
      </c>
      <c r="B6541">
        <v>0.42721634502671074</v>
      </c>
    </row>
    <row r="6542" spans="1:2" x14ac:dyDescent="0.3">
      <c r="A6542">
        <v>7.5410000000008521</v>
      </c>
      <c r="B6542">
        <v>0.42717955622679432</v>
      </c>
    </row>
    <row r="6543" spans="1:2" x14ac:dyDescent="0.3">
      <c r="A6543">
        <v>7.5420000000008525</v>
      </c>
      <c r="B6543">
        <v>0.42714267454002403</v>
      </c>
    </row>
    <row r="6544" spans="1:2" x14ac:dyDescent="0.3">
      <c r="A6544">
        <v>7.5430000000008528</v>
      </c>
      <c r="B6544">
        <v>0.42710569947186744</v>
      </c>
    </row>
    <row r="6545" spans="1:2" x14ac:dyDescent="0.3">
      <c r="A6545">
        <v>7.5440000000008531</v>
      </c>
      <c r="B6545">
        <v>0.42706863263971173</v>
      </c>
    </row>
    <row r="6546" spans="1:2" x14ac:dyDescent="0.3">
      <c r="A6546">
        <v>7.5450000000008535</v>
      </c>
      <c r="B6546">
        <v>0.42703147429085225</v>
      </c>
    </row>
    <row r="6547" spans="1:2" x14ac:dyDescent="0.3">
      <c r="A6547">
        <v>7.5460000000008538</v>
      </c>
      <c r="B6547">
        <v>0.42699422556231736</v>
      </c>
    </row>
    <row r="6548" spans="1:2" x14ac:dyDescent="0.3">
      <c r="A6548">
        <v>7.5470000000008541</v>
      </c>
      <c r="B6548">
        <v>0.42695688622363381</v>
      </c>
    </row>
    <row r="6549" spans="1:2" x14ac:dyDescent="0.3">
      <c r="A6549">
        <v>7.5480000000008545</v>
      </c>
      <c r="B6549">
        <v>0.42691945783214758</v>
      </c>
    </row>
    <row r="6550" spans="1:2" x14ac:dyDescent="0.3">
      <c r="A6550">
        <v>7.5490000000008548</v>
      </c>
      <c r="B6550">
        <v>0.42688193985121325</v>
      </c>
    </row>
    <row r="6551" spans="1:2" x14ac:dyDescent="0.3">
      <c r="A6551">
        <v>7.5500000000008551</v>
      </c>
      <c r="B6551">
        <v>0.42684433423227158</v>
      </c>
    </row>
    <row r="6552" spans="1:2" x14ac:dyDescent="0.3">
      <c r="A6552">
        <v>7.5510000000008555</v>
      </c>
      <c r="B6552">
        <v>0.42680664093341331</v>
      </c>
    </row>
    <row r="6553" spans="1:2" x14ac:dyDescent="0.3">
      <c r="A6553">
        <v>7.5520000000008558</v>
      </c>
      <c r="B6553">
        <v>0.4267688611058692</v>
      </c>
    </row>
    <row r="6554" spans="1:2" x14ac:dyDescent="0.3">
      <c r="A6554">
        <v>7.5530000000008561</v>
      </c>
      <c r="B6554">
        <v>0.42673099572455975</v>
      </c>
    </row>
    <row r="6555" spans="1:2" x14ac:dyDescent="0.3">
      <c r="A6555">
        <v>7.5540000000008565</v>
      </c>
      <c r="B6555">
        <v>0.42669304456148527</v>
      </c>
    </row>
    <row r="6556" spans="1:2" x14ac:dyDescent="0.3">
      <c r="A6556">
        <v>7.5550000000008568</v>
      </c>
      <c r="B6556">
        <v>0.42665500917364257</v>
      </c>
    </row>
    <row r="6557" spans="1:2" x14ac:dyDescent="0.3">
      <c r="A6557">
        <v>7.5560000000008571</v>
      </c>
      <c r="B6557">
        <v>0.42661689045088136</v>
      </c>
    </row>
    <row r="6558" spans="1:2" x14ac:dyDescent="0.3">
      <c r="A6558">
        <v>7.5570000000008575</v>
      </c>
      <c r="B6558">
        <v>0.42657868858470466</v>
      </c>
    </row>
    <row r="6559" spans="1:2" x14ac:dyDescent="0.3">
      <c r="A6559">
        <v>7.5580000000008578</v>
      </c>
      <c r="B6559">
        <v>0.4265404052924423</v>
      </c>
    </row>
    <row r="6560" spans="1:2" x14ac:dyDescent="0.3">
      <c r="A6560">
        <v>7.5590000000008581</v>
      </c>
      <c r="B6560">
        <v>0.42650204066548036</v>
      </c>
    </row>
    <row r="6561" spans="1:2" x14ac:dyDescent="0.3">
      <c r="A6561">
        <v>7.5600000000008585</v>
      </c>
      <c r="B6561">
        <v>0.42646359566503095</v>
      </c>
    </row>
    <row r="6562" spans="1:2" x14ac:dyDescent="0.3">
      <c r="A6562">
        <v>7.5610000000008588</v>
      </c>
      <c r="B6562">
        <v>0.42642507157448556</v>
      </c>
    </row>
    <row r="6563" spans="1:2" x14ac:dyDescent="0.3">
      <c r="A6563">
        <v>7.5620000000008591</v>
      </c>
      <c r="B6563">
        <v>0.42638646913730194</v>
      </c>
    </row>
    <row r="6564" spans="1:2" x14ac:dyDescent="0.3">
      <c r="A6564">
        <v>7.5630000000008595</v>
      </c>
      <c r="B6564">
        <v>0.42634778853104222</v>
      </c>
    </row>
    <row r="6565" spans="1:2" x14ac:dyDescent="0.3">
      <c r="A6565">
        <v>7.5640000000008598</v>
      </c>
      <c r="B6565">
        <v>0.42630903173651308</v>
      </c>
    </row>
    <row r="6566" spans="1:2" x14ac:dyDescent="0.3">
      <c r="A6566">
        <v>7.5650000000008601</v>
      </c>
      <c r="B6566">
        <v>0.42627019946899958</v>
      </c>
    </row>
    <row r="6567" spans="1:2" x14ac:dyDescent="0.3">
      <c r="A6567">
        <v>7.5660000000008605</v>
      </c>
      <c r="B6567">
        <v>0.42623129234259244</v>
      </c>
    </row>
    <row r="6568" spans="1:2" x14ac:dyDescent="0.3">
      <c r="A6568">
        <v>7.5670000000008608</v>
      </c>
      <c r="B6568">
        <v>0.4261923116967955</v>
      </c>
    </row>
    <row r="6569" spans="1:2" x14ac:dyDescent="0.3">
      <c r="A6569">
        <v>7.5680000000008611</v>
      </c>
      <c r="B6569">
        <v>0.42615325797162956</v>
      </c>
    </row>
    <row r="6570" spans="1:2" x14ac:dyDescent="0.3">
      <c r="A6570">
        <v>7.5690000000008615</v>
      </c>
      <c r="B6570">
        <v>0.4261141327119839</v>
      </c>
    </row>
    <row r="6571" spans="1:2" x14ac:dyDescent="0.3">
      <c r="A6571">
        <v>7.5700000000008618</v>
      </c>
      <c r="B6571">
        <v>0.42607493670654373</v>
      </c>
    </row>
    <row r="6572" spans="1:2" x14ac:dyDescent="0.3">
      <c r="A6572">
        <v>7.5710000000008622</v>
      </c>
      <c r="B6572">
        <v>0.42603567151271277</v>
      </c>
    </row>
    <row r="6573" spans="1:2" x14ac:dyDescent="0.3">
      <c r="A6573">
        <v>7.5720000000008625</v>
      </c>
      <c r="B6573">
        <v>0.42599633712129431</v>
      </c>
    </row>
    <row r="6574" spans="1:2" x14ac:dyDescent="0.3">
      <c r="A6574">
        <v>7.5730000000008628</v>
      </c>
      <c r="B6574">
        <v>0.42595693571516319</v>
      </c>
    </row>
    <row r="6575" spans="1:2" x14ac:dyDescent="0.3">
      <c r="A6575">
        <v>7.5740000000008632</v>
      </c>
      <c r="B6575">
        <v>0.42591746764740673</v>
      </c>
    </row>
    <row r="6576" spans="1:2" x14ac:dyDescent="0.3">
      <c r="A6576">
        <v>7.5750000000008635</v>
      </c>
      <c r="B6576">
        <v>0.42587793466594298</v>
      </c>
    </row>
    <row r="6577" spans="1:2" x14ac:dyDescent="0.3">
      <c r="A6577">
        <v>7.5760000000008638</v>
      </c>
      <c r="B6577">
        <v>0.42583833734178922</v>
      </c>
    </row>
    <row r="6578" spans="1:2" x14ac:dyDescent="0.3">
      <c r="A6578">
        <v>7.5770000000008642</v>
      </c>
      <c r="B6578">
        <v>0.42579867695743456</v>
      </c>
    </row>
    <row r="6579" spans="1:2" x14ac:dyDescent="0.3">
      <c r="A6579">
        <v>7.5780000000008645</v>
      </c>
      <c r="B6579">
        <v>0.42575895497086463</v>
      </c>
    </row>
    <row r="6580" spans="1:2" x14ac:dyDescent="0.3">
      <c r="A6580">
        <v>7.5790000000008648</v>
      </c>
      <c r="B6580">
        <v>0.42571917237446177</v>
      </c>
    </row>
    <row r="6581" spans="1:2" x14ac:dyDescent="0.3">
      <c r="A6581">
        <v>7.5800000000008652</v>
      </c>
      <c r="B6581">
        <v>0.42567933058092605</v>
      </c>
    </row>
    <row r="6582" spans="1:2" x14ac:dyDescent="0.3">
      <c r="A6582">
        <v>7.5810000000008655</v>
      </c>
      <c r="B6582">
        <v>0.42563943046814529</v>
      </c>
    </row>
    <row r="6583" spans="1:2" x14ac:dyDescent="0.3">
      <c r="A6583">
        <v>7.5820000000008658</v>
      </c>
      <c r="B6583">
        <v>0.42559947279479821</v>
      </c>
    </row>
    <row r="6584" spans="1:2" x14ac:dyDescent="0.3">
      <c r="A6584">
        <v>7.5830000000008662</v>
      </c>
      <c r="B6584">
        <v>0.42555946034204684</v>
      </c>
    </row>
    <row r="6585" spans="1:2" x14ac:dyDescent="0.3">
      <c r="A6585">
        <v>7.5840000000008665</v>
      </c>
      <c r="B6585">
        <v>0.42551939290948204</v>
      </c>
    </row>
    <row r="6586" spans="1:2" x14ac:dyDescent="0.3">
      <c r="A6586">
        <v>7.5850000000008668</v>
      </c>
      <c r="B6586">
        <v>0.42547927249409256</v>
      </c>
    </row>
    <row r="6587" spans="1:2" x14ac:dyDescent="0.3">
      <c r="A6587">
        <v>7.5860000000008672</v>
      </c>
      <c r="B6587">
        <v>0.42543910004314972</v>
      </c>
    </row>
    <row r="6588" spans="1:2" x14ac:dyDescent="0.3">
      <c r="A6588">
        <v>7.5870000000008675</v>
      </c>
      <c r="B6588">
        <v>0.42539887768455087</v>
      </c>
    </row>
    <row r="6589" spans="1:2" x14ac:dyDescent="0.3">
      <c r="A6589">
        <v>7.5880000000008678</v>
      </c>
      <c r="B6589">
        <v>0.42535860566922928</v>
      </c>
    </row>
    <row r="6590" spans="1:2" x14ac:dyDescent="0.3">
      <c r="A6590">
        <v>7.5890000000008682</v>
      </c>
      <c r="B6590">
        <v>0.42531828583165771</v>
      </c>
    </row>
    <row r="6591" spans="1:2" x14ac:dyDescent="0.3">
      <c r="A6591">
        <v>7.5900000000008685</v>
      </c>
      <c r="B6591">
        <v>0.42527792003919596</v>
      </c>
    </row>
    <row r="6592" spans="1:2" x14ac:dyDescent="0.3">
      <c r="A6592">
        <v>7.5910000000008688</v>
      </c>
      <c r="B6592">
        <v>0.42523750880162703</v>
      </c>
    </row>
    <row r="6593" spans="1:2" x14ac:dyDescent="0.3">
      <c r="A6593">
        <v>7.5920000000008692</v>
      </c>
      <c r="B6593">
        <v>0.42519705391343449</v>
      </c>
    </row>
    <row r="6594" spans="1:2" x14ac:dyDescent="0.3">
      <c r="A6594">
        <v>7.5930000000008695</v>
      </c>
      <c r="B6594">
        <v>0.42515655702113864</v>
      </c>
    </row>
    <row r="6595" spans="1:2" x14ac:dyDescent="0.3">
      <c r="A6595">
        <v>7.5940000000008698</v>
      </c>
      <c r="B6595">
        <v>0.42511601933481863</v>
      </c>
    </row>
    <row r="6596" spans="1:2" x14ac:dyDescent="0.3">
      <c r="A6596">
        <v>7.5950000000008702</v>
      </c>
      <c r="B6596">
        <v>0.42507544218073595</v>
      </c>
    </row>
    <row r="6597" spans="1:2" x14ac:dyDescent="0.3">
      <c r="A6597">
        <v>7.5960000000008705</v>
      </c>
      <c r="B6597">
        <v>0.42503482735343279</v>
      </c>
    </row>
    <row r="6598" spans="1:2" x14ac:dyDescent="0.3">
      <c r="A6598">
        <v>7.5970000000008708</v>
      </c>
      <c r="B6598">
        <v>0.42499417628010261</v>
      </c>
    </row>
    <row r="6599" spans="1:2" x14ac:dyDescent="0.3">
      <c r="A6599">
        <v>7.5980000000008712</v>
      </c>
      <c r="B6599">
        <v>0.42495349043415631</v>
      </c>
    </row>
    <row r="6600" spans="1:2" x14ac:dyDescent="0.3">
      <c r="A6600">
        <v>7.5990000000008715</v>
      </c>
      <c r="B6600">
        <v>0.42491277105419439</v>
      </c>
    </row>
    <row r="6601" spans="1:2" x14ac:dyDescent="0.3">
      <c r="A6601">
        <v>7.6000000000008718</v>
      </c>
      <c r="B6601">
        <v>0.42487202036869709</v>
      </c>
    </row>
    <row r="6602" spans="1:2" x14ac:dyDescent="0.3">
      <c r="A6602">
        <v>7.6010000000008722</v>
      </c>
      <c r="B6602">
        <v>0.42483123925555255</v>
      </c>
    </row>
    <row r="6603" spans="1:2" x14ac:dyDescent="0.3">
      <c r="A6603">
        <v>7.6020000000008725</v>
      </c>
      <c r="B6603">
        <v>0.42479042962181845</v>
      </c>
    </row>
    <row r="6604" spans="1:2" x14ac:dyDescent="0.3">
      <c r="A6604">
        <v>7.6030000000008728</v>
      </c>
      <c r="B6604">
        <v>0.42474959289591058</v>
      </c>
    </row>
    <row r="6605" spans="1:2" x14ac:dyDescent="0.3">
      <c r="A6605">
        <v>7.6040000000008732</v>
      </c>
      <c r="B6605">
        <v>0.42470873101730833</v>
      </c>
    </row>
    <row r="6606" spans="1:2" x14ac:dyDescent="0.3">
      <c r="A6606">
        <v>7.6050000000008735</v>
      </c>
      <c r="B6606">
        <v>0.42466784539847863</v>
      </c>
    </row>
    <row r="6607" spans="1:2" x14ac:dyDescent="0.3">
      <c r="A6607">
        <v>7.6060000000008738</v>
      </c>
      <c r="B6607">
        <v>0.42462693729437889</v>
      </c>
    </row>
    <row r="6608" spans="1:2" x14ac:dyDescent="0.3">
      <c r="A6608">
        <v>7.6070000000008742</v>
      </c>
      <c r="B6608">
        <v>0.42458600886061321</v>
      </c>
    </row>
    <row r="6609" spans="1:2" x14ac:dyDescent="0.3">
      <c r="A6609">
        <v>7.6080000000008745</v>
      </c>
      <c r="B6609">
        <v>0.4245450621512718</v>
      </c>
    </row>
    <row r="6610" spans="1:2" x14ac:dyDescent="0.3">
      <c r="A6610">
        <v>7.6090000000008748</v>
      </c>
      <c r="B6610">
        <v>0.42450409811496498</v>
      </c>
    </row>
    <row r="6611" spans="1:2" x14ac:dyDescent="0.3">
      <c r="A6611">
        <v>7.6100000000008752</v>
      </c>
      <c r="B6611">
        <v>0.4244631187906488</v>
      </c>
    </row>
    <row r="6612" spans="1:2" x14ac:dyDescent="0.3">
      <c r="A6612">
        <v>7.6110000000008755</v>
      </c>
      <c r="B6612">
        <v>0.42442212613002628</v>
      </c>
    </row>
    <row r="6613" spans="1:2" x14ac:dyDescent="0.3">
      <c r="A6613">
        <v>7.6120000000008758</v>
      </c>
      <c r="B6613">
        <v>0.42438112153450491</v>
      </c>
    </row>
    <row r="6614" spans="1:2" x14ac:dyDescent="0.3">
      <c r="A6614">
        <v>7.6130000000008762</v>
      </c>
      <c r="B6614">
        <v>0.42434010702685909</v>
      </c>
    </row>
    <row r="6615" spans="1:2" x14ac:dyDescent="0.3">
      <c r="A6615">
        <v>7.6140000000008765</v>
      </c>
      <c r="B6615">
        <v>0.42429908381676062</v>
      </c>
    </row>
    <row r="6616" spans="1:2" x14ac:dyDescent="0.3">
      <c r="A6616">
        <v>7.6150000000008768</v>
      </c>
      <c r="B6616">
        <v>0.42425805448379827</v>
      </c>
    </row>
    <row r="6617" spans="1:2" x14ac:dyDescent="0.3">
      <c r="A6617">
        <v>7.6160000000008772</v>
      </c>
      <c r="B6617">
        <v>0.42421702038188225</v>
      </c>
    </row>
    <row r="6618" spans="1:2" x14ac:dyDescent="0.3">
      <c r="A6618">
        <v>7.6170000000008775</v>
      </c>
      <c r="B6618">
        <v>0.42417598317214283</v>
      </c>
    </row>
    <row r="6619" spans="1:2" x14ac:dyDescent="0.3">
      <c r="A6619">
        <v>7.6180000000008778</v>
      </c>
      <c r="B6619">
        <v>0.42413494546123548</v>
      </c>
    </row>
    <row r="6620" spans="1:2" x14ac:dyDescent="0.3">
      <c r="A6620">
        <v>7.6190000000008782</v>
      </c>
      <c r="B6620">
        <v>0.4240939086184371</v>
      </c>
    </row>
    <row r="6621" spans="1:2" x14ac:dyDescent="0.3">
      <c r="A6621">
        <v>7.6200000000008785</v>
      </c>
      <c r="B6621">
        <v>0.42405287397099889</v>
      </c>
    </row>
    <row r="6622" spans="1:2" x14ac:dyDescent="0.3">
      <c r="A6622">
        <v>7.6210000000008788</v>
      </c>
      <c r="B6622">
        <v>0.42401184463221581</v>
      </c>
    </row>
    <row r="6623" spans="1:2" x14ac:dyDescent="0.3">
      <c r="A6623">
        <v>7.6220000000008792</v>
      </c>
      <c r="B6623">
        <v>0.4239708212466794</v>
      </c>
    </row>
    <row r="6624" spans="1:2" x14ac:dyDescent="0.3">
      <c r="A6624">
        <v>7.6230000000008795</v>
      </c>
      <c r="B6624">
        <v>0.42392980675457509</v>
      </c>
    </row>
    <row r="6625" spans="1:2" x14ac:dyDescent="0.3">
      <c r="A6625">
        <v>7.6240000000008799</v>
      </c>
      <c r="B6625">
        <v>0.42388880281557795</v>
      </c>
    </row>
    <row r="6626" spans="1:2" x14ac:dyDescent="0.3">
      <c r="A6626">
        <v>7.6250000000008802</v>
      </c>
      <c r="B6626">
        <v>0.42384781146800377</v>
      </c>
    </row>
    <row r="6627" spans="1:2" x14ac:dyDescent="0.3">
      <c r="A6627">
        <v>7.6260000000008805</v>
      </c>
      <c r="B6627">
        <v>0.42380683418345871</v>
      </c>
    </row>
    <row r="6628" spans="1:2" x14ac:dyDescent="0.3">
      <c r="A6628">
        <v>7.6270000000008809</v>
      </c>
      <c r="B6628">
        <v>0.42376587353873768</v>
      </c>
    </row>
    <row r="6629" spans="1:2" x14ac:dyDescent="0.3">
      <c r="A6629">
        <v>7.6280000000008812</v>
      </c>
      <c r="B6629">
        <v>0.4237249310630723</v>
      </c>
    </row>
    <row r="6630" spans="1:2" x14ac:dyDescent="0.3">
      <c r="A6630">
        <v>7.6290000000008815</v>
      </c>
      <c r="B6630">
        <v>0.42368400886718882</v>
      </c>
    </row>
    <row r="6631" spans="1:2" x14ac:dyDescent="0.3">
      <c r="A6631">
        <v>7.6300000000008819</v>
      </c>
      <c r="B6631">
        <v>0.42364310965815094</v>
      </c>
    </row>
    <row r="6632" spans="1:2" x14ac:dyDescent="0.3">
      <c r="A6632">
        <v>7.6310000000008822</v>
      </c>
      <c r="B6632">
        <v>0.4236022345735691</v>
      </c>
    </row>
    <row r="6633" spans="1:2" x14ac:dyDescent="0.3">
      <c r="A6633">
        <v>7.6320000000008825</v>
      </c>
      <c r="B6633">
        <v>0.42356138663832094</v>
      </c>
    </row>
    <row r="6634" spans="1:2" x14ac:dyDescent="0.3">
      <c r="A6634">
        <v>7.6330000000008829</v>
      </c>
      <c r="B6634">
        <v>0.42352056656830239</v>
      </c>
    </row>
    <row r="6635" spans="1:2" x14ac:dyDescent="0.3">
      <c r="A6635">
        <v>7.6340000000008832</v>
      </c>
      <c r="B6635">
        <v>0.42347977813199394</v>
      </c>
    </row>
    <row r="6636" spans="1:2" x14ac:dyDescent="0.3">
      <c r="A6636">
        <v>7.6350000000008835</v>
      </c>
      <c r="B6636">
        <v>0.42343902198475553</v>
      </c>
    </row>
    <row r="6637" spans="1:2" x14ac:dyDescent="0.3">
      <c r="A6637">
        <v>7.6360000000008839</v>
      </c>
      <c r="B6637">
        <v>0.42339830080396496</v>
      </c>
    </row>
    <row r="6638" spans="1:2" x14ac:dyDescent="0.3">
      <c r="A6638">
        <v>7.6370000000008842</v>
      </c>
      <c r="B6638">
        <v>0.42335761760134483</v>
      </c>
    </row>
    <row r="6639" spans="1:2" x14ac:dyDescent="0.3">
      <c r="A6639">
        <v>7.6380000000008845</v>
      </c>
      <c r="B6639">
        <v>0.42331697297596838</v>
      </c>
    </row>
    <row r="6640" spans="1:2" x14ac:dyDescent="0.3">
      <c r="A6640">
        <v>7.6390000000008849</v>
      </c>
      <c r="B6640">
        <v>0.42327637030120241</v>
      </c>
    </row>
    <row r="6641" spans="1:2" x14ac:dyDescent="0.3">
      <c r="A6641">
        <v>7.6400000000008852</v>
      </c>
      <c r="B6641">
        <v>0.42323581085941986</v>
      </c>
    </row>
    <row r="6642" spans="1:2" x14ac:dyDescent="0.3">
      <c r="A6642">
        <v>7.6410000000008855</v>
      </c>
      <c r="B6642">
        <v>0.42319529790832899</v>
      </c>
    </row>
    <row r="6643" spans="1:2" x14ac:dyDescent="0.3">
      <c r="A6643">
        <v>7.6420000000008859</v>
      </c>
      <c r="B6643">
        <v>0.42315483280090849</v>
      </c>
    </row>
    <row r="6644" spans="1:2" x14ac:dyDescent="0.3">
      <c r="A6644">
        <v>7.6430000000008862</v>
      </c>
      <c r="B6644">
        <v>0.42311441769142399</v>
      </c>
    </row>
    <row r="6645" spans="1:2" x14ac:dyDescent="0.3">
      <c r="A6645">
        <v>7.6440000000008865</v>
      </c>
      <c r="B6645">
        <v>0.42307405574980655</v>
      </c>
    </row>
    <row r="6646" spans="1:2" x14ac:dyDescent="0.3">
      <c r="A6646">
        <v>7.6450000000008869</v>
      </c>
      <c r="B6646">
        <v>0.4230337481694878</v>
      </c>
    </row>
    <row r="6647" spans="1:2" x14ac:dyDescent="0.3">
      <c r="A6647">
        <v>7.6460000000008872</v>
      </c>
      <c r="B6647">
        <v>0.42299349836836336</v>
      </c>
    </row>
    <row r="6648" spans="1:2" x14ac:dyDescent="0.3">
      <c r="A6648">
        <v>7.6470000000008875</v>
      </c>
      <c r="B6648">
        <v>0.42295330742333309</v>
      </c>
    </row>
    <row r="6649" spans="1:2" x14ac:dyDescent="0.3">
      <c r="A6649">
        <v>7.6480000000008879</v>
      </c>
      <c r="B6649">
        <v>0.42291317816841184</v>
      </c>
    </row>
    <row r="6650" spans="1:2" x14ac:dyDescent="0.3">
      <c r="A6650">
        <v>7.6490000000008882</v>
      </c>
      <c r="B6650">
        <v>0.42287311333935945</v>
      </c>
    </row>
    <row r="6651" spans="1:2" x14ac:dyDescent="0.3">
      <c r="A6651">
        <v>7.6500000000008885</v>
      </c>
      <c r="B6651">
        <v>0.42283311444852739</v>
      </c>
    </row>
    <row r="6652" spans="1:2" x14ac:dyDescent="0.3">
      <c r="A6652">
        <v>7.6510000000008889</v>
      </c>
      <c r="B6652">
        <v>0.42279318446159603</v>
      </c>
    </row>
    <row r="6653" spans="1:2" x14ac:dyDescent="0.3">
      <c r="A6653">
        <v>7.6520000000008892</v>
      </c>
      <c r="B6653">
        <v>0.42275332515104674</v>
      </c>
    </row>
    <row r="6654" spans="1:2" x14ac:dyDescent="0.3">
      <c r="A6654">
        <v>7.6530000000008895</v>
      </c>
      <c r="B6654">
        <v>0.42271353941335105</v>
      </c>
    </row>
    <row r="6655" spans="1:2" x14ac:dyDescent="0.3">
      <c r="A6655">
        <v>7.6540000000008899</v>
      </c>
      <c r="B6655">
        <v>0.42267382949782767</v>
      </c>
    </row>
    <row r="6656" spans="1:2" x14ac:dyDescent="0.3">
      <c r="A6656">
        <v>7.6550000000008902</v>
      </c>
      <c r="B6656">
        <v>0.42263419790723122</v>
      </c>
    </row>
    <row r="6657" spans="1:2" x14ac:dyDescent="0.3">
      <c r="A6657">
        <v>7.6560000000008905</v>
      </c>
      <c r="B6657">
        <v>0.42259464700956589</v>
      </c>
    </row>
    <row r="6658" spans="1:2" x14ac:dyDescent="0.3">
      <c r="A6658">
        <v>7.6570000000008909</v>
      </c>
      <c r="B6658">
        <v>0.42255517841875562</v>
      </c>
    </row>
    <row r="6659" spans="1:2" x14ac:dyDescent="0.3">
      <c r="A6659">
        <v>7.6580000000008912</v>
      </c>
      <c r="B6659">
        <v>0.42251579536049388</v>
      </c>
    </row>
    <row r="6660" spans="1:2" x14ac:dyDescent="0.3">
      <c r="A6660">
        <v>7.6590000000008915</v>
      </c>
      <c r="B6660">
        <v>0.42247650049580254</v>
      </c>
    </row>
    <row r="6661" spans="1:2" x14ac:dyDescent="0.3">
      <c r="A6661">
        <v>7.6600000000008919</v>
      </c>
      <c r="B6661">
        <v>0.42243729520286433</v>
      </c>
    </row>
    <row r="6662" spans="1:2" x14ac:dyDescent="0.3">
      <c r="A6662">
        <v>7.6610000000008922</v>
      </c>
      <c r="B6662">
        <v>0.42239818292687409</v>
      </c>
    </row>
    <row r="6663" spans="1:2" x14ac:dyDescent="0.3">
      <c r="A6663">
        <v>7.6620000000008925</v>
      </c>
      <c r="B6663">
        <v>0.42235916590434491</v>
      </c>
    </row>
    <row r="6664" spans="1:2" x14ac:dyDescent="0.3">
      <c r="A6664">
        <v>7.6630000000008929</v>
      </c>
      <c r="B6664">
        <v>0.42232024651777461</v>
      </c>
    </row>
    <row r="6665" spans="1:2" x14ac:dyDescent="0.3">
      <c r="A6665">
        <v>7.6640000000008932</v>
      </c>
      <c r="B6665">
        <v>0.42228142696060245</v>
      </c>
    </row>
    <row r="6666" spans="1:2" x14ac:dyDescent="0.3">
      <c r="A6666">
        <v>7.6650000000008935</v>
      </c>
      <c r="B6666">
        <v>0.42224271013838011</v>
      </c>
    </row>
    <row r="6667" spans="1:2" x14ac:dyDescent="0.3">
      <c r="A6667">
        <v>7.6660000000008939</v>
      </c>
      <c r="B6667">
        <v>0.42220409818500054</v>
      </c>
    </row>
    <row r="6668" spans="1:2" x14ac:dyDescent="0.3">
      <c r="A6668">
        <v>7.6670000000008942</v>
      </c>
      <c r="B6668">
        <v>0.42216559403570136</v>
      </c>
    </row>
    <row r="6669" spans="1:2" x14ac:dyDescent="0.3">
      <c r="A6669">
        <v>7.6680000000008945</v>
      </c>
      <c r="B6669">
        <v>0.42212719995493531</v>
      </c>
    </row>
    <row r="6670" spans="1:2" x14ac:dyDescent="0.3">
      <c r="A6670">
        <v>7.6690000000008949</v>
      </c>
      <c r="B6670">
        <v>0.42208891899225992</v>
      </c>
    </row>
    <row r="6671" spans="1:2" x14ac:dyDescent="0.3">
      <c r="A6671">
        <v>7.6700000000008952</v>
      </c>
      <c r="B6671">
        <v>0.42205075268499787</v>
      </c>
    </row>
    <row r="6672" spans="1:2" x14ac:dyDescent="0.3">
      <c r="A6672">
        <v>7.6710000000008955</v>
      </c>
      <c r="B6672">
        <v>0.42201270412630398</v>
      </c>
    </row>
    <row r="6673" spans="1:2" x14ac:dyDescent="0.3">
      <c r="A6673">
        <v>7.6720000000008959</v>
      </c>
      <c r="B6673">
        <v>0.42197477617854018</v>
      </c>
    </row>
    <row r="6674" spans="1:2" x14ac:dyDescent="0.3">
      <c r="A6674">
        <v>7.6730000000008962</v>
      </c>
      <c r="B6674">
        <v>0.42193697060737756</v>
      </c>
    </row>
    <row r="6675" spans="1:2" x14ac:dyDescent="0.3">
      <c r="A6675">
        <v>7.6740000000008965</v>
      </c>
      <c r="B6675">
        <v>0.42189929066784682</v>
      </c>
    </row>
    <row r="6676" spans="1:2" x14ac:dyDescent="0.3">
      <c r="A6676">
        <v>7.6750000000008969</v>
      </c>
      <c r="B6676">
        <v>0.42186173870851051</v>
      </c>
    </row>
    <row r="6677" spans="1:2" x14ac:dyDescent="0.3">
      <c r="A6677">
        <v>7.6760000000008972</v>
      </c>
      <c r="B6677">
        <v>0.42182431713968982</v>
      </c>
    </row>
    <row r="6678" spans="1:2" x14ac:dyDescent="0.3">
      <c r="A6678">
        <v>7.6770000000008976</v>
      </c>
      <c r="B6678">
        <v>0.42178702928405259</v>
      </c>
    </row>
    <row r="6679" spans="1:2" x14ac:dyDescent="0.3">
      <c r="A6679">
        <v>7.6780000000008979</v>
      </c>
      <c r="B6679">
        <v>0.42174987653206331</v>
      </c>
    </row>
    <row r="6680" spans="1:2" x14ac:dyDescent="0.3">
      <c r="A6680">
        <v>7.6790000000008982</v>
      </c>
      <c r="B6680">
        <v>0.42171286243945361</v>
      </c>
    </row>
    <row r="6681" spans="1:2" x14ac:dyDescent="0.3">
      <c r="A6681">
        <v>7.6800000000008986</v>
      </c>
      <c r="B6681">
        <v>0.42167598918231664</v>
      </c>
    </row>
    <row r="6682" spans="1:2" x14ac:dyDescent="0.3">
      <c r="A6682">
        <v>7.6810000000008989</v>
      </c>
      <c r="B6682">
        <v>0.4216392598065431</v>
      </c>
    </row>
    <row r="6683" spans="1:2" x14ac:dyDescent="0.3">
      <c r="A6683">
        <v>7.6820000000008992</v>
      </c>
      <c r="B6683">
        <v>0.42160267676209334</v>
      </c>
    </row>
    <row r="6684" spans="1:2" x14ac:dyDescent="0.3">
      <c r="A6684">
        <v>7.6830000000008996</v>
      </c>
      <c r="B6684">
        <v>0.4215662418009597</v>
      </c>
    </row>
    <row r="6685" spans="1:2" x14ac:dyDescent="0.3">
      <c r="A6685">
        <v>7.6840000000008999</v>
      </c>
      <c r="B6685">
        <v>0.42152995903097323</v>
      </c>
    </row>
    <row r="6686" spans="1:2" x14ac:dyDescent="0.3">
      <c r="A6686">
        <v>7.6850000000009002</v>
      </c>
      <c r="B6686">
        <v>0.42149383001419477</v>
      </c>
    </row>
    <row r="6687" spans="1:2" x14ac:dyDescent="0.3">
      <c r="A6687">
        <v>7.6860000000009006</v>
      </c>
      <c r="B6687">
        <v>0.42145785740326397</v>
      </c>
    </row>
    <row r="6688" spans="1:2" x14ac:dyDescent="0.3">
      <c r="A6688">
        <v>7.6870000000009009</v>
      </c>
      <c r="B6688">
        <v>0.42142204498441421</v>
      </c>
    </row>
    <row r="6689" spans="1:2" x14ac:dyDescent="0.3">
      <c r="A6689">
        <v>7.6880000000009012</v>
      </c>
      <c r="B6689">
        <v>0.42138639407389572</v>
      </c>
    </row>
    <row r="6690" spans="1:2" x14ac:dyDescent="0.3">
      <c r="A6690">
        <v>7.6890000000009016</v>
      </c>
      <c r="B6690">
        <v>0.42135090820543691</v>
      </c>
    </row>
    <row r="6691" spans="1:2" x14ac:dyDescent="0.3">
      <c r="A6691">
        <v>7.6900000000009019</v>
      </c>
      <c r="B6691">
        <v>0.42131558936636426</v>
      </c>
    </row>
    <row r="6692" spans="1:2" x14ac:dyDescent="0.3">
      <c r="A6692">
        <v>7.6910000000009022</v>
      </c>
      <c r="B6692">
        <v>0.4212804399869638</v>
      </c>
    </row>
    <row r="6693" spans="1:2" x14ac:dyDescent="0.3">
      <c r="A6693">
        <v>7.6920000000009026</v>
      </c>
      <c r="B6693">
        <v>0.42124546405661384</v>
      </c>
    </row>
    <row r="6694" spans="1:2" x14ac:dyDescent="0.3">
      <c r="A6694">
        <v>7.6930000000009029</v>
      </c>
      <c r="B6694">
        <v>0.42121066314756178</v>
      </c>
    </row>
    <row r="6695" spans="1:2" x14ac:dyDescent="0.3">
      <c r="A6695">
        <v>7.6940000000009032</v>
      </c>
      <c r="B6695">
        <v>0.42117604027612832</v>
      </c>
    </row>
    <row r="6696" spans="1:2" x14ac:dyDescent="0.3">
      <c r="A6696">
        <v>7.6950000000009036</v>
      </c>
      <c r="B6696">
        <v>0.42114159794565059</v>
      </c>
    </row>
    <row r="6697" spans="1:2" x14ac:dyDescent="0.3">
      <c r="A6697">
        <v>7.6960000000009039</v>
      </c>
      <c r="B6697">
        <v>0.42110733858426103</v>
      </c>
    </row>
    <row r="6698" spans="1:2" x14ac:dyDescent="0.3">
      <c r="A6698">
        <v>7.6970000000009042</v>
      </c>
      <c r="B6698">
        <v>0.42107326513435689</v>
      </c>
    </row>
    <row r="6699" spans="1:2" x14ac:dyDescent="0.3">
      <c r="A6699">
        <v>7.6980000000009046</v>
      </c>
      <c r="B6699">
        <v>0.42103938059235219</v>
      </c>
    </row>
    <row r="6700" spans="1:2" x14ac:dyDescent="0.3">
      <c r="A6700">
        <v>7.6990000000009049</v>
      </c>
      <c r="B6700">
        <v>0.42100568724336335</v>
      </c>
    </row>
    <row r="6701" spans="1:2" x14ac:dyDescent="0.3">
      <c r="A6701">
        <v>7.7000000000009052</v>
      </c>
      <c r="B6701">
        <v>0.42097218768892342</v>
      </c>
    </row>
    <row r="6702" spans="1:2" x14ac:dyDescent="0.3">
      <c r="A6702">
        <v>7.7010000000009056</v>
      </c>
      <c r="B6702">
        <v>0.42093888436048288</v>
      </c>
    </row>
    <row r="6703" spans="1:2" x14ac:dyDescent="0.3">
      <c r="A6703">
        <v>7.7020000000009059</v>
      </c>
      <c r="B6703">
        <v>0.42090578058722894</v>
      </c>
    </row>
    <row r="6704" spans="1:2" x14ac:dyDescent="0.3">
      <c r="A6704">
        <v>7.7030000000009062</v>
      </c>
      <c r="B6704">
        <v>0.42087287837546311</v>
      </c>
    </row>
    <row r="6705" spans="1:2" x14ac:dyDescent="0.3">
      <c r="A6705">
        <v>7.7040000000009066</v>
      </c>
      <c r="B6705">
        <v>0.42084018087980796</v>
      </c>
    </row>
    <row r="6706" spans="1:2" x14ac:dyDescent="0.3">
      <c r="A6706">
        <v>7.7050000000009069</v>
      </c>
      <c r="B6706">
        <v>0.42080769042688193</v>
      </c>
    </row>
    <row r="6707" spans="1:2" x14ac:dyDescent="0.3">
      <c r="A6707">
        <v>7.7060000000009072</v>
      </c>
      <c r="B6707">
        <v>0.4207754096303834</v>
      </c>
    </row>
    <row r="6708" spans="1:2" x14ac:dyDescent="0.3">
      <c r="A6708">
        <v>7.7070000000009076</v>
      </c>
      <c r="B6708">
        <v>0.4207433420964517</v>
      </c>
    </row>
    <row r="6709" spans="1:2" x14ac:dyDescent="0.3">
      <c r="A6709">
        <v>7.7080000000009079</v>
      </c>
      <c r="B6709">
        <v>0.42071148846164574</v>
      </c>
    </row>
    <row r="6710" spans="1:2" x14ac:dyDescent="0.3">
      <c r="A6710">
        <v>7.7090000000009082</v>
      </c>
      <c r="B6710">
        <v>0.42067985307093481</v>
      </c>
    </row>
    <row r="6711" spans="1:2" x14ac:dyDescent="0.3">
      <c r="A6711">
        <v>7.7100000000009086</v>
      </c>
      <c r="B6711">
        <v>0.4206484376955778</v>
      </c>
    </row>
    <row r="6712" spans="1:2" x14ac:dyDescent="0.3">
      <c r="A6712">
        <v>7.7110000000009089</v>
      </c>
      <c r="B6712">
        <v>0.42061724528222111</v>
      </c>
    </row>
    <row r="6713" spans="1:2" x14ac:dyDescent="0.3">
      <c r="A6713">
        <v>7.7120000000009092</v>
      </c>
      <c r="B6713">
        <v>0.42058627867762705</v>
      </c>
    </row>
    <row r="6714" spans="1:2" x14ac:dyDescent="0.3">
      <c r="A6714">
        <v>7.7130000000009096</v>
      </c>
      <c r="B6714">
        <v>0.42055553996982042</v>
      </c>
    </row>
    <row r="6715" spans="1:2" x14ac:dyDescent="0.3">
      <c r="A6715">
        <v>7.7140000000009099</v>
      </c>
      <c r="B6715">
        <v>0.42052503182983492</v>
      </c>
    </row>
    <row r="6716" spans="1:2" x14ac:dyDescent="0.3">
      <c r="A6716">
        <v>7.7150000000009102</v>
      </c>
      <c r="B6716">
        <v>0.42049475747992981</v>
      </c>
    </row>
    <row r="6717" spans="1:2" x14ac:dyDescent="0.3">
      <c r="A6717">
        <v>7.7160000000009106</v>
      </c>
      <c r="B6717">
        <v>0.4204647182658664</v>
      </c>
    </row>
    <row r="6718" spans="1:2" x14ac:dyDescent="0.3">
      <c r="A6718">
        <v>7.7170000000009109</v>
      </c>
      <c r="B6718">
        <v>0.42043491762649499</v>
      </c>
    </row>
    <row r="6719" spans="1:2" x14ac:dyDescent="0.3">
      <c r="A6719">
        <v>7.7180000000009112</v>
      </c>
      <c r="B6719">
        <v>0.42040535856556382</v>
      </c>
    </row>
    <row r="6720" spans="1:2" x14ac:dyDescent="0.3">
      <c r="A6720">
        <v>7.7190000000009116</v>
      </c>
      <c r="B6720">
        <v>0.42037604258733335</v>
      </c>
    </row>
    <row r="6721" spans="1:2" x14ac:dyDescent="0.3">
      <c r="A6721">
        <v>7.7200000000009119</v>
      </c>
      <c r="B6721">
        <v>0.42034697269194288</v>
      </c>
    </row>
    <row r="6722" spans="1:2" x14ac:dyDescent="0.3">
      <c r="A6722">
        <v>7.7210000000009122</v>
      </c>
      <c r="B6722">
        <v>0.42031815145921425</v>
      </c>
    </row>
    <row r="6723" spans="1:2" x14ac:dyDescent="0.3">
      <c r="A6723">
        <v>7.7220000000009126</v>
      </c>
      <c r="B6723">
        <v>0.42028958152706042</v>
      </c>
    </row>
    <row r="6724" spans="1:2" x14ac:dyDescent="0.3">
      <c r="A6724">
        <v>7.7230000000009129</v>
      </c>
      <c r="B6724">
        <v>0.42026126506470607</v>
      </c>
    </row>
    <row r="6725" spans="1:2" x14ac:dyDescent="0.3">
      <c r="A6725">
        <v>7.7240000000009132</v>
      </c>
      <c r="B6725">
        <v>0.42023320469493042</v>
      </c>
    </row>
    <row r="6726" spans="1:2" x14ac:dyDescent="0.3">
      <c r="A6726">
        <v>7.7250000000009136</v>
      </c>
      <c r="B6726">
        <v>0.42020540325564804</v>
      </c>
    </row>
    <row r="6727" spans="1:2" x14ac:dyDescent="0.3">
      <c r="A6727">
        <v>7.7260000000009139</v>
      </c>
      <c r="B6727">
        <v>0.42017786204244473</v>
      </c>
    </row>
    <row r="6728" spans="1:2" x14ac:dyDescent="0.3">
      <c r="A6728">
        <v>7.7270000000009142</v>
      </c>
      <c r="B6728">
        <v>0.42015058498614233</v>
      </c>
    </row>
    <row r="6729" spans="1:2" x14ac:dyDescent="0.3">
      <c r="A6729">
        <v>7.7280000000009146</v>
      </c>
      <c r="B6729">
        <v>0.42012357378803422</v>
      </c>
    </row>
    <row r="6730" spans="1:2" x14ac:dyDescent="0.3">
      <c r="A6730">
        <v>7.7290000000009149</v>
      </c>
      <c r="B6730">
        <v>0.42009683052677421</v>
      </c>
    </row>
    <row r="6731" spans="1:2" x14ac:dyDescent="0.3">
      <c r="A6731">
        <v>7.7300000000009153</v>
      </c>
      <c r="B6731">
        <v>0.42007035833213013</v>
      </c>
    </row>
    <row r="6732" spans="1:2" x14ac:dyDescent="0.3">
      <c r="A6732">
        <v>7.7310000000009156</v>
      </c>
      <c r="B6732">
        <v>0.42004415907739889</v>
      </c>
    </row>
    <row r="6733" spans="1:2" x14ac:dyDescent="0.3">
      <c r="A6733">
        <v>7.7320000000009159</v>
      </c>
      <c r="B6733">
        <v>0.42001823585841347</v>
      </c>
    </row>
    <row r="6734" spans="1:2" x14ac:dyDescent="0.3">
      <c r="A6734">
        <v>7.7330000000009163</v>
      </c>
      <c r="B6734">
        <v>0.41999258988181831</v>
      </c>
    </row>
    <row r="6735" spans="1:2" x14ac:dyDescent="0.3">
      <c r="A6735">
        <v>7.7340000000009166</v>
      </c>
      <c r="B6735">
        <v>0.41996722467581282</v>
      </c>
    </row>
    <row r="6736" spans="1:2" x14ac:dyDescent="0.3">
      <c r="A6736">
        <v>7.7350000000009169</v>
      </c>
      <c r="B6736">
        <v>0.41994214165158339</v>
      </c>
    </row>
    <row r="6737" spans="1:2" x14ac:dyDescent="0.3">
      <c r="A6737">
        <v>7.7360000000009173</v>
      </c>
      <c r="B6737">
        <v>0.41991734299843664</v>
      </c>
    </row>
    <row r="6738" spans="1:2" x14ac:dyDescent="0.3">
      <c r="A6738">
        <v>7.7370000000009176</v>
      </c>
      <c r="B6738">
        <v>0.41989283198449989</v>
      </c>
    </row>
    <row r="6739" spans="1:2" x14ac:dyDescent="0.3">
      <c r="A6739">
        <v>7.7380000000009179</v>
      </c>
      <c r="B6739">
        <v>0.41986860966577666</v>
      </c>
    </row>
    <row r="6740" spans="1:2" x14ac:dyDescent="0.3">
      <c r="A6740">
        <v>7.7390000000009183</v>
      </c>
      <c r="B6740">
        <v>0.41984467896097333</v>
      </c>
    </row>
    <row r="6741" spans="1:2" x14ac:dyDescent="0.3">
      <c r="A6741">
        <v>7.7400000000009186</v>
      </c>
      <c r="B6741">
        <v>0.41982104249187979</v>
      </c>
    </row>
    <row r="6742" spans="1:2" x14ac:dyDescent="0.3">
      <c r="A6742">
        <v>7.7410000000009189</v>
      </c>
      <c r="B6742">
        <v>0.4197977014604839</v>
      </c>
    </row>
    <row r="6743" spans="1:2" x14ac:dyDescent="0.3">
      <c r="A6743">
        <v>7.7420000000009193</v>
      </c>
      <c r="B6743">
        <v>0.41977465869439767</v>
      </c>
    </row>
    <row r="6744" spans="1:2" x14ac:dyDescent="0.3">
      <c r="A6744">
        <v>7.7430000000009196</v>
      </c>
      <c r="B6744">
        <v>0.41975191562523834</v>
      </c>
    </row>
    <row r="6745" spans="1:2" x14ac:dyDescent="0.3">
      <c r="A6745">
        <v>7.7440000000009199</v>
      </c>
      <c r="B6745">
        <v>0.4197294749309658</v>
      </c>
    </row>
    <row r="6746" spans="1:2" x14ac:dyDescent="0.3">
      <c r="A6746">
        <v>7.7450000000009203</v>
      </c>
      <c r="B6746">
        <v>0.41970733874075811</v>
      </c>
    </row>
    <row r="6747" spans="1:2" x14ac:dyDescent="0.3">
      <c r="A6747">
        <v>7.7460000000009206</v>
      </c>
      <c r="B6747">
        <v>0.41968550880183464</v>
      </c>
    </row>
    <row r="6748" spans="1:2" x14ac:dyDescent="0.3">
      <c r="A6748">
        <v>7.7470000000009209</v>
      </c>
      <c r="B6748">
        <v>0.41966398706688779</v>
      </c>
    </row>
    <row r="6749" spans="1:2" x14ac:dyDescent="0.3">
      <c r="A6749">
        <v>7.7480000000009213</v>
      </c>
      <c r="B6749">
        <v>0.41964277589321142</v>
      </c>
    </row>
    <row r="6750" spans="1:2" x14ac:dyDescent="0.3">
      <c r="A6750">
        <v>7.7490000000009216</v>
      </c>
      <c r="B6750">
        <v>0.41962187722983069</v>
      </c>
    </row>
    <row r="6751" spans="1:2" x14ac:dyDescent="0.3">
      <c r="A6751">
        <v>7.7500000000009219</v>
      </c>
      <c r="B6751">
        <v>0.41960129235719801</v>
      </c>
    </row>
    <row r="6752" spans="1:2" x14ac:dyDescent="0.3">
      <c r="A6752">
        <v>7.7510000000009223</v>
      </c>
      <c r="B6752">
        <v>0.41958102412434528</v>
      </c>
    </row>
    <row r="6753" spans="1:2" x14ac:dyDescent="0.3">
      <c r="A6753">
        <v>7.7520000000009226</v>
      </c>
      <c r="B6753">
        <v>0.41956107349041849</v>
      </c>
    </row>
    <row r="6754" spans="1:2" x14ac:dyDescent="0.3">
      <c r="A6754">
        <v>7.7530000000009229</v>
      </c>
      <c r="B6754">
        <v>0.41954144301119961</v>
      </c>
    </row>
    <row r="6755" spans="1:2" x14ac:dyDescent="0.3">
      <c r="A6755">
        <v>7.7540000000009233</v>
      </c>
      <c r="B6755">
        <v>0.41952213416912126</v>
      </c>
    </row>
    <row r="6756" spans="1:2" x14ac:dyDescent="0.3">
      <c r="A6756">
        <v>7.7550000000009236</v>
      </c>
      <c r="B6756">
        <v>0.41950314879015793</v>
      </c>
    </row>
    <row r="6757" spans="1:2" x14ac:dyDescent="0.3">
      <c r="A6757">
        <v>7.7560000000009239</v>
      </c>
      <c r="B6757">
        <v>0.41948448817949979</v>
      </c>
    </row>
    <row r="6758" spans="1:2" x14ac:dyDescent="0.3">
      <c r="A6758">
        <v>7.7570000000009243</v>
      </c>
      <c r="B6758">
        <v>0.41946615436713908</v>
      </c>
    </row>
    <row r="6759" spans="1:2" x14ac:dyDescent="0.3">
      <c r="A6759">
        <v>7.7580000000009246</v>
      </c>
      <c r="B6759">
        <v>0.41944814944022801</v>
      </c>
    </row>
    <row r="6760" spans="1:2" x14ac:dyDescent="0.3">
      <c r="A6760">
        <v>7.7590000000009249</v>
      </c>
      <c r="B6760">
        <v>0.41943047467269934</v>
      </c>
    </row>
    <row r="6761" spans="1:2" x14ac:dyDescent="0.3">
      <c r="A6761">
        <v>7.7600000000009253</v>
      </c>
      <c r="B6761">
        <v>0.41941313112922951</v>
      </c>
    </row>
    <row r="6762" spans="1:2" x14ac:dyDescent="0.3">
      <c r="A6762">
        <v>7.7610000000009256</v>
      </c>
      <c r="B6762">
        <v>0.41939612080994992</v>
      </c>
    </row>
    <row r="6763" spans="1:2" x14ac:dyDescent="0.3">
      <c r="A6763">
        <v>7.7620000000009259</v>
      </c>
      <c r="B6763">
        <v>0.41937944521615284</v>
      </c>
    </row>
    <row r="6764" spans="1:2" x14ac:dyDescent="0.3">
      <c r="A6764">
        <v>7.7630000000009263</v>
      </c>
      <c r="B6764">
        <v>0.41936310625559414</v>
      </c>
    </row>
    <row r="6765" spans="1:2" x14ac:dyDescent="0.3">
      <c r="A6765">
        <v>7.7640000000009266</v>
      </c>
      <c r="B6765">
        <v>0.41934710467321556</v>
      </c>
    </row>
    <row r="6766" spans="1:2" x14ac:dyDescent="0.3">
      <c r="A6766">
        <v>7.7650000000009269</v>
      </c>
      <c r="B6766">
        <v>0.41933144153060864</v>
      </c>
    </row>
    <row r="6767" spans="1:2" x14ac:dyDescent="0.3">
      <c r="A6767">
        <v>7.7660000000009273</v>
      </c>
      <c r="B6767">
        <v>0.41931611928727941</v>
      </c>
    </row>
    <row r="6768" spans="1:2" x14ac:dyDescent="0.3">
      <c r="A6768">
        <v>7.7670000000009276</v>
      </c>
      <c r="B6768">
        <v>0.41930113810230973</v>
      </c>
    </row>
    <row r="6769" spans="1:2" x14ac:dyDescent="0.3">
      <c r="A6769">
        <v>7.7680000000009279</v>
      </c>
      <c r="B6769">
        <v>0.41928649929765377</v>
      </c>
    </row>
    <row r="6770" spans="1:2" x14ac:dyDescent="0.3">
      <c r="A6770">
        <v>7.7690000000009283</v>
      </c>
      <c r="B6770">
        <v>0.41927220535679954</v>
      </c>
    </row>
    <row r="6771" spans="1:2" x14ac:dyDescent="0.3">
      <c r="A6771">
        <v>7.7700000000009286</v>
      </c>
      <c r="B6771">
        <v>0.41925825573952169</v>
      </c>
    </row>
    <row r="6772" spans="1:2" x14ac:dyDescent="0.3">
      <c r="A6772">
        <v>7.7710000000009289</v>
      </c>
      <c r="B6772">
        <v>0.41924465298402358</v>
      </c>
    </row>
    <row r="6773" spans="1:2" x14ac:dyDescent="0.3">
      <c r="A6773">
        <v>7.7720000000009293</v>
      </c>
      <c r="B6773">
        <v>0.4192313970721443</v>
      </c>
    </row>
    <row r="6774" spans="1:2" x14ac:dyDescent="0.3">
      <c r="A6774">
        <v>7.7730000000009296</v>
      </c>
      <c r="B6774">
        <v>0.4192184893184458</v>
      </c>
    </row>
    <row r="6775" spans="1:2" x14ac:dyDescent="0.3">
      <c r="A6775">
        <v>7.7740000000009299</v>
      </c>
      <c r="B6775">
        <v>0.41920593063445999</v>
      </c>
    </row>
    <row r="6776" spans="1:2" x14ac:dyDescent="0.3">
      <c r="A6776">
        <v>7.7750000000009303</v>
      </c>
      <c r="B6776">
        <v>0.41919372204010141</v>
      </c>
    </row>
    <row r="6777" spans="1:2" x14ac:dyDescent="0.3">
      <c r="A6777">
        <v>7.7760000000009306</v>
      </c>
      <c r="B6777">
        <v>0.41918186395009976</v>
      </c>
    </row>
    <row r="6778" spans="1:2" x14ac:dyDescent="0.3">
      <c r="A6778">
        <v>7.7770000000009309</v>
      </c>
      <c r="B6778">
        <v>0.41917035843210759</v>
      </c>
    </row>
    <row r="6779" spans="1:2" x14ac:dyDescent="0.3">
      <c r="A6779">
        <v>7.7780000000009313</v>
      </c>
      <c r="B6779">
        <v>0.41915920412086416</v>
      </c>
    </row>
    <row r="6780" spans="1:2" x14ac:dyDescent="0.3">
      <c r="A6780">
        <v>7.7790000000009316</v>
      </c>
      <c r="B6780">
        <v>0.41914840308326529</v>
      </c>
    </row>
    <row r="6781" spans="1:2" x14ac:dyDescent="0.3">
      <c r="A6781">
        <v>7.7800000000009319</v>
      </c>
      <c r="B6781">
        <v>0.41913795578328422</v>
      </c>
    </row>
    <row r="6782" spans="1:2" x14ac:dyDescent="0.3">
      <c r="A6782">
        <v>7.7810000000009323</v>
      </c>
      <c r="B6782">
        <v>0.41912786245445022</v>
      </c>
    </row>
    <row r="6783" spans="1:2" x14ac:dyDescent="0.3">
      <c r="A6783">
        <v>7.7820000000009326</v>
      </c>
      <c r="B6783">
        <v>0.41911812306643698</v>
      </c>
    </row>
    <row r="6784" spans="1:2" x14ac:dyDescent="0.3">
      <c r="A6784">
        <v>7.7830000000009329</v>
      </c>
      <c r="B6784">
        <v>0.41910873935819837</v>
      </c>
    </row>
    <row r="6785" spans="1:2" x14ac:dyDescent="0.3">
      <c r="A6785">
        <v>7.7840000000009333</v>
      </c>
      <c r="B6785">
        <v>0.41909971091954507</v>
      </c>
    </row>
    <row r="6786" spans="1:2" x14ac:dyDescent="0.3">
      <c r="A6786">
        <v>7.7850000000009336</v>
      </c>
      <c r="B6786">
        <v>0.41909103820845484</v>
      </c>
    </row>
    <row r="6787" spans="1:2" x14ac:dyDescent="0.3">
      <c r="A6787">
        <v>7.786000000000934</v>
      </c>
      <c r="B6787">
        <v>0.41908272095839488</v>
      </c>
    </row>
    <row r="6788" spans="1:2" x14ac:dyDescent="0.3">
      <c r="A6788">
        <v>7.7870000000009343</v>
      </c>
      <c r="B6788">
        <v>0.41907475936482663</v>
      </c>
    </row>
    <row r="6789" spans="1:2" x14ac:dyDescent="0.3">
      <c r="A6789">
        <v>7.7880000000009346</v>
      </c>
      <c r="B6789">
        <v>0.41906715417240048</v>
      </c>
    </row>
    <row r="6790" spans="1:2" x14ac:dyDescent="0.3">
      <c r="A6790">
        <v>7.789000000000935</v>
      </c>
      <c r="B6790">
        <v>0.41905990493384893</v>
      </c>
    </row>
    <row r="6791" spans="1:2" x14ac:dyDescent="0.3">
      <c r="A6791">
        <v>7.7900000000009353</v>
      </c>
      <c r="B6791">
        <v>0.41905301187286387</v>
      </c>
    </row>
    <row r="6792" spans="1:2" x14ac:dyDescent="0.3">
      <c r="A6792">
        <v>7.7910000000009356</v>
      </c>
      <c r="B6792">
        <v>0.4190464743628981</v>
      </c>
    </row>
    <row r="6793" spans="1:2" x14ac:dyDescent="0.3">
      <c r="A6793">
        <v>7.792000000000936</v>
      </c>
      <c r="B6793">
        <v>0.41904029227333373</v>
      </c>
    </row>
    <row r="6794" spans="1:2" x14ac:dyDescent="0.3">
      <c r="A6794">
        <v>7.7930000000009363</v>
      </c>
      <c r="B6794">
        <v>0.4190344658799004</v>
      </c>
    </row>
    <row r="6795" spans="1:2" x14ac:dyDescent="0.3">
      <c r="A6795">
        <v>7.7940000000009366</v>
      </c>
      <c r="B6795">
        <v>0.41902899478643668</v>
      </c>
    </row>
    <row r="6796" spans="1:2" x14ac:dyDescent="0.3">
      <c r="A6796">
        <v>7.795000000000937</v>
      </c>
      <c r="B6796">
        <v>0.4190238777243066</v>
      </c>
    </row>
    <row r="6797" spans="1:2" x14ac:dyDescent="0.3">
      <c r="A6797">
        <v>7.7960000000009373</v>
      </c>
      <c r="B6797">
        <v>0.41901911476184617</v>
      </c>
    </row>
    <row r="6798" spans="1:2" x14ac:dyDescent="0.3">
      <c r="A6798">
        <v>7.7970000000009376</v>
      </c>
      <c r="B6798">
        <v>0.41901470511918887</v>
      </c>
    </row>
    <row r="6799" spans="1:2" x14ac:dyDescent="0.3">
      <c r="A6799">
        <v>7.798000000000938</v>
      </c>
      <c r="B6799">
        <v>0.41901064889191186</v>
      </c>
    </row>
    <row r="6800" spans="1:2" x14ac:dyDescent="0.3">
      <c r="A6800">
        <v>7.7990000000009383</v>
      </c>
      <c r="B6800">
        <v>0.41900694396020843</v>
      </c>
    </row>
    <row r="6801" spans="1:2" x14ac:dyDescent="0.3">
      <c r="A6801">
        <v>7.8000000000009386</v>
      </c>
      <c r="B6801">
        <v>0.41900359134748577</v>
      </c>
    </row>
    <row r="6802" spans="1:2" x14ac:dyDescent="0.3">
      <c r="A6802">
        <v>7.801000000000939</v>
      </c>
      <c r="B6802">
        <v>0.41900058683543467</v>
      </c>
    </row>
    <row r="6803" spans="1:2" x14ac:dyDescent="0.3">
      <c r="A6803">
        <v>7.8020000000009393</v>
      </c>
      <c r="B6803">
        <v>0.41899793406494429</v>
      </c>
    </row>
    <row r="6804" spans="1:2" x14ac:dyDescent="0.3">
      <c r="A6804">
        <v>7.8030000000009396</v>
      </c>
      <c r="B6804">
        <v>0.41899562750675251</v>
      </c>
    </row>
    <row r="6805" spans="1:2" x14ac:dyDescent="0.3">
      <c r="A6805">
        <v>7.80400000000094</v>
      </c>
      <c r="B6805">
        <v>0.41899366948311217</v>
      </c>
    </row>
    <row r="6806" spans="1:2" x14ac:dyDescent="0.3">
      <c r="A6806">
        <v>7.8050000000009403</v>
      </c>
      <c r="B6806">
        <v>0.41899205586395694</v>
      </c>
    </row>
    <row r="6807" spans="1:2" x14ac:dyDescent="0.3">
      <c r="A6807">
        <v>7.8060000000009406</v>
      </c>
      <c r="B6807">
        <v>0.41899078696395736</v>
      </c>
    </row>
    <row r="6808" spans="1:2" x14ac:dyDescent="0.3">
      <c r="A6808">
        <v>7.807000000000941</v>
      </c>
      <c r="B6808">
        <v>0.41898986123141368</v>
      </c>
    </row>
    <row r="6809" spans="1:2" x14ac:dyDescent="0.3">
      <c r="A6809">
        <v>7.8080000000009413</v>
      </c>
      <c r="B6809">
        <v>0.41898927639308381</v>
      </c>
    </row>
    <row r="6810" spans="1:2" x14ac:dyDescent="0.3">
      <c r="A6810">
        <v>7.8090000000009416</v>
      </c>
      <c r="B6810">
        <v>0.41898903176875318</v>
      </c>
    </row>
    <row r="6811" spans="1:2" x14ac:dyDescent="0.3">
      <c r="A6811">
        <v>7.810000000000942</v>
      </c>
      <c r="B6811">
        <v>0.41898912426223978</v>
      </c>
    </row>
    <row r="6812" spans="1:2" x14ac:dyDescent="0.3">
      <c r="A6812">
        <v>7.8110000000009423</v>
      </c>
      <c r="B6812">
        <v>0.41898955293290785</v>
      </c>
    </row>
    <row r="6813" spans="1:2" x14ac:dyDescent="0.3">
      <c r="A6813">
        <v>7.8120000000009426</v>
      </c>
      <c r="B6813">
        <v>0.41899031598900915</v>
      </c>
    </row>
    <row r="6814" spans="1:2" x14ac:dyDescent="0.3">
      <c r="A6814">
        <v>7.813000000000943</v>
      </c>
      <c r="B6814">
        <v>0.41899141074169893</v>
      </c>
    </row>
    <row r="6815" spans="1:2" x14ac:dyDescent="0.3">
      <c r="A6815">
        <v>7.8140000000009433</v>
      </c>
      <c r="B6815">
        <v>0.41899283548432864</v>
      </c>
    </row>
    <row r="6816" spans="1:2" x14ac:dyDescent="0.3">
      <c r="A6816">
        <v>7.8150000000009436</v>
      </c>
      <c r="B6816">
        <v>0.41899458792898808</v>
      </c>
    </row>
    <row r="6817" spans="1:2" x14ac:dyDescent="0.3">
      <c r="A6817">
        <v>7.816000000000944</v>
      </c>
      <c r="B6817">
        <v>0.41899666508787775</v>
      </c>
    </row>
    <row r="6818" spans="1:2" x14ac:dyDescent="0.3">
      <c r="A6818">
        <v>7.8170000000009443</v>
      </c>
      <c r="B6818">
        <v>0.41899906522338282</v>
      </c>
    </row>
    <row r="6819" spans="1:2" x14ac:dyDescent="0.3">
      <c r="A6819">
        <v>7.8180000000009446</v>
      </c>
      <c r="B6819">
        <v>0.41900178542931099</v>
      </c>
    </row>
    <row r="6820" spans="1:2" x14ac:dyDescent="0.3">
      <c r="A6820">
        <v>7.819000000000945</v>
      </c>
      <c r="B6820">
        <v>0.41900482318084686</v>
      </c>
    </row>
    <row r="6821" spans="1:2" x14ac:dyDescent="0.3">
      <c r="A6821">
        <v>7.8200000000009453</v>
      </c>
      <c r="B6821">
        <v>0.41900817518914119</v>
      </c>
    </row>
    <row r="6822" spans="1:2" x14ac:dyDescent="0.3">
      <c r="A6822">
        <v>7.8210000000009456</v>
      </c>
      <c r="B6822">
        <v>0.41901183901354672</v>
      </c>
    </row>
    <row r="6823" spans="1:2" x14ac:dyDescent="0.3">
      <c r="A6823">
        <v>7.822000000000946</v>
      </c>
      <c r="B6823">
        <v>0.41901581098698076</v>
      </c>
    </row>
    <row r="6824" spans="1:2" x14ac:dyDescent="0.3">
      <c r="A6824">
        <v>7.8230000000009463</v>
      </c>
      <c r="B6824">
        <v>0.41902008877426855</v>
      </c>
    </row>
    <row r="6825" spans="1:2" x14ac:dyDescent="0.3">
      <c r="A6825">
        <v>7.8240000000009466</v>
      </c>
      <c r="B6825">
        <v>0.41902466847642789</v>
      </c>
    </row>
    <row r="6826" spans="1:2" x14ac:dyDescent="0.3">
      <c r="A6826">
        <v>7.825000000000947</v>
      </c>
      <c r="B6826">
        <v>0.41902954697224781</v>
      </c>
    </row>
    <row r="6827" spans="1:2" x14ac:dyDescent="0.3">
      <c r="A6827">
        <v>7.8260000000009473</v>
      </c>
      <c r="B6827">
        <v>0.4190347203245619</v>
      </c>
    </row>
    <row r="6828" spans="1:2" x14ac:dyDescent="0.3">
      <c r="A6828">
        <v>7.8270000000009476</v>
      </c>
      <c r="B6828">
        <v>0.41904018512088809</v>
      </c>
    </row>
    <row r="6829" spans="1:2" x14ac:dyDescent="0.3">
      <c r="A6829">
        <v>7.828000000000948</v>
      </c>
      <c r="B6829">
        <v>0.41904593788494821</v>
      </c>
    </row>
    <row r="6830" spans="1:2" x14ac:dyDescent="0.3">
      <c r="A6830">
        <v>7.8290000000009483</v>
      </c>
      <c r="B6830">
        <v>0.41905197409470568</v>
      </c>
    </row>
    <row r="6831" spans="1:2" x14ac:dyDescent="0.3">
      <c r="A6831">
        <v>7.8300000000009486</v>
      </c>
      <c r="B6831">
        <v>0.41905828983429816</v>
      </c>
    </row>
    <row r="6832" spans="1:2" x14ac:dyDescent="0.3">
      <c r="A6832">
        <v>7.831000000000949</v>
      </c>
      <c r="B6832">
        <v>0.41906488118774726</v>
      </c>
    </row>
    <row r="6833" spans="1:2" x14ac:dyDescent="0.3">
      <c r="A6833">
        <v>7.8320000000009493</v>
      </c>
      <c r="B6833">
        <v>0.41907174403348474</v>
      </c>
    </row>
    <row r="6834" spans="1:2" x14ac:dyDescent="0.3">
      <c r="A6834">
        <v>7.8330000000009496</v>
      </c>
      <c r="B6834">
        <v>0.41907887223956641</v>
      </c>
    </row>
    <row r="6835" spans="1:2" x14ac:dyDescent="0.3">
      <c r="A6835">
        <v>7.83400000000095</v>
      </c>
      <c r="B6835">
        <v>0.41908626307698432</v>
      </c>
    </row>
    <row r="6836" spans="1:2" x14ac:dyDescent="0.3">
      <c r="A6836">
        <v>7.8350000000009503</v>
      </c>
      <c r="B6836">
        <v>0.41909391174837946</v>
      </c>
    </row>
    <row r="6837" spans="1:2" x14ac:dyDescent="0.3">
      <c r="A6837">
        <v>7.8360000000009506</v>
      </c>
      <c r="B6837">
        <v>0.41910181197221391</v>
      </c>
    </row>
    <row r="6838" spans="1:2" x14ac:dyDescent="0.3">
      <c r="A6838">
        <v>7.837000000000951</v>
      </c>
      <c r="B6838">
        <v>0.41910996013798285</v>
      </c>
    </row>
    <row r="6839" spans="1:2" x14ac:dyDescent="0.3">
      <c r="A6839">
        <v>7.8380000000009513</v>
      </c>
      <c r="B6839">
        <v>0.4191183500791667</v>
      </c>
    </row>
    <row r="6840" spans="1:2" x14ac:dyDescent="0.3">
      <c r="A6840">
        <v>7.8390000000009517</v>
      </c>
      <c r="B6840">
        <v>0.4191269773344975</v>
      </c>
    </row>
    <row r="6841" spans="1:2" x14ac:dyDescent="0.3">
      <c r="A6841">
        <v>7.840000000000952</v>
      </c>
      <c r="B6841">
        <v>0.41913583535561338</v>
      </c>
    </row>
    <row r="6842" spans="1:2" x14ac:dyDescent="0.3">
      <c r="A6842">
        <v>7.8410000000009523</v>
      </c>
      <c r="B6842">
        <v>0.41914491930417719</v>
      </c>
    </row>
    <row r="6843" spans="1:2" x14ac:dyDescent="0.3">
      <c r="A6843">
        <v>7.8420000000009527</v>
      </c>
      <c r="B6843">
        <v>0.41915422311529982</v>
      </c>
    </row>
    <row r="6844" spans="1:2" x14ac:dyDescent="0.3">
      <c r="A6844">
        <v>7.843000000000953</v>
      </c>
      <c r="B6844">
        <v>0.41916374060965605</v>
      </c>
    </row>
    <row r="6845" spans="1:2" x14ac:dyDescent="0.3">
      <c r="A6845">
        <v>7.8440000000009533</v>
      </c>
      <c r="B6845">
        <v>0.41917346566228664</v>
      </c>
    </row>
    <row r="6846" spans="1:2" x14ac:dyDescent="0.3">
      <c r="A6846">
        <v>7.8450000000009537</v>
      </c>
      <c r="B6846">
        <v>0.4191833930191351</v>
      </c>
    </row>
    <row r="6847" spans="1:2" x14ac:dyDescent="0.3">
      <c r="A6847">
        <v>7.846000000000954</v>
      </c>
      <c r="B6847">
        <v>0.4191935151843354</v>
      </c>
    </row>
    <row r="6848" spans="1:2" x14ac:dyDescent="0.3">
      <c r="A6848">
        <v>7.8470000000009543</v>
      </c>
      <c r="B6848">
        <v>0.41920382518204863</v>
      </c>
    </row>
    <row r="6849" spans="1:2" x14ac:dyDescent="0.3">
      <c r="A6849">
        <v>7.8480000000009547</v>
      </c>
      <c r="B6849">
        <v>0.41921431737311649</v>
      </c>
    </row>
    <row r="6850" spans="1:2" x14ac:dyDescent="0.3">
      <c r="A6850">
        <v>7.849000000000955</v>
      </c>
      <c r="B6850">
        <v>0.41922498451813595</v>
      </c>
    </row>
    <row r="6851" spans="1:2" x14ac:dyDescent="0.3">
      <c r="A6851">
        <v>7.8500000000009553</v>
      </c>
      <c r="B6851">
        <v>0.41923581899283457</v>
      </c>
    </row>
    <row r="6852" spans="1:2" x14ac:dyDescent="0.3">
      <c r="A6852">
        <v>7.8510000000009557</v>
      </c>
      <c r="B6852">
        <v>0.4192468143668957</v>
      </c>
    </row>
    <row r="6853" spans="1:2" x14ac:dyDescent="0.3">
      <c r="A6853">
        <v>7.852000000000956</v>
      </c>
      <c r="B6853">
        <v>0.41925796205480581</v>
      </c>
    </row>
    <row r="6854" spans="1:2" x14ac:dyDescent="0.3">
      <c r="A6854">
        <v>7.8530000000009563</v>
      </c>
      <c r="B6854">
        <v>0.41926925564941486</v>
      </c>
    </row>
    <row r="6855" spans="1:2" x14ac:dyDescent="0.3">
      <c r="A6855">
        <v>7.8540000000009567</v>
      </c>
      <c r="B6855">
        <v>0.41928068557020742</v>
      </c>
    </row>
    <row r="6856" spans="1:2" x14ac:dyDescent="0.3">
      <c r="A6856">
        <v>7.855000000000957</v>
      </c>
      <c r="B6856">
        <v>0.4192922461620765</v>
      </c>
    </row>
    <row r="6857" spans="1:2" x14ac:dyDescent="0.3">
      <c r="A6857">
        <v>7.8560000000009573</v>
      </c>
      <c r="B6857">
        <v>0.41930392748932355</v>
      </c>
    </row>
    <row r="6858" spans="1:2" x14ac:dyDescent="0.3">
      <c r="A6858">
        <v>7.8570000000009577</v>
      </c>
      <c r="B6858">
        <v>0.4193157212190563</v>
      </c>
    </row>
    <row r="6859" spans="1:2" x14ac:dyDescent="0.3">
      <c r="A6859">
        <v>7.858000000000958</v>
      </c>
      <c r="B6859">
        <v>0.41932761935878077</v>
      </c>
    </row>
    <row r="6860" spans="1:2" x14ac:dyDescent="0.3">
      <c r="A6860">
        <v>7.8590000000009583</v>
      </c>
      <c r="B6860">
        <v>0.41933961272542364</v>
      </c>
    </row>
    <row r="6861" spans="1:2" x14ac:dyDescent="0.3">
      <c r="A6861">
        <v>7.8600000000009587</v>
      </c>
      <c r="B6861">
        <v>0.41935169343813322</v>
      </c>
    </row>
    <row r="6862" spans="1:2" x14ac:dyDescent="0.3">
      <c r="A6862">
        <v>7.861000000000959</v>
      </c>
      <c r="B6862">
        <v>0.41936385114386215</v>
      </c>
    </row>
    <row r="6863" spans="1:2" x14ac:dyDescent="0.3">
      <c r="A6863">
        <v>7.8620000000009593</v>
      </c>
      <c r="B6863">
        <v>0.41937607615836897</v>
      </c>
    </row>
    <row r="6864" spans="1:2" x14ac:dyDescent="0.3">
      <c r="A6864">
        <v>7.8630000000009597</v>
      </c>
      <c r="B6864">
        <v>0.41938836073630953</v>
      </c>
    </row>
    <row r="6865" spans="1:2" x14ac:dyDescent="0.3">
      <c r="A6865">
        <v>7.86400000000096</v>
      </c>
      <c r="B6865">
        <v>0.41940069297957233</v>
      </c>
    </row>
    <row r="6866" spans="1:2" x14ac:dyDescent="0.3">
      <c r="A6866">
        <v>7.8650000000009603</v>
      </c>
      <c r="B6866">
        <v>0.41941306415013968</v>
      </c>
    </row>
    <row r="6867" spans="1:2" x14ac:dyDescent="0.3">
      <c r="A6867">
        <v>7.8660000000009607</v>
      </c>
      <c r="B6867">
        <v>0.41942546411522202</v>
      </c>
    </row>
    <row r="6868" spans="1:2" x14ac:dyDescent="0.3">
      <c r="A6868">
        <v>7.867000000000961</v>
      </c>
      <c r="B6868">
        <v>0.41943788154423234</v>
      </c>
    </row>
    <row r="6869" spans="1:2" x14ac:dyDescent="0.3">
      <c r="A6869">
        <v>7.8680000000009613</v>
      </c>
      <c r="B6869">
        <v>0.4194503066777252</v>
      </c>
    </row>
    <row r="6870" spans="1:2" x14ac:dyDescent="0.3">
      <c r="A6870">
        <v>7.8690000000009617</v>
      </c>
      <c r="B6870">
        <v>0.41946272887976377</v>
      </c>
    </row>
    <row r="6871" spans="1:2" x14ac:dyDescent="0.3">
      <c r="A6871">
        <v>7.870000000000962</v>
      </c>
      <c r="B6871">
        <v>0.41947513599600644</v>
      </c>
    </row>
    <row r="6872" spans="1:2" x14ac:dyDescent="0.3">
      <c r="A6872">
        <v>7.8710000000009623</v>
      </c>
      <c r="B6872">
        <v>0.41948751695023384</v>
      </c>
    </row>
    <row r="6873" spans="1:2" x14ac:dyDescent="0.3">
      <c r="A6873">
        <v>7.8720000000009627</v>
      </c>
      <c r="B6873">
        <v>0.41949986127123706</v>
      </c>
    </row>
    <row r="6874" spans="1:2" x14ac:dyDescent="0.3">
      <c r="A6874">
        <v>7.873000000000963</v>
      </c>
      <c r="B6874">
        <v>0.41951215671328829</v>
      </c>
    </row>
    <row r="6875" spans="1:2" x14ac:dyDescent="0.3">
      <c r="A6875">
        <v>7.8740000000009633</v>
      </c>
      <c r="B6875">
        <v>0.41952439067477831</v>
      </c>
    </row>
    <row r="6876" spans="1:2" x14ac:dyDescent="0.3">
      <c r="A6876">
        <v>7.8750000000009637</v>
      </c>
      <c r="B6876">
        <v>0.41953655235725457</v>
      </c>
    </row>
    <row r="6877" spans="1:2" x14ac:dyDescent="0.3">
      <c r="A6877">
        <v>7.876000000000964</v>
      </c>
      <c r="B6877">
        <v>0.41954862793430225</v>
      </c>
    </row>
    <row r="6878" spans="1:2" x14ac:dyDescent="0.3">
      <c r="A6878">
        <v>7.8770000000009643</v>
      </c>
      <c r="B6878">
        <v>0.41956060520734173</v>
      </c>
    </row>
    <row r="6879" spans="1:2" x14ac:dyDescent="0.3">
      <c r="A6879">
        <v>7.8780000000009647</v>
      </c>
      <c r="B6879">
        <v>0.41957247080618981</v>
      </c>
    </row>
    <row r="6880" spans="1:2" x14ac:dyDescent="0.3">
      <c r="A6880">
        <v>7.879000000000965</v>
      </c>
      <c r="B6880">
        <v>0.41958421200106388</v>
      </c>
    </row>
    <row r="6881" spans="1:2" x14ac:dyDescent="0.3">
      <c r="A6881">
        <v>7.8800000000009653</v>
      </c>
      <c r="B6881">
        <v>0.41959581556543707</v>
      </c>
    </row>
    <row r="6882" spans="1:2" x14ac:dyDescent="0.3">
      <c r="A6882">
        <v>7.8810000000009657</v>
      </c>
      <c r="B6882">
        <v>0.419607268003514</v>
      </c>
    </row>
    <row r="6883" spans="1:2" x14ac:dyDescent="0.3">
      <c r="A6883">
        <v>7.882000000000966</v>
      </c>
      <c r="B6883">
        <v>0.41961855492228639</v>
      </c>
    </row>
    <row r="6884" spans="1:2" x14ac:dyDescent="0.3">
      <c r="A6884">
        <v>7.8830000000009663</v>
      </c>
      <c r="B6884">
        <v>0.41962966162734666</v>
      </c>
    </row>
    <row r="6885" spans="1:2" x14ac:dyDescent="0.3">
      <c r="A6885">
        <v>7.8840000000009667</v>
      </c>
      <c r="B6885">
        <v>0.41964057432662227</v>
      </c>
    </row>
    <row r="6886" spans="1:2" x14ac:dyDescent="0.3">
      <c r="A6886">
        <v>7.885000000000967</v>
      </c>
      <c r="B6886">
        <v>0.41965127869963181</v>
      </c>
    </row>
    <row r="6887" spans="1:2" x14ac:dyDescent="0.3">
      <c r="A6887">
        <v>7.8860000000009673</v>
      </c>
      <c r="B6887">
        <v>0.41966175876883793</v>
      </c>
    </row>
    <row r="6888" spans="1:2" x14ac:dyDescent="0.3">
      <c r="A6888">
        <v>7.8870000000009677</v>
      </c>
      <c r="B6888">
        <v>0.41967200037883595</v>
      </c>
    </row>
    <row r="6889" spans="1:2" x14ac:dyDescent="0.3">
      <c r="A6889">
        <v>7.888000000000968</v>
      </c>
      <c r="B6889">
        <v>0.41968198693415615</v>
      </c>
    </row>
    <row r="6890" spans="1:2" x14ac:dyDescent="0.3">
      <c r="A6890">
        <v>7.8890000000009683</v>
      </c>
      <c r="B6890">
        <v>0.4196917033470236</v>
      </c>
    </row>
    <row r="6891" spans="1:2" x14ac:dyDescent="0.3">
      <c r="A6891">
        <v>7.8900000000009687</v>
      </c>
      <c r="B6891">
        <v>0.41970113379764373</v>
      </c>
    </row>
    <row r="6892" spans="1:2" x14ac:dyDescent="0.3">
      <c r="A6892">
        <v>7.891000000000969</v>
      </c>
      <c r="B6892">
        <v>0.41971026100532621</v>
      </c>
    </row>
    <row r="6893" spans="1:2" x14ac:dyDescent="0.3">
      <c r="A6893">
        <v>7.8920000000009694</v>
      </c>
      <c r="B6893">
        <v>0.41971906839369333</v>
      </c>
    </row>
    <row r="6894" spans="1:2" x14ac:dyDescent="0.3">
      <c r="A6894">
        <v>7.8930000000009697</v>
      </c>
      <c r="B6894">
        <v>0.4197275402182713</v>
      </c>
    </row>
    <row r="6895" spans="1:2" x14ac:dyDescent="0.3">
      <c r="A6895">
        <v>7.89400000000097</v>
      </c>
      <c r="B6895">
        <v>0.41973565782362132</v>
      </c>
    </row>
    <row r="6896" spans="1:2" x14ac:dyDescent="0.3">
      <c r="A6896">
        <v>7.8950000000009704</v>
      </c>
      <c r="B6896">
        <v>0.41974340462218973</v>
      </c>
    </row>
    <row r="6897" spans="1:2" x14ac:dyDescent="0.3">
      <c r="A6897">
        <v>7.8960000000009707</v>
      </c>
      <c r="B6897">
        <v>0.4197507628508611</v>
      </c>
    </row>
    <row r="6898" spans="1:2" x14ac:dyDescent="0.3">
      <c r="A6898">
        <v>7.897000000000971</v>
      </c>
      <c r="B6898">
        <v>0.41975771373091264</v>
      </c>
    </row>
    <row r="6899" spans="1:2" x14ac:dyDescent="0.3">
      <c r="A6899">
        <v>7.8980000000009714</v>
      </c>
      <c r="B6899">
        <v>0.41976423833006993</v>
      </c>
    </row>
    <row r="6900" spans="1:2" x14ac:dyDescent="0.3">
      <c r="A6900">
        <v>7.8990000000009717</v>
      </c>
      <c r="B6900">
        <v>0.41977031995682046</v>
      </c>
    </row>
    <row r="6901" spans="1:2" x14ac:dyDescent="0.3">
      <c r="A6901">
        <v>7.900000000000972</v>
      </c>
      <c r="B6901">
        <v>0.41977593822148629</v>
      </c>
    </row>
    <row r="6902" spans="1:2" x14ac:dyDescent="0.3">
      <c r="A6902">
        <v>7.9010000000009724</v>
      </c>
      <c r="B6902">
        <v>0.41978107333742087</v>
      </c>
    </row>
    <row r="6903" spans="1:2" x14ac:dyDescent="0.3">
      <c r="A6903">
        <v>7.9020000000009727</v>
      </c>
      <c r="B6903">
        <v>0.41978570659575054</v>
      </c>
    </row>
    <row r="6904" spans="1:2" x14ac:dyDescent="0.3">
      <c r="A6904">
        <v>7.903000000000973</v>
      </c>
      <c r="B6904">
        <v>0.41978981718502473</v>
      </c>
    </row>
    <row r="6905" spans="1:2" x14ac:dyDescent="0.3">
      <c r="A6905">
        <v>7.9040000000009734</v>
      </c>
      <c r="B6905">
        <v>0.41979338531254329</v>
      </c>
    </row>
    <row r="6906" spans="1:2" x14ac:dyDescent="0.3">
      <c r="A6906">
        <v>7.9050000000009737</v>
      </c>
      <c r="B6906">
        <v>0.41979639114870226</v>
      </c>
    </row>
    <row r="6907" spans="1:2" x14ac:dyDescent="0.3">
      <c r="A6907">
        <v>7.906000000000974</v>
      </c>
      <c r="B6907">
        <v>0.41979881180939266</v>
      </c>
    </row>
    <row r="6908" spans="1:2" x14ac:dyDescent="0.3">
      <c r="A6908">
        <v>7.9070000000009744</v>
      </c>
      <c r="B6908">
        <v>0.41980062670027835</v>
      </c>
    </row>
    <row r="6909" spans="1:2" x14ac:dyDescent="0.3">
      <c r="A6909">
        <v>7.9080000000009747</v>
      </c>
      <c r="B6909">
        <v>0.41980181496869773</v>
      </c>
    </row>
    <row r="6910" spans="1:2" x14ac:dyDescent="0.3">
      <c r="A6910">
        <v>7.909000000000975</v>
      </c>
      <c r="B6910">
        <v>0.41980235339468341</v>
      </c>
    </row>
    <row r="6911" spans="1:2" x14ac:dyDescent="0.3">
      <c r="A6911">
        <v>7.9100000000009754</v>
      </c>
      <c r="B6911">
        <v>0.41980222047527782</v>
      </c>
    </row>
    <row r="6912" spans="1:2" x14ac:dyDescent="0.3">
      <c r="A6912">
        <v>7.9110000000009757</v>
      </c>
      <c r="B6912">
        <v>0.41980139327328653</v>
      </c>
    </row>
    <row r="6913" spans="1:2" x14ac:dyDescent="0.3">
      <c r="A6913">
        <v>7.912000000000976</v>
      </c>
      <c r="B6913">
        <v>0.41979984870878978</v>
      </c>
    </row>
    <row r="6914" spans="1:2" x14ac:dyDescent="0.3">
      <c r="A6914">
        <v>7.9130000000009764</v>
      </c>
      <c r="B6914">
        <v>0.41979756264470047</v>
      </c>
    </row>
    <row r="6915" spans="1:2" x14ac:dyDescent="0.3">
      <c r="A6915">
        <v>7.9140000000009767</v>
      </c>
      <c r="B6915">
        <v>0.41979451350460295</v>
      </c>
    </row>
    <row r="6916" spans="1:2" x14ac:dyDescent="0.3">
      <c r="A6916">
        <v>7.915000000000977</v>
      </c>
      <c r="B6916">
        <v>0.41979067449725699</v>
      </c>
    </row>
    <row r="6917" spans="1:2" x14ac:dyDescent="0.3">
      <c r="A6917">
        <v>7.9160000000009774</v>
      </c>
      <c r="B6917">
        <v>0.41978602243831842</v>
      </c>
    </row>
    <row r="6918" spans="1:2" x14ac:dyDescent="0.3">
      <c r="A6918">
        <v>7.9170000000009777</v>
      </c>
      <c r="B6918">
        <v>0.41978053203911991</v>
      </c>
    </row>
    <row r="6919" spans="1:2" x14ac:dyDescent="0.3">
      <c r="A6919">
        <v>7.918000000000978</v>
      </c>
      <c r="B6919">
        <v>0.4197741784196114</v>
      </c>
    </row>
    <row r="6920" spans="1:2" x14ac:dyDescent="0.3">
      <c r="A6920">
        <v>7.9190000000009784</v>
      </c>
      <c r="B6920">
        <v>0.41976693561626599</v>
      </c>
    </row>
    <row r="6921" spans="1:2" x14ac:dyDescent="0.3">
      <c r="A6921">
        <v>7.9200000000009787</v>
      </c>
      <c r="B6921">
        <v>0.41975877740234135</v>
      </c>
    </row>
    <row r="6922" spans="1:2" x14ac:dyDescent="0.3">
      <c r="A6922">
        <v>7.921000000000979</v>
      </c>
      <c r="B6922">
        <v>0.41974967844679489</v>
      </c>
    </row>
    <row r="6923" spans="1:2" x14ac:dyDescent="0.3">
      <c r="A6923">
        <v>7.9220000000009794</v>
      </c>
      <c r="B6923">
        <v>0.4197396107065724</v>
      </c>
    </row>
    <row r="6924" spans="1:2" x14ac:dyDescent="0.3">
      <c r="A6924">
        <v>7.9230000000009797</v>
      </c>
      <c r="B6924">
        <v>0.41972854692616968</v>
      </c>
    </row>
    <row r="6925" spans="1:2" x14ac:dyDescent="0.3">
      <c r="A6925">
        <v>7.92400000000098</v>
      </c>
      <c r="B6925">
        <v>0.41971645966323556</v>
      </c>
    </row>
    <row r="6926" spans="1:2" x14ac:dyDescent="0.3">
      <c r="A6926">
        <v>7.9250000000009804</v>
      </c>
      <c r="B6926">
        <v>0.4197033224663464</v>
      </c>
    </row>
    <row r="6927" spans="1:2" x14ac:dyDescent="0.3">
      <c r="A6927">
        <v>7.9260000000009807</v>
      </c>
      <c r="B6927">
        <v>0.41968910439801405</v>
      </c>
    </row>
    <row r="6928" spans="1:2" x14ac:dyDescent="0.3">
      <c r="A6928">
        <v>7.927000000000981</v>
      </c>
      <c r="B6928">
        <v>0.41967377780296378</v>
      </c>
    </row>
    <row r="6929" spans="1:2" x14ac:dyDescent="0.3">
      <c r="A6929">
        <v>7.9280000000009814</v>
      </c>
      <c r="B6929">
        <v>0.41965731301286713</v>
      </c>
    </row>
    <row r="6930" spans="1:2" x14ac:dyDescent="0.3">
      <c r="A6930">
        <v>7.9290000000009817</v>
      </c>
      <c r="B6930">
        <v>0.41963968149502762</v>
      </c>
    </row>
    <row r="6931" spans="1:2" x14ac:dyDescent="0.3">
      <c r="A6931">
        <v>7.930000000000982</v>
      </c>
      <c r="B6931">
        <v>0.41962085161881979</v>
      </c>
    </row>
    <row r="6932" spans="1:2" x14ac:dyDescent="0.3">
      <c r="A6932">
        <v>7.9310000000009824</v>
      </c>
      <c r="B6932">
        <v>0.41960079327132555</v>
      </c>
    </row>
    <row r="6933" spans="1:2" x14ac:dyDescent="0.3">
      <c r="A6933">
        <v>7.9320000000009827</v>
      </c>
      <c r="B6933">
        <v>0.41957947592402345</v>
      </c>
    </row>
    <row r="6934" spans="1:2" x14ac:dyDescent="0.3">
      <c r="A6934">
        <v>7.933000000000983</v>
      </c>
      <c r="B6934">
        <v>0.41955686764628625</v>
      </c>
    </row>
    <row r="6935" spans="1:2" x14ac:dyDescent="0.3">
      <c r="A6935">
        <v>7.9340000000009834</v>
      </c>
      <c r="B6935">
        <v>0.41953293714544276</v>
      </c>
    </row>
    <row r="6936" spans="1:2" x14ac:dyDescent="0.3">
      <c r="A6936">
        <v>7.9350000000009837</v>
      </c>
      <c r="B6936">
        <v>0.41950765134312673</v>
      </c>
    </row>
    <row r="6937" spans="1:2" x14ac:dyDescent="0.3">
      <c r="A6937">
        <v>7.936000000000984</v>
      </c>
      <c r="B6937">
        <v>0.41948097746062551</v>
      </c>
    </row>
    <row r="6938" spans="1:2" x14ac:dyDescent="0.3">
      <c r="A6938">
        <v>7.9370000000009844</v>
      </c>
      <c r="B6938">
        <v>0.41945288275694476</v>
      </c>
    </row>
    <row r="6939" spans="1:2" x14ac:dyDescent="0.3">
      <c r="A6939">
        <v>7.9380000000009847</v>
      </c>
      <c r="B6939">
        <v>0.41942333353625144</v>
      </c>
    </row>
    <row r="6940" spans="1:2" x14ac:dyDescent="0.3">
      <c r="A6940">
        <v>7.939000000000985</v>
      </c>
      <c r="B6940">
        <v>0.41939229492982849</v>
      </c>
    </row>
    <row r="6941" spans="1:2" x14ac:dyDescent="0.3">
      <c r="A6941">
        <v>7.9400000000009854</v>
      </c>
      <c r="B6941">
        <v>0.41935973253322295</v>
      </c>
    </row>
    <row r="6942" spans="1:2" x14ac:dyDescent="0.3">
      <c r="A6942">
        <v>7.9410000000009857</v>
      </c>
      <c r="B6942">
        <v>0.41932561199145857</v>
      </c>
    </row>
    <row r="6943" spans="1:2" x14ac:dyDescent="0.3">
      <c r="A6943">
        <v>7.942000000000986</v>
      </c>
      <c r="B6943">
        <v>0.41928989571647257</v>
      </c>
    </row>
    <row r="6944" spans="1:2" x14ac:dyDescent="0.3">
      <c r="A6944">
        <v>7.9430000000009864</v>
      </c>
      <c r="B6944">
        <v>0.41925254966819187</v>
      </c>
    </row>
    <row r="6945" spans="1:2" x14ac:dyDescent="0.3">
      <c r="A6945">
        <v>7.9440000000009867</v>
      </c>
      <c r="B6945">
        <v>0.41921353772608555</v>
      </c>
    </row>
    <row r="6946" spans="1:2" x14ac:dyDescent="0.3">
      <c r="A6946">
        <v>7.9450000000009871</v>
      </c>
      <c r="B6946">
        <v>0.41917281883314716</v>
      </c>
    </row>
    <row r="6947" spans="1:2" x14ac:dyDescent="0.3">
      <c r="A6947">
        <v>7.9460000000009874</v>
      </c>
      <c r="B6947">
        <v>0.41913036070112142</v>
      </c>
    </row>
    <row r="6948" spans="1:2" x14ac:dyDescent="0.3">
      <c r="A6948">
        <v>7.9470000000009877</v>
      </c>
      <c r="B6948">
        <v>0.41908612068602813</v>
      </c>
    </row>
    <row r="6949" spans="1:2" x14ac:dyDescent="0.3">
      <c r="A6949">
        <v>7.9480000000009881</v>
      </c>
      <c r="B6949">
        <v>0.41904006352589923</v>
      </c>
    </row>
    <row r="6950" spans="1:2" x14ac:dyDescent="0.3">
      <c r="A6950">
        <v>7.9490000000009884</v>
      </c>
      <c r="B6950">
        <v>0.41899214679538266</v>
      </c>
    </row>
    <row r="6951" spans="1:2" x14ac:dyDescent="0.3">
      <c r="A6951">
        <v>7.9500000000009887</v>
      </c>
      <c r="B6951">
        <v>0.41894233411946336</v>
      </c>
    </row>
    <row r="6952" spans="1:2" x14ac:dyDescent="0.3">
      <c r="A6952">
        <v>7.9510000000009891</v>
      </c>
      <c r="B6952">
        <v>0.41889058317837768</v>
      </c>
    </row>
    <row r="6953" spans="1:2" x14ac:dyDescent="0.3">
      <c r="A6953">
        <v>7.9520000000009894</v>
      </c>
      <c r="B6953">
        <v>0.41883685473515647</v>
      </c>
    </row>
    <row r="6954" spans="1:2" x14ac:dyDescent="0.3">
      <c r="A6954">
        <v>7.9530000000009897</v>
      </c>
      <c r="B6954">
        <v>0.41878110424696935</v>
      </c>
    </row>
    <row r="6955" spans="1:2" x14ac:dyDescent="0.3">
      <c r="A6955">
        <v>7.9540000000009901</v>
      </c>
      <c r="B6955">
        <v>0.41872329450061069</v>
      </c>
    </row>
    <row r="6956" spans="1:2" x14ac:dyDescent="0.3">
      <c r="A6956">
        <v>7.9550000000009904</v>
      </c>
      <c r="B6956">
        <v>0.41866338025184813</v>
      </c>
    </row>
    <row r="6957" spans="1:2" x14ac:dyDescent="0.3">
      <c r="A6957">
        <v>7.9560000000009907</v>
      </c>
      <c r="B6957">
        <v>0.41860131868778261</v>
      </c>
    </row>
    <row r="6958" spans="1:2" x14ac:dyDescent="0.3">
      <c r="A6958">
        <v>7.9570000000009911</v>
      </c>
      <c r="B6958">
        <v>0.41853706786234401</v>
      </c>
    </row>
    <row r="6959" spans="1:2" x14ac:dyDescent="0.3">
      <c r="A6959">
        <v>7.9580000000009914</v>
      </c>
      <c r="B6959">
        <v>0.41847058175585694</v>
      </c>
    </row>
    <row r="6960" spans="1:2" x14ac:dyDescent="0.3">
      <c r="A6960">
        <v>7.9590000000009917</v>
      </c>
      <c r="B6960">
        <v>0.41840181771735652</v>
      </c>
    </row>
    <row r="6961" spans="1:2" x14ac:dyDescent="0.3">
      <c r="A6961">
        <v>7.9600000000009921</v>
      </c>
      <c r="B6961">
        <v>0.41833072959480333</v>
      </c>
    </row>
    <row r="6962" spans="1:2" x14ac:dyDescent="0.3">
      <c r="A6962">
        <v>7.9610000000009924</v>
      </c>
      <c r="B6962">
        <v>0.41825727082672526</v>
      </c>
    </row>
    <row r="6963" spans="1:2" x14ac:dyDescent="0.3">
      <c r="A6963">
        <v>7.9620000000009927</v>
      </c>
      <c r="B6963">
        <v>0.41818139630055529</v>
      </c>
    </row>
    <row r="6964" spans="1:2" x14ac:dyDescent="0.3">
      <c r="A6964">
        <v>7.9630000000009931</v>
      </c>
      <c r="B6964">
        <v>0.41810305833374151</v>
      </c>
    </row>
    <row r="6965" spans="1:2" x14ac:dyDescent="0.3">
      <c r="A6965">
        <v>7.9640000000009934</v>
      </c>
      <c r="B6965">
        <v>0.41802221011742935</v>
      </c>
    </row>
    <row r="6966" spans="1:2" x14ac:dyDescent="0.3">
      <c r="A6966">
        <v>7.9650000000009937</v>
      </c>
      <c r="B6966">
        <v>0.41793880290980434</v>
      </c>
    </row>
    <row r="6967" spans="1:2" x14ac:dyDescent="0.3">
      <c r="A6967">
        <v>7.9660000000009941</v>
      </c>
      <c r="B6967">
        <v>0.41785278831725015</v>
      </c>
    </row>
    <row r="6968" spans="1:2" x14ac:dyDescent="0.3">
      <c r="A6968">
        <v>7.9670000000009944</v>
      </c>
      <c r="B6968">
        <v>0.41776411601668229</v>
      </c>
    </row>
    <row r="6969" spans="1:2" x14ac:dyDescent="0.3">
      <c r="A6969">
        <v>7.9680000000009947</v>
      </c>
      <c r="B6969">
        <v>0.41767273661203208</v>
      </c>
    </row>
    <row r="6970" spans="1:2" x14ac:dyDescent="0.3">
      <c r="A6970">
        <v>7.9690000000009951</v>
      </c>
      <c r="B6970">
        <v>0.41757860023656401</v>
      </c>
    </row>
    <row r="6971" spans="1:2" x14ac:dyDescent="0.3">
      <c r="A6971">
        <v>7.9700000000009954</v>
      </c>
      <c r="B6971">
        <v>0.4174816545686918</v>
      </c>
    </row>
    <row r="6972" spans="1:2" x14ac:dyDescent="0.3">
      <c r="A6972">
        <v>7.9710000000009957</v>
      </c>
      <c r="B6972">
        <v>0.41738184821850166</v>
      </c>
    </row>
    <row r="6973" spans="1:2" x14ac:dyDescent="0.3">
      <c r="A6973">
        <v>7.9720000000009961</v>
      </c>
      <c r="B6973">
        <v>0.41727912879351059</v>
      </c>
    </row>
    <row r="6974" spans="1:2" x14ac:dyDescent="0.3">
      <c r="A6974">
        <v>7.9730000000009964</v>
      </c>
      <c r="B6974">
        <v>0.41717344204022089</v>
      </c>
    </row>
    <row r="6975" spans="1:2" x14ac:dyDescent="0.3">
      <c r="A6975">
        <v>7.9740000000009967</v>
      </c>
      <c r="B6975">
        <v>0.41706473543867462</v>
      </c>
    </row>
    <row r="6976" spans="1:2" x14ac:dyDescent="0.3">
      <c r="A6976">
        <v>7.9750000000009971</v>
      </c>
      <c r="B6976">
        <v>0.41695295390556564</v>
      </c>
    </row>
    <row r="6977" spans="1:2" x14ac:dyDescent="0.3">
      <c r="A6977">
        <v>7.9760000000009974</v>
      </c>
      <c r="B6977">
        <v>0.41683804211521069</v>
      </c>
    </row>
    <row r="6978" spans="1:2" x14ac:dyDescent="0.3">
      <c r="A6978">
        <v>7.9770000000009977</v>
      </c>
      <c r="B6978">
        <v>0.41671994433272641</v>
      </c>
    </row>
    <row r="6979" spans="1:2" x14ac:dyDescent="0.3">
      <c r="A6979">
        <v>7.9780000000009981</v>
      </c>
      <c r="B6979">
        <v>0.41659860423195638</v>
      </c>
    </row>
    <row r="6980" spans="1:2" x14ac:dyDescent="0.3">
      <c r="A6980">
        <v>7.9790000000009984</v>
      </c>
      <c r="B6980">
        <v>0.41647396408463833</v>
      </c>
    </row>
    <row r="6981" spans="1:2" x14ac:dyDescent="0.3">
      <c r="A6981">
        <v>7.9800000000009987</v>
      </c>
      <c r="B6981">
        <v>0.41634596685308489</v>
      </c>
    </row>
    <row r="6982" spans="1:2" x14ac:dyDescent="0.3">
      <c r="A6982">
        <v>7.9810000000009991</v>
      </c>
      <c r="B6982">
        <v>0.41621455363277349</v>
      </c>
    </row>
    <row r="6983" spans="1:2" x14ac:dyDescent="0.3">
      <c r="A6983">
        <v>7.9820000000009994</v>
      </c>
      <c r="B6983">
        <v>0.41607966370368366</v>
      </c>
    </row>
    <row r="6984" spans="1:2" x14ac:dyDescent="0.3">
      <c r="A6984">
        <v>7.9830000000009997</v>
      </c>
      <c r="B6984">
        <v>0.41594123826944274</v>
      </c>
    </row>
    <row r="6985" spans="1:2" x14ac:dyDescent="0.3">
      <c r="A6985">
        <v>7.9840000000010001</v>
      </c>
      <c r="B6985">
        <v>0.4157992163618327</v>
      </c>
    </row>
    <row r="6986" spans="1:2" x14ac:dyDescent="0.3">
      <c r="A6986">
        <v>7.9850000000010004</v>
      </c>
      <c r="B6986">
        <v>0.41565353695722296</v>
      </c>
    </row>
    <row r="6987" spans="1:2" x14ac:dyDescent="0.3">
      <c r="A6987">
        <v>7.9860000000010007</v>
      </c>
      <c r="B6987">
        <v>0.41550413698249034</v>
      </c>
    </row>
    <row r="6988" spans="1:2" x14ac:dyDescent="0.3">
      <c r="A6988">
        <v>7.9870000000010011</v>
      </c>
      <c r="B6988">
        <v>0.41535095429175994</v>
      </c>
    </row>
    <row r="6989" spans="1:2" x14ac:dyDescent="0.3">
      <c r="A6989">
        <v>7.9880000000010014</v>
      </c>
      <c r="B6989">
        <v>0.41519392393971777</v>
      </c>
    </row>
    <row r="6990" spans="1:2" x14ac:dyDescent="0.3">
      <c r="A6990">
        <v>7.9890000000010017</v>
      </c>
      <c r="B6990">
        <v>0.41503298329503724</v>
      </c>
    </row>
    <row r="6991" spans="1:2" x14ac:dyDescent="0.3">
      <c r="A6991">
        <v>7.9900000000010021</v>
      </c>
      <c r="B6991">
        <v>0.41486806490109296</v>
      </c>
    </row>
    <row r="6992" spans="1:2" x14ac:dyDescent="0.3">
      <c r="A6992">
        <v>7.9910000000010024</v>
      </c>
      <c r="B6992">
        <v>0.41469910448323932</v>
      </c>
    </row>
    <row r="6993" spans="1:2" x14ac:dyDescent="0.3">
      <c r="A6993">
        <v>7.9920000000010027</v>
      </c>
      <c r="B6993">
        <v>0.41452603509149033</v>
      </c>
    </row>
    <row r="6994" spans="1:2" x14ac:dyDescent="0.3">
      <c r="A6994">
        <v>7.9930000000010031</v>
      </c>
      <c r="B6994">
        <v>0.41434878859762092</v>
      </c>
    </row>
    <row r="6995" spans="1:2" x14ac:dyDescent="0.3">
      <c r="A6995">
        <v>7.9940000000010034</v>
      </c>
      <c r="B6995">
        <v>0.41416729599819524</v>
      </c>
    </row>
    <row r="6996" spans="1:2" x14ac:dyDescent="0.3">
      <c r="A6996">
        <v>7.9950000000010037</v>
      </c>
      <c r="B6996">
        <v>0.41398148985172156</v>
      </c>
    </row>
    <row r="6997" spans="1:2" x14ac:dyDescent="0.3">
      <c r="A6997">
        <v>7.9960000000010041</v>
      </c>
      <c r="B6997">
        <v>0.4137912985211003</v>
      </c>
    </row>
    <row r="6998" spans="1:2" x14ac:dyDescent="0.3">
      <c r="A6998">
        <v>7.9970000000010044</v>
      </c>
      <c r="B6998">
        <v>0.41359665257285805</v>
      </c>
    </row>
    <row r="6999" spans="1:2" x14ac:dyDescent="0.3">
      <c r="A6999">
        <v>7.9980000000010048</v>
      </c>
      <c r="B6999">
        <v>0.41339747947978323</v>
      </c>
    </row>
    <row r="7000" spans="1:2" x14ac:dyDescent="0.3">
      <c r="A7000">
        <v>7.9990000000010051</v>
      </c>
      <c r="B7000">
        <v>0.41319370787160015</v>
      </c>
    </row>
    <row r="7001" spans="1:2" x14ac:dyDescent="0.3">
      <c r="A7001">
        <v>8</v>
      </c>
      <c r="B7001">
        <v>0.41298526287984316</v>
      </c>
    </row>
  </sheetData>
  <mergeCells count="1">
    <mergeCell ref="C1:D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BB0B-0D11-4C81-8CC1-8DA18EEEEDF7}">
  <sheetPr codeName="Sheet3"/>
  <dimension ref="A1:N39"/>
  <sheetViews>
    <sheetView zoomScale="70" zoomScaleNormal="70" workbookViewId="0">
      <selection activeCell="G3" sqref="G3:G39"/>
    </sheetView>
  </sheetViews>
  <sheetFormatPr defaultRowHeight="14.4" x14ac:dyDescent="0.3"/>
  <cols>
    <col min="2" max="2" width="17.44140625" customWidth="1"/>
    <col min="3" max="4" width="17.88671875" customWidth="1"/>
    <col min="5" max="5" width="13.88671875" bestFit="1" customWidth="1"/>
    <col min="6" max="9" width="21.77734375" style="1" customWidth="1"/>
    <col min="10" max="10" width="11.21875" style="1" customWidth="1"/>
  </cols>
  <sheetData>
    <row r="1" spans="1:14" x14ac:dyDescent="0.3">
      <c r="A1" s="27" t="s">
        <v>42</v>
      </c>
      <c r="B1" s="27" t="s">
        <v>51</v>
      </c>
      <c r="C1" s="4" t="s">
        <v>44</v>
      </c>
      <c r="D1" s="4" t="s">
        <v>46</v>
      </c>
      <c r="E1" s="4" t="s">
        <v>0</v>
      </c>
      <c r="F1" s="31" t="s">
        <v>47</v>
      </c>
      <c r="G1" s="32" t="s">
        <v>49</v>
      </c>
      <c r="H1" s="34" t="s">
        <v>48</v>
      </c>
      <c r="I1" s="32" t="s">
        <v>50</v>
      </c>
      <c r="J1" s="32" t="s">
        <v>56</v>
      </c>
      <c r="N1">
        <f>(C37-C2)/(COUNT(A2:A37)-1)</f>
        <v>0.45714285714285713</v>
      </c>
    </row>
    <row r="2" spans="1:14" x14ac:dyDescent="0.3">
      <c r="A2" s="1">
        <v>1</v>
      </c>
      <c r="B2">
        <f ca="1">'a. SensorSim'!F3</f>
        <v>2.2895667053724531</v>
      </c>
      <c r="C2">
        <v>4</v>
      </c>
      <c r="D2">
        <f ca="1" xml:space="preserve"> -3.8978*B2 + 12.071</f>
        <v>3.1467268957992509</v>
      </c>
      <c r="E2">
        <f ca="1">ROUND(ABS(D2 -C2)*100/C2,2)</f>
        <v>21.33</v>
      </c>
      <c r="F2" s="30"/>
      <c r="G2" s="33"/>
      <c r="H2" s="35" t="str">
        <f t="shared" ref="H2:H36" si="0">CONCATENATE(A2," to ",A$37,"dm")</f>
        <v>1 to 8dm</v>
      </c>
      <c r="I2" s="33">
        <f ca="1">INDEX(LINEST(C2:C$37,B2:B$37,TRUE,TRUE),5,2)</f>
        <v>177.83312934085166</v>
      </c>
      <c r="J2" s="1">
        <f ca="1">I2</f>
        <v>177.83312934085166</v>
      </c>
    </row>
    <row r="3" spans="1:14" x14ac:dyDescent="0.3">
      <c r="A3" s="1">
        <v>1.2</v>
      </c>
      <c r="B3">
        <f ca="1">'a. SensorSim'!F4</f>
        <v>2.0404613579204911</v>
      </c>
      <c r="C3">
        <f t="shared" ref="C3:C36" si="1">C2+N$1</f>
        <v>4.4571428571428573</v>
      </c>
      <c r="D3">
        <f t="shared" ref="D3:D15" ca="1" si="2" xml:space="preserve"> -3.8978*B3 + 12.071</f>
        <v>4.117689719097509</v>
      </c>
      <c r="E3">
        <f t="shared" ref="E3:E15" ca="1" si="3">ROUND(ABS(D3 -C3)*100/C3,2)</f>
        <v>7.62</v>
      </c>
      <c r="F3" s="30"/>
      <c r="G3" s="33"/>
      <c r="H3" s="35" t="str">
        <f t="shared" si="0"/>
        <v>1.2 to 8dm</v>
      </c>
      <c r="I3" s="33">
        <f ca="1">INDEX(LINEST(C3:C$37,B3:B$37,TRUE,TRUE),5,2)</f>
        <v>145.16854640885671</v>
      </c>
      <c r="J3" s="1">
        <f t="shared" ref="J3:J37" ca="1" si="4">G3+I3</f>
        <v>145.16854640885671</v>
      </c>
    </row>
    <row r="4" spans="1:14" x14ac:dyDescent="0.3">
      <c r="A4" s="1">
        <v>1.4</v>
      </c>
      <c r="B4">
        <f ca="1">'a. SensorSim'!F5</f>
        <v>1.7993490903549467</v>
      </c>
      <c r="C4">
        <f t="shared" si="1"/>
        <v>4.9142857142857146</v>
      </c>
      <c r="D4">
        <f t="shared" ca="1" si="2"/>
        <v>5.0574971156144883</v>
      </c>
      <c r="E4">
        <f t="shared" ca="1" si="3"/>
        <v>2.91</v>
      </c>
      <c r="F4" s="30" t="str">
        <f t="shared" ref="F4:F38" si="5">CONCATENATE(A$2," to ",A3,"dm")</f>
        <v>1 to 1.2dm</v>
      </c>
      <c r="G4" s="33">
        <f ca="1">INDEX(LINEST(C$2:C3,B$2:B3,TRUE,TRUE),5,2)</f>
        <v>0</v>
      </c>
      <c r="H4" s="35" t="str">
        <f t="shared" si="0"/>
        <v>1.4 to 8dm</v>
      </c>
      <c r="I4" s="33">
        <f ca="1">INDEX(LINEST(C4:C$37,B4:B$37,TRUE,TRUE),5,2)</f>
        <v>113.92641293544949</v>
      </c>
      <c r="J4" s="1">
        <f t="shared" ca="1" si="4"/>
        <v>113.92641293544949</v>
      </c>
    </row>
    <row r="5" spans="1:14" x14ac:dyDescent="0.3">
      <c r="A5" s="1">
        <v>1.6</v>
      </c>
      <c r="B5">
        <f ca="1">'a. SensorSim'!F6</f>
        <v>1.5966507905855403</v>
      </c>
      <c r="C5">
        <f t="shared" si="1"/>
        <v>5.3714285714285719</v>
      </c>
      <c r="D5">
        <f t="shared" ca="1" si="2"/>
        <v>5.8475745484556807</v>
      </c>
      <c r="E5">
        <f t="shared" ca="1" si="3"/>
        <v>8.86</v>
      </c>
      <c r="F5" s="30" t="str">
        <f t="shared" si="5"/>
        <v>1 to 1.4dm</v>
      </c>
      <c r="G5" s="33">
        <f ca="1">INDEX(LINEST(C$2:C4,B$2:B4,TRUE,TRUE),5,2)</f>
        <v>3.703604592100329E-5</v>
      </c>
      <c r="H5" s="35" t="str">
        <f t="shared" si="0"/>
        <v>1.6 to 8dm</v>
      </c>
      <c r="I5" s="33">
        <f ca="1">INDEX(LINEST(C5:C$37,B5:B$37,TRUE,TRUE),5,2)</f>
        <v>88.175612715705284</v>
      </c>
      <c r="J5" s="1">
        <f t="shared" ca="1" si="4"/>
        <v>88.175649751751209</v>
      </c>
    </row>
    <row r="6" spans="1:14" x14ac:dyDescent="0.3">
      <c r="A6" s="1">
        <v>1.8</v>
      </c>
      <c r="B6">
        <f ca="1">'a. SensorSim'!F7</f>
        <v>1.4366750551753584</v>
      </c>
      <c r="C6">
        <f t="shared" si="1"/>
        <v>5.8285714285714292</v>
      </c>
      <c r="D6">
        <f t="shared" ca="1" si="2"/>
        <v>6.4711279699374877</v>
      </c>
      <c r="E6">
        <f t="shared" ca="1" si="3"/>
        <v>11.02</v>
      </c>
      <c r="F6" s="30" t="str">
        <f t="shared" si="5"/>
        <v>1 to 1.6dm</v>
      </c>
      <c r="G6" s="33">
        <f ca="1">INDEX(LINEST(C$2:C5,B$2:B5,TRUE,TRUE),5,2)</f>
        <v>2.2654384045946978E-3</v>
      </c>
      <c r="H6" s="35" t="str">
        <f t="shared" si="0"/>
        <v>1.8 to 8dm</v>
      </c>
      <c r="I6" s="33">
        <f ca="1">INDEX(LINEST(C6:C$37,B6:B$37,TRUE,TRUE),5,2)</f>
        <v>68.548066050936214</v>
      </c>
      <c r="J6" s="1">
        <f t="shared" ca="1" si="4"/>
        <v>68.550331489340806</v>
      </c>
    </row>
    <row r="7" spans="1:14" x14ac:dyDescent="0.3">
      <c r="A7" s="1">
        <v>2</v>
      </c>
      <c r="B7">
        <f ca="1">'a. SensorSim'!F8</f>
        <v>1.3115716889296682</v>
      </c>
      <c r="C7">
        <f t="shared" si="1"/>
        <v>6.2857142857142865</v>
      </c>
      <c r="D7">
        <f t="shared" ca="1" si="2"/>
        <v>6.9587558708899389</v>
      </c>
      <c r="E7">
        <f t="shared" ca="1" si="3"/>
        <v>10.71</v>
      </c>
      <c r="F7" s="30" t="str">
        <f t="shared" si="5"/>
        <v>1 to 1.8dm</v>
      </c>
      <c r="G7" s="33">
        <f ca="1">INDEX(LINEST(C$2:C6,B$2:B6,TRUE,TRUE),5,2)</f>
        <v>1.563772829643972E-2</v>
      </c>
      <c r="H7" s="35" t="str">
        <f t="shared" si="0"/>
        <v>2 to 8dm</v>
      </c>
      <c r="I7" s="33">
        <f ca="1">INDEX(LINEST(C7:C$37,B7:B$37,TRUE,TRUE),5,2)</f>
        <v>53.832652410885771</v>
      </c>
      <c r="J7" s="1">
        <f t="shared" ca="1" si="4"/>
        <v>53.848290139182211</v>
      </c>
    </row>
    <row r="8" spans="1:14" x14ac:dyDescent="0.3">
      <c r="A8" s="1">
        <v>2.2000000000000002</v>
      </c>
      <c r="B8">
        <f ca="1">'a. SensorSim'!F9</f>
        <v>1.210751664766591</v>
      </c>
      <c r="C8">
        <f t="shared" si="1"/>
        <v>6.7428571428571438</v>
      </c>
      <c r="D8">
        <f t="shared" ca="1" si="2"/>
        <v>7.351732161072781</v>
      </c>
      <c r="E8">
        <f t="shared" ca="1" si="3"/>
        <v>9.0299999999999994</v>
      </c>
      <c r="F8" s="30" t="str">
        <f t="shared" si="5"/>
        <v>1 to 2dm</v>
      </c>
      <c r="G8" s="33">
        <f ca="1">INDEX(LINEST(C$2:C7,B$2:B7,TRUE,TRUE),5,2)</f>
        <v>5.7071986716553932E-2</v>
      </c>
      <c r="H8" s="35" t="str">
        <f t="shared" si="0"/>
        <v>2.2 to 8dm</v>
      </c>
      <c r="I8" s="33">
        <f ca="1">INDEX(LINEST(C8:C$37,B8:B$37,TRUE,TRUE),5,2)</f>
        <v>42.551708617427877</v>
      </c>
      <c r="J8" s="1">
        <f t="shared" ca="1" si="4"/>
        <v>42.608780604144428</v>
      </c>
    </row>
    <row r="9" spans="1:14" x14ac:dyDescent="0.3">
      <c r="A9" s="1">
        <v>2.4</v>
      </c>
      <c r="B9">
        <f ca="1">'a. SensorSim'!F10</f>
        <v>1.1258285508442762</v>
      </c>
      <c r="C9">
        <f t="shared" si="1"/>
        <v>7.2000000000000011</v>
      </c>
      <c r="D9">
        <f t="shared" ca="1" si="2"/>
        <v>7.6827454745191792</v>
      </c>
      <c r="E9">
        <f t="shared" ca="1" si="3"/>
        <v>6.7</v>
      </c>
      <c r="F9" s="30" t="str">
        <f t="shared" si="5"/>
        <v>1 to 2.2dm</v>
      </c>
      <c r="G9" s="33">
        <f ca="1">INDEX(LINEST(C$2:C8,B$2:B8,TRUE,TRUE),5,2)</f>
        <v>0.14824167953461057</v>
      </c>
      <c r="H9" s="35" t="str">
        <f t="shared" si="0"/>
        <v>2.4 to 8dm</v>
      </c>
      <c r="I9" s="33">
        <f ca="1">INDEX(LINEST(C9:C$37,B9:B$37,TRUE,TRUE),5,2)</f>
        <v>33.67816621090541</v>
      </c>
      <c r="J9" s="1">
        <f t="shared" ca="1" si="4"/>
        <v>33.826407890440024</v>
      </c>
    </row>
    <row r="10" spans="1:14" x14ac:dyDescent="0.3">
      <c r="A10" s="1">
        <v>2.6</v>
      </c>
      <c r="B10">
        <f ca="1">'a. SensorSim'!F11</f>
        <v>1.0520414974919876</v>
      </c>
      <c r="C10">
        <f t="shared" si="1"/>
        <v>7.6571428571428584</v>
      </c>
      <c r="D10">
        <f t="shared" ca="1" si="2"/>
        <v>7.9703526510757303</v>
      </c>
      <c r="E10">
        <f t="shared" ca="1" si="3"/>
        <v>4.09</v>
      </c>
      <c r="F10" s="30" t="str">
        <f t="shared" si="5"/>
        <v>1 to 2.4dm</v>
      </c>
      <c r="G10" s="33">
        <f ca="1">INDEX(LINEST(C$2:C9,B$2:B9,TRUE,TRUE),5,2)</f>
        <v>0.31144816645942297</v>
      </c>
      <c r="H10" s="35" t="str">
        <f t="shared" si="0"/>
        <v>2.6 to 8dm</v>
      </c>
      <c r="I10" s="33">
        <f ca="1">INDEX(LINEST(C10:C$37,B10:B$37,TRUE,TRUE),5,2)</f>
        <v>26.671769441694206</v>
      </c>
      <c r="J10" s="1">
        <f t="shared" ca="1" si="4"/>
        <v>26.98321760815363</v>
      </c>
    </row>
    <row r="11" spans="1:14" x14ac:dyDescent="0.3">
      <c r="A11" s="1">
        <v>2.8</v>
      </c>
      <c r="B11">
        <f ca="1">'a. SensorSim'!F12</f>
        <v>0.98751423487616086</v>
      </c>
      <c r="C11">
        <f t="shared" si="1"/>
        <v>8.1142857142857157</v>
      </c>
      <c r="D11">
        <f t="shared" ca="1" si="2"/>
        <v>8.2218670152997007</v>
      </c>
      <c r="E11">
        <f t="shared" ca="1" si="3"/>
        <v>1.33</v>
      </c>
      <c r="F11" s="30" t="str">
        <f t="shared" si="5"/>
        <v>1 to 2.6dm</v>
      </c>
      <c r="G11" s="33">
        <f ca="1">INDEX(LINEST(C$2:C10,B$2:B10,TRUE,TRUE),5,2)</f>
        <v>0.56877570687516088</v>
      </c>
      <c r="H11" s="35" t="str">
        <f t="shared" si="0"/>
        <v>2.8 to 8dm</v>
      </c>
      <c r="I11" s="33">
        <f ca="1">INDEX(LINEST(C11:C$37,B11:B$37,TRUE,TRUE),5,2)</f>
        <v>21.248708085927479</v>
      </c>
      <c r="J11" s="1">
        <f t="shared" ca="1" si="4"/>
        <v>21.817483792802641</v>
      </c>
    </row>
    <row r="12" spans="1:14" x14ac:dyDescent="0.3">
      <c r="A12" s="1">
        <v>3</v>
      </c>
      <c r="B12">
        <f ca="1">'a. SensorSim'!F13</f>
        <v>0.93168077894428813</v>
      </c>
      <c r="C12">
        <f t="shared" si="1"/>
        <v>8.571428571428573</v>
      </c>
      <c r="D12">
        <f t="shared" ca="1" si="2"/>
        <v>8.4394946598309524</v>
      </c>
      <c r="E12">
        <f t="shared" ca="1" si="3"/>
        <v>1.54</v>
      </c>
      <c r="F12" s="30" t="str">
        <f t="shared" si="5"/>
        <v>1 to 2.8dm</v>
      </c>
      <c r="G12" s="33">
        <f ca="1">INDEX(LINEST(C$2:C11,B$2:B11,TRUE,TRUE),5,2)</f>
        <v>0.94516785394303071</v>
      </c>
      <c r="H12" s="35" t="str">
        <f t="shared" si="0"/>
        <v>3 to 8dm</v>
      </c>
      <c r="I12" s="33">
        <f ca="1">INDEX(LINEST(C12:C$37,B12:B$37,TRUE,TRUE),5,2)</f>
        <v>17.157882881314478</v>
      </c>
      <c r="J12" s="1">
        <f t="shared" ca="1" si="4"/>
        <v>18.103050735257508</v>
      </c>
    </row>
    <row r="13" spans="1:14" x14ac:dyDescent="0.3">
      <c r="A13" s="1">
        <v>3.2</v>
      </c>
      <c r="B13">
        <f ca="1">'a. SensorSim'!F14</f>
        <v>0.88389179888668534</v>
      </c>
      <c r="C13">
        <f t="shared" si="1"/>
        <v>9.0285714285714302</v>
      </c>
      <c r="D13">
        <f t="shared" ca="1" si="2"/>
        <v>8.6257665462994773</v>
      </c>
      <c r="E13">
        <f t="shared" ca="1" si="3"/>
        <v>4.46</v>
      </c>
      <c r="F13" s="30" t="str">
        <f t="shared" si="5"/>
        <v>1 to 3dm</v>
      </c>
      <c r="G13" s="33">
        <f ca="1">INDEX(LINEST(C$2:C12,B$2:B12,TRUE,TRUE),5,2)</f>
        <v>1.4723705865904033</v>
      </c>
      <c r="H13" s="35" t="str">
        <f t="shared" si="0"/>
        <v>3.2 to 8dm</v>
      </c>
      <c r="I13" s="33">
        <f ca="1">INDEX(LINEST(C13:C$37,B13:B$37,TRUE,TRUE),5,2)</f>
        <v>14.091889491191173</v>
      </c>
      <c r="J13" s="1">
        <f t="shared" ca="1" si="4"/>
        <v>15.564260077781576</v>
      </c>
    </row>
    <row r="14" spans="1:14" x14ac:dyDescent="0.3">
      <c r="A14" s="1">
        <v>3.4</v>
      </c>
      <c r="B14">
        <f ca="1">'a. SensorSim'!F15</f>
        <v>0.8427486832445843</v>
      </c>
      <c r="C14">
        <f t="shared" si="1"/>
        <v>9.4857142857142875</v>
      </c>
      <c r="D14">
        <f t="shared" ca="1" si="2"/>
        <v>8.7861341824492598</v>
      </c>
      <c r="E14">
        <f t="shared" ca="1" si="3"/>
        <v>7.38</v>
      </c>
      <c r="F14" s="30" t="str">
        <f t="shared" si="5"/>
        <v>1 to 3.2dm</v>
      </c>
      <c r="G14" s="33">
        <f ca="1">INDEX(LINEST(C$2:C13,B$2:B13,TRUE,TRUE),5,2)</f>
        <v>2.1899792782711902</v>
      </c>
      <c r="H14" s="35" t="str">
        <f t="shared" si="0"/>
        <v>3.4 to 8dm</v>
      </c>
      <c r="I14" s="33">
        <f ca="1">INDEX(LINEST(C14:C$37,B14:B$37,TRUE,TRUE),5,2)</f>
        <v>11.725031735796762</v>
      </c>
      <c r="J14" s="1">
        <f t="shared" ca="1" si="4"/>
        <v>13.915011014067952</v>
      </c>
    </row>
    <row r="15" spans="1:14" x14ac:dyDescent="0.3">
      <c r="A15" s="49">
        <v>3.6</v>
      </c>
      <c r="B15" s="50">
        <f ca="1">'a. SensorSim'!F16</f>
        <v>0.80623771134535238</v>
      </c>
      <c r="C15" s="50">
        <f t="shared" si="1"/>
        <v>9.9428571428571448</v>
      </c>
      <c r="D15" s="50">
        <f t="shared" ca="1" si="2"/>
        <v>8.9284466487180847</v>
      </c>
      <c r="E15" s="51">
        <f t="shared" ca="1" si="3"/>
        <v>10.199999999999999</v>
      </c>
      <c r="F15" s="30" t="str">
        <f t="shared" si="5"/>
        <v>1 to 3.4dm</v>
      </c>
      <c r="G15" s="33">
        <f ca="1">INDEX(LINEST(C$2:C14,B$2:B14,TRUE,TRUE),5,2)</f>
        <v>3.1416834392067843</v>
      </c>
      <c r="H15" s="35" t="str">
        <f t="shared" si="0"/>
        <v>3.6 to 8dm</v>
      </c>
      <c r="I15" s="33">
        <f ca="1">INDEX(LINEST(C15:C$37,B15:B$37,TRUE,TRUE),5,2)</f>
        <v>9.7889803265844506</v>
      </c>
      <c r="J15" s="1">
        <f t="shared" ca="1" si="4"/>
        <v>12.930663765791234</v>
      </c>
    </row>
    <row r="16" spans="1:14" x14ac:dyDescent="0.3">
      <c r="A16" s="1">
        <v>3.8</v>
      </c>
      <c r="B16">
        <f ca="1">'a. SensorSim'!F17</f>
        <v>0.77237566080277731</v>
      </c>
      <c r="C16">
        <f t="shared" si="1"/>
        <v>10.400000000000002</v>
      </c>
      <c r="D16">
        <f ca="1">-25.916*B16+ 29.336</f>
        <v>9.3191123746352211</v>
      </c>
      <c r="E16">
        <f ca="1">ROUND(ABS((D16-C16)/C16)*100,2)</f>
        <v>10.39</v>
      </c>
      <c r="F16" s="30" t="str">
        <f t="shared" si="5"/>
        <v>1 to 3.6dm</v>
      </c>
      <c r="G16" s="33">
        <f ca="1">INDEX(LINEST(C$2:C15,B$2:B15,TRUE,TRUE),5,2)</f>
        <v>4.3679346958175156</v>
      </c>
      <c r="H16" s="35" t="str">
        <f t="shared" si="0"/>
        <v>3.8 to 8dm</v>
      </c>
      <c r="I16" s="33">
        <f ca="1">INDEX(LINEST(C16:C$37,B16:B$37,TRUE,TRUE),5,2)</f>
        <v>8.1190455689366292</v>
      </c>
      <c r="J16" s="1">
        <f t="shared" ca="1" si="4"/>
        <v>12.486980264754145</v>
      </c>
    </row>
    <row r="17" spans="1:10" x14ac:dyDescent="0.3">
      <c r="A17" s="1">
        <v>4</v>
      </c>
      <c r="B17">
        <f ca="1">'a. SensorSim'!F18</f>
        <v>0.7399100916184228</v>
      </c>
      <c r="C17">
        <f t="shared" si="1"/>
        <v>10.857142857142859</v>
      </c>
      <c r="D17">
        <f t="shared" ref="D17:D37" ca="1" si="6">-25.916*B17+ 29.336</f>
        <v>10.160490065616951</v>
      </c>
      <c r="E17">
        <f t="shared" ref="E17:E37" ca="1" si="7">ROUND(ABS((D17-C17)/C17)*100,2)</f>
        <v>6.42</v>
      </c>
      <c r="F17" s="30" t="str">
        <f t="shared" si="5"/>
        <v>1 to 3.8dm</v>
      </c>
      <c r="G17" s="33">
        <f ca="1">INDEX(LINEST(C$2:C16,B$2:B16,TRUE,TRUE),5,2)</f>
        <v>5.8994455844234341</v>
      </c>
      <c r="H17" s="35" t="str">
        <f t="shared" si="0"/>
        <v>4 to 8dm</v>
      </c>
      <c r="I17" s="33">
        <f ca="1">INDEX(LINEST(C17:C$37,B17:B$37,TRUE,TRUE),5,2)</f>
        <v>6.6593677050378046</v>
      </c>
      <c r="J17" s="1">
        <f t="shared" ca="1" si="4"/>
        <v>12.558813289461238</v>
      </c>
    </row>
    <row r="18" spans="1:10" x14ac:dyDescent="0.3">
      <c r="A18" s="1">
        <v>4.2</v>
      </c>
      <c r="B18">
        <f ca="1">'a. SensorSim'!F19</f>
        <v>0.70866404562789098</v>
      </c>
      <c r="C18">
        <f t="shared" si="1"/>
        <v>11.314285714285717</v>
      </c>
      <c r="D18">
        <f t="shared" ca="1" si="6"/>
        <v>10.970262593507577</v>
      </c>
      <c r="E18">
        <f t="shared" ca="1" si="7"/>
        <v>3.04</v>
      </c>
      <c r="F18" s="30" t="str">
        <f t="shared" si="5"/>
        <v>1 to 4dm</v>
      </c>
      <c r="G18" s="33">
        <f ca="1">INDEX(LINEST(C$2:C17,B$2:B17,TRUE,TRUE),5,2)</f>
        <v>7.756861251400343</v>
      </c>
      <c r="H18" s="35" t="str">
        <f t="shared" si="0"/>
        <v>4.2 to 8dm</v>
      </c>
      <c r="I18" s="33">
        <f ca="1">INDEX(LINEST(C18:C$37,B18:B$37,TRUE,TRUE),5,2)</f>
        <v>5.431030022044494</v>
      </c>
      <c r="J18" s="1">
        <f t="shared" ca="1" si="4"/>
        <v>13.187891273444837</v>
      </c>
    </row>
    <row r="19" spans="1:10" x14ac:dyDescent="0.3">
      <c r="A19" s="1">
        <v>4.4000000000000004</v>
      </c>
      <c r="B19">
        <f ca="1">'a. SensorSim'!F20</f>
        <v>0.67933374008376157</v>
      </c>
      <c r="C19">
        <f t="shared" si="1"/>
        <v>11.771428571428574</v>
      </c>
      <c r="D19">
        <f t="shared" ca="1" si="6"/>
        <v>11.730386791989233</v>
      </c>
      <c r="E19">
        <f t="shared" ca="1" si="7"/>
        <v>0.35</v>
      </c>
      <c r="F19" s="30" t="str">
        <f t="shared" si="5"/>
        <v>1 to 4.2dm</v>
      </c>
      <c r="G19" s="33">
        <f ca="1">INDEX(LINEST(C$2:C18,B$2:B18,TRUE,TRUE),5,2)</f>
        <v>9.9586663590773483</v>
      </c>
      <c r="H19" s="35" t="str">
        <f t="shared" si="0"/>
        <v>4.4 to 8dm</v>
      </c>
      <c r="I19" s="33">
        <f ca="1">INDEX(LINEST(C19:C$37,B19:B$37,TRUE,TRUE),5,2)</f>
        <v>4.4700444006661444</v>
      </c>
      <c r="J19" s="1">
        <f t="shared" ca="1" si="4"/>
        <v>14.428710759743492</v>
      </c>
    </row>
    <row r="20" spans="1:10" x14ac:dyDescent="0.3">
      <c r="A20" s="1">
        <v>4.5999999999999996</v>
      </c>
      <c r="B20">
        <f ca="1">'a. SensorSim'!F21</f>
        <v>0.65284167566858398</v>
      </c>
      <c r="C20">
        <f t="shared" si="1"/>
        <v>12.228571428571431</v>
      </c>
      <c r="D20">
        <f t="shared" ca="1" si="6"/>
        <v>12.416955133372976</v>
      </c>
      <c r="E20">
        <f t="shared" ca="1" si="7"/>
        <v>1.54</v>
      </c>
      <c r="F20" s="30" t="str">
        <f t="shared" si="5"/>
        <v>1 to 4.4dm</v>
      </c>
      <c r="G20" s="33">
        <f ca="1">INDEX(LINEST(C$2:C19,B$2:B19,TRUE,TRUE),5,2)</f>
        <v>12.533412235992643</v>
      </c>
      <c r="H20" s="35" t="str">
        <f t="shared" si="0"/>
        <v>4.6 to 8dm</v>
      </c>
      <c r="I20" s="33">
        <f ca="1">INDEX(LINEST(C20:C$37,B20:B$37,TRUE,TRUE),5,2)</f>
        <v>3.7678668422423454</v>
      </c>
      <c r="J20" s="1">
        <f t="shared" ca="1" si="4"/>
        <v>16.301279078234987</v>
      </c>
    </row>
    <row r="21" spans="1:10" x14ac:dyDescent="0.3">
      <c r="A21" s="1">
        <v>4.8</v>
      </c>
      <c r="B21">
        <f ca="1">'a. SensorSim'!F22</f>
        <v>0.62958992488361354</v>
      </c>
      <c r="C21">
        <f t="shared" si="1"/>
        <v>12.685714285714289</v>
      </c>
      <c r="D21">
        <f t="shared" ca="1" si="6"/>
        <v>13.019547506716268</v>
      </c>
      <c r="E21">
        <f t="shared" ca="1" si="7"/>
        <v>2.63</v>
      </c>
      <c r="F21" s="30" t="str">
        <f t="shared" si="5"/>
        <v>1 to 4.6dm</v>
      </c>
      <c r="G21" s="33">
        <f ca="1">INDEX(LINEST(C$2:C20,B$2:B20,TRUE,TRUE),5,2)</f>
        <v>15.528199403994677</v>
      </c>
      <c r="H21" s="35" t="str">
        <f t="shared" si="0"/>
        <v>4.8 to 8dm</v>
      </c>
      <c r="I21" s="33">
        <f ca="1">INDEX(LINEST(C21:C$37,B21:B$37,TRUE,TRUE),5,2)</f>
        <v>3.2579861866074347</v>
      </c>
      <c r="J21" s="1">
        <f t="shared" ca="1" si="4"/>
        <v>18.786185590602113</v>
      </c>
    </row>
    <row r="22" spans="1:10" x14ac:dyDescent="0.3">
      <c r="A22" s="1">
        <v>5</v>
      </c>
      <c r="B22">
        <f ca="1">'a. SensorSim'!F23</f>
        <v>0.60903450003326076</v>
      </c>
      <c r="C22">
        <f t="shared" si="1"/>
        <v>13.142857142857146</v>
      </c>
      <c r="D22">
        <f t="shared" ca="1" si="6"/>
        <v>13.552261897138012</v>
      </c>
      <c r="E22">
        <f t="shared" ca="1" si="7"/>
        <v>3.12</v>
      </c>
      <c r="F22" s="30" t="str">
        <f t="shared" si="5"/>
        <v>1 to 4.8dm</v>
      </c>
      <c r="G22" s="33">
        <f ca="1">INDEX(LINEST(C$2:C21,B$2:B21,TRUE,TRUE),5,2)</f>
        <v>19.006222704235658</v>
      </c>
      <c r="H22" s="35" t="str">
        <f t="shared" si="0"/>
        <v>5 to 8dm</v>
      </c>
      <c r="I22" s="33">
        <f ca="1">INDEX(LINEST(C22:C$37,B22:B$37,TRUE,TRUE),5,2)</f>
        <v>2.8484773182903655</v>
      </c>
      <c r="J22" s="1">
        <f t="shared" ca="1" si="4"/>
        <v>21.854700022526025</v>
      </c>
    </row>
    <row r="23" spans="1:10" x14ac:dyDescent="0.3">
      <c r="A23" s="1">
        <v>5.2</v>
      </c>
      <c r="B23">
        <f ca="1">'a. SensorSim'!F24</f>
        <v>0.58985603074256554</v>
      </c>
      <c r="C23">
        <f t="shared" si="1"/>
        <v>13.600000000000003</v>
      </c>
      <c r="D23">
        <f t="shared" ca="1" si="6"/>
        <v>14.049291107275669</v>
      </c>
      <c r="E23">
        <f t="shared" ca="1" si="7"/>
        <v>3.3</v>
      </c>
      <c r="F23" s="30" t="str">
        <f t="shared" si="5"/>
        <v>1 to 5dm</v>
      </c>
      <c r="G23" s="33">
        <f ca="1">INDEX(LINEST(C$2:C22,B$2:B22,TRUE,TRUE),5,2)</f>
        <v>23.031832692927892</v>
      </c>
      <c r="H23" s="35" t="str">
        <f t="shared" si="0"/>
        <v>5.2 to 8dm</v>
      </c>
      <c r="I23" s="33">
        <f ca="1">INDEX(LINEST(C23:C$37,B23:B$37,TRUE,TRUE),5,2)</f>
        <v>2.458724515922095</v>
      </c>
      <c r="J23" s="1">
        <f t="shared" ca="1" si="4"/>
        <v>25.490557208849989</v>
      </c>
    </row>
    <row r="24" spans="1:10" x14ac:dyDescent="0.3">
      <c r="A24" s="1">
        <v>5.4</v>
      </c>
      <c r="B24">
        <f ca="1">'a. SensorSim'!F25</f>
        <v>0.57067627198002868</v>
      </c>
      <c r="C24">
        <f t="shared" si="1"/>
        <v>14.05714285714286</v>
      </c>
      <c r="D24">
        <f t="shared" ca="1" si="6"/>
        <v>14.546353735365575</v>
      </c>
      <c r="E24">
        <f t="shared" ca="1" si="7"/>
        <v>3.48</v>
      </c>
      <c r="F24" s="30" t="str">
        <f t="shared" si="5"/>
        <v>1 to 5.2dm</v>
      </c>
      <c r="G24" s="33">
        <f ca="1">INDEX(LINEST(C$2:C23,B$2:B23,TRUE,TRUE),5,2)</f>
        <v>27.65003406281231</v>
      </c>
      <c r="H24" s="35" t="str">
        <f t="shared" si="0"/>
        <v>5.4 to 8dm</v>
      </c>
      <c r="I24" s="33">
        <f ca="1">INDEX(LINEST(C24:C$37,B24:B$37,TRUE,TRUE),5,2)</f>
        <v>2.0414843718529863</v>
      </c>
      <c r="J24" s="1">
        <f t="shared" ca="1" si="4"/>
        <v>29.691518434665298</v>
      </c>
    </row>
    <row r="25" spans="1:10" x14ac:dyDescent="0.3">
      <c r="A25" s="1">
        <v>5.6</v>
      </c>
      <c r="B25">
        <f ca="1">'a. SensorSim'!F26</f>
        <v>0.55091199091366305</v>
      </c>
      <c r="C25">
        <f t="shared" si="1"/>
        <v>14.514285714285718</v>
      </c>
      <c r="D25">
        <f t="shared" ca="1" si="6"/>
        <v>15.058564843481507</v>
      </c>
      <c r="E25">
        <f t="shared" ca="1" si="7"/>
        <v>3.75</v>
      </c>
      <c r="F25" s="30" t="str">
        <f t="shared" si="5"/>
        <v>1 to 5.4dm</v>
      </c>
      <c r="G25" s="33">
        <f ca="1">INDEX(LINEST(C$2:C24,B$2:B24,TRUE,TRUE),5,2)</f>
        <v>32.874862936145426</v>
      </c>
      <c r="H25" s="35" t="str">
        <f t="shared" si="0"/>
        <v>5.6 to 8dm</v>
      </c>
      <c r="I25" s="33">
        <f ca="1">INDEX(LINEST(C25:C$37,B25:B$37,TRUE,TRUE),5,2)</f>
        <v>1.6002623424882205</v>
      </c>
      <c r="J25" s="1">
        <f t="shared" ca="1" si="4"/>
        <v>34.475125278633648</v>
      </c>
    </row>
    <row r="26" spans="1:10" x14ac:dyDescent="0.3">
      <c r="A26" s="1">
        <v>5.8</v>
      </c>
      <c r="B26">
        <f ca="1">'a. SensorSim'!F27</f>
        <v>0.53118097263936981</v>
      </c>
      <c r="C26">
        <f t="shared" si="1"/>
        <v>14.971428571428575</v>
      </c>
      <c r="D26">
        <f t="shared" ca="1" si="6"/>
        <v>15.569913913078091</v>
      </c>
      <c r="E26">
        <f t="shared" ca="1" si="7"/>
        <v>4</v>
      </c>
      <c r="F26" s="30" t="str">
        <f t="shared" si="5"/>
        <v>1 to 5.6dm</v>
      </c>
      <c r="G26" s="33">
        <f ca="1">INDEX(LINEST(C$2:C25,B$2:B25,TRUE,TRUE),5,2)</f>
        <v>38.700215126583942</v>
      </c>
      <c r="H26" s="35" t="str">
        <f t="shared" si="0"/>
        <v>5.8 to 8dm</v>
      </c>
      <c r="I26" s="33">
        <f ca="1">INDEX(LINEST(C26:C$37,B26:B$37,TRUE,TRUE),5,2)</f>
        <v>1.1888026693350484</v>
      </c>
      <c r="J26" s="1">
        <f t="shared" ca="1" si="4"/>
        <v>39.889017795918988</v>
      </c>
    </row>
    <row r="27" spans="1:10" x14ac:dyDescent="0.3">
      <c r="A27" s="1">
        <v>6</v>
      </c>
      <c r="B27">
        <f ca="1">'a. SensorSim'!F28</f>
        <v>0.51286093028542001</v>
      </c>
      <c r="C27">
        <f t="shared" si="1"/>
        <v>15.428571428571432</v>
      </c>
      <c r="D27">
        <f t="shared" ca="1" si="6"/>
        <v>16.044696130723054</v>
      </c>
      <c r="E27">
        <f t="shared" ca="1" si="7"/>
        <v>3.99</v>
      </c>
      <c r="F27" s="30" t="str">
        <f t="shared" si="5"/>
        <v>1 to 5.8dm</v>
      </c>
      <c r="G27" s="33">
        <f ca="1">INDEX(LINEST(C$2:C26,B$2:B26,TRUE,TRUE),5,2)</f>
        <v>45.131919396715816</v>
      </c>
      <c r="H27" s="35" t="str">
        <f t="shared" si="0"/>
        <v>6 to 8dm</v>
      </c>
      <c r="I27" s="33">
        <f ca="1">INDEX(LINEST(C27:C$37,B27:B$37,TRUE,TRUE),5,2)</f>
        <v>0.86668886969346637</v>
      </c>
      <c r="J27" s="1">
        <f t="shared" ca="1" si="4"/>
        <v>45.998608266409285</v>
      </c>
    </row>
    <row r="28" spans="1:10" x14ac:dyDescent="0.3">
      <c r="A28" s="1">
        <v>6.2</v>
      </c>
      <c r="B28">
        <f ca="1">'a. SensorSim'!F29</f>
        <v>0.49696452301303085</v>
      </c>
      <c r="C28">
        <f t="shared" si="1"/>
        <v>15.88571428571429</v>
      </c>
      <c r="D28">
        <f t="shared" ca="1" si="6"/>
        <v>16.45666742159429</v>
      </c>
      <c r="E28">
        <f t="shared" ca="1" si="7"/>
        <v>3.59</v>
      </c>
      <c r="F28" s="30" t="str">
        <f t="shared" si="5"/>
        <v>1 to 6dm</v>
      </c>
      <c r="G28" s="33">
        <f ca="1">INDEX(LINEST(C$2:C27,B$2:B27,TRUE,TRUE),5,2)</f>
        <v>52.218890311957949</v>
      </c>
      <c r="H28" s="35" t="str">
        <f t="shared" si="0"/>
        <v>6.2 to 8dm</v>
      </c>
      <c r="I28" s="33">
        <f ca="1">INDEX(LINEST(C28:C$37,B28:B$37,TRUE,TRUE),5,2)</f>
        <v>0.6417627633007511</v>
      </c>
      <c r="J28" s="1">
        <f t="shared" ca="1" si="4"/>
        <v>52.860653075258703</v>
      </c>
    </row>
    <row r="29" spans="1:10" x14ac:dyDescent="0.3">
      <c r="A29" s="1">
        <v>6.4</v>
      </c>
      <c r="B29">
        <f ca="1">'a. SensorSim'!F30</f>
        <v>0.48316109678396424</v>
      </c>
      <c r="C29">
        <f t="shared" si="1"/>
        <v>16.342857142857145</v>
      </c>
      <c r="D29">
        <f t="shared" ca="1" si="6"/>
        <v>16.814397015746781</v>
      </c>
      <c r="E29">
        <f t="shared" ca="1" si="7"/>
        <v>2.89</v>
      </c>
      <c r="F29" s="30" t="str">
        <f t="shared" si="5"/>
        <v>1 to 6.2dm</v>
      </c>
      <c r="G29" s="33">
        <f ca="1">INDEX(LINEST(C$2:C28,B$2:B28,TRUE,TRUE),5,2)</f>
        <v>60.053382018810971</v>
      </c>
      <c r="H29" s="35" t="str">
        <f t="shared" si="0"/>
        <v>6.4 to 8dm</v>
      </c>
      <c r="I29" s="33">
        <f ca="1">INDEX(LINEST(C29:C$37,B29:B$37,TRUE,TRUE),5,2)</f>
        <v>0.46908056567806283</v>
      </c>
      <c r="J29" s="1">
        <f t="shared" ca="1" si="4"/>
        <v>60.522462584489034</v>
      </c>
    </row>
    <row r="30" spans="1:10" x14ac:dyDescent="0.3">
      <c r="A30" s="1">
        <v>6.6</v>
      </c>
      <c r="B30">
        <f ca="1">'a. SensorSim'!F31</f>
        <v>0.4700004492840435</v>
      </c>
      <c r="C30">
        <f t="shared" si="1"/>
        <v>16.8</v>
      </c>
      <c r="D30">
        <f t="shared" ca="1" si="6"/>
        <v>17.155468356354728</v>
      </c>
      <c r="E30">
        <f t="shared" ca="1" si="7"/>
        <v>2.12</v>
      </c>
      <c r="F30" s="30" t="str">
        <f t="shared" si="5"/>
        <v>1 to 6.4dm</v>
      </c>
      <c r="G30" s="33">
        <f ca="1">INDEX(LINEST(C$2:C29,B$2:B29,TRUE,TRUE),5,2)</f>
        <v>68.72957349288923</v>
      </c>
      <c r="H30" s="35" t="str">
        <f t="shared" si="0"/>
        <v>6.6 to 8dm</v>
      </c>
      <c r="I30" s="33">
        <f ca="1">INDEX(LINEST(C30:C$37,B30:B$37,TRUE,TRUE),5,2)</f>
        <v>0.29739903950862012</v>
      </c>
      <c r="J30" s="1">
        <f t="shared" ca="1" si="4"/>
        <v>69.026972532397849</v>
      </c>
    </row>
    <row r="31" spans="1:10" x14ac:dyDescent="0.3">
      <c r="A31" s="1">
        <v>6.8</v>
      </c>
      <c r="B31">
        <f ca="1">'a. SensorSim'!F32</f>
        <v>0.45661764527520421</v>
      </c>
      <c r="C31">
        <f t="shared" si="1"/>
        <v>17.257142857142856</v>
      </c>
      <c r="D31">
        <f t="shared" ca="1" si="6"/>
        <v>17.502297105047806</v>
      </c>
      <c r="E31">
        <f t="shared" ca="1" si="7"/>
        <v>1.42</v>
      </c>
      <c r="F31" s="30" t="str">
        <f t="shared" si="5"/>
        <v>1 to 6.6dm</v>
      </c>
      <c r="G31" s="33">
        <f ca="1">INDEX(LINEST(C$2:C30,B$2:B30,TRUE,TRUE),5,2)</f>
        <v>78.293116355783113</v>
      </c>
      <c r="H31" s="35" t="str">
        <f t="shared" si="0"/>
        <v>6.8 to 8dm</v>
      </c>
      <c r="I31" s="33">
        <f ca="1">INDEX(LINEST(C31:C$37,B31:B$37,TRUE,TRUE),5,2)</f>
        <v>0.11994437238985745</v>
      </c>
      <c r="J31" s="1">
        <f t="shared" ca="1" si="4"/>
        <v>78.413060728172965</v>
      </c>
    </row>
    <row r="32" spans="1:10" x14ac:dyDescent="0.3">
      <c r="A32" s="1">
        <v>7</v>
      </c>
      <c r="B32">
        <f ca="1">'a. SensorSim'!F33</f>
        <v>0.44445427550577732</v>
      </c>
      <c r="C32">
        <f t="shared" si="1"/>
        <v>17.714285714285712</v>
      </c>
      <c r="D32">
        <f t="shared" ca="1" si="6"/>
        <v>17.817522995992274</v>
      </c>
      <c r="E32">
        <f t="shared" ca="1" si="7"/>
        <v>0.57999999999999996</v>
      </c>
      <c r="F32" s="30" t="str">
        <f t="shared" si="5"/>
        <v>1 to 6.8dm</v>
      </c>
      <c r="G32" s="33">
        <f ca="1">INDEX(LINEST(C$2:C31,B$2:B31,TRUE,TRUE),5,2)</f>
        <v>88.751858777009261</v>
      </c>
      <c r="H32" s="35" t="str">
        <f t="shared" si="0"/>
        <v>7 to 8dm</v>
      </c>
      <c r="I32" s="33">
        <f ca="1">INDEX(LINEST(C32:C$37,B32:B$37,TRUE,TRUE),5,2)</f>
        <v>1.2697878422616944E-2</v>
      </c>
      <c r="J32" s="1">
        <f t="shared" ca="1" si="4"/>
        <v>88.764556655431875</v>
      </c>
    </row>
    <row r="33" spans="1:10" x14ac:dyDescent="0.3">
      <c r="A33" s="1">
        <v>7.2</v>
      </c>
      <c r="B33">
        <f ca="1">'a. SensorSim'!F34</f>
        <v>0.43622249344845471</v>
      </c>
      <c r="C33">
        <f t="shared" si="1"/>
        <v>18.171428571428567</v>
      </c>
      <c r="D33">
        <f t="shared" ca="1" si="6"/>
        <v>18.030857859789847</v>
      </c>
      <c r="E33">
        <f t="shared" ca="1" si="7"/>
        <v>0.77</v>
      </c>
      <c r="F33" s="30" t="str">
        <f t="shared" si="5"/>
        <v>1 to 7dm</v>
      </c>
      <c r="G33" s="33">
        <f ca="1">INDEX(LINEST(C$2:C32,B$2:B32,TRUE,TRUE),5,2)</f>
        <v>100.18137695604655</v>
      </c>
      <c r="H33" s="35" t="str">
        <f t="shared" si="0"/>
        <v>7.2 to 8dm</v>
      </c>
      <c r="I33" s="33">
        <f ca="1">INDEX(LINEST(C33:C$37,B33:B$37,TRUE,TRUE),5,2)</f>
        <v>3.60050248589407E-3</v>
      </c>
      <c r="J33" s="1">
        <f t="shared" ca="1" si="4"/>
        <v>100.18497745853244</v>
      </c>
    </row>
    <row r="34" spans="1:10" x14ac:dyDescent="0.3">
      <c r="A34" s="1">
        <v>7.4</v>
      </c>
      <c r="B34">
        <f ca="1">'a. SensorSim'!F35</f>
        <v>0.43139826452298435</v>
      </c>
      <c r="C34">
        <f t="shared" si="1"/>
        <v>18.628571428571423</v>
      </c>
      <c r="D34">
        <f t="shared" ca="1" si="6"/>
        <v>18.155882576622336</v>
      </c>
      <c r="E34">
        <f t="shared" ca="1" si="7"/>
        <v>2.54</v>
      </c>
      <c r="F34" s="30" t="str">
        <f t="shared" si="5"/>
        <v>1 to 7.2dm</v>
      </c>
      <c r="G34" s="33">
        <f ca="1">INDEX(LINEST(C$2:C33,B$2:B33,TRUE,TRUE),5,2)</f>
        <v>112.81370389633766</v>
      </c>
      <c r="H34" s="35" t="str">
        <f t="shared" si="0"/>
        <v>7.4 to 8dm</v>
      </c>
      <c r="I34" s="33">
        <f ca="1">INDEX(LINEST(C34:C$37,B34:B$37,TRUE,TRUE),5,2)</f>
        <v>5.4321911447622782E-4</v>
      </c>
      <c r="J34" s="1">
        <f t="shared" ca="1" si="4"/>
        <v>112.81424711545213</v>
      </c>
    </row>
    <row r="35" spans="1:10" x14ac:dyDescent="0.3">
      <c r="A35" s="1">
        <v>7.6</v>
      </c>
      <c r="B35">
        <f ca="1">'a. SensorSim'!F36</f>
        <v>0.42487202036869709</v>
      </c>
      <c r="C35">
        <f t="shared" si="1"/>
        <v>19.085714285714278</v>
      </c>
      <c r="D35">
        <f t="shared" ca="1" si="6"/>
        <v>18.325016720124843</v>
      </c>
      <c r="E35">
        <f t="shared" ca="1" si="7"/>
        <v>3.99</v>
      </c>
      <c r="F35" s="30" t="str">
        <f t="shared" si="5"/>
        <v>1 to 7.4dm</v>
      </c>
      <c r="G35" s="33">
        <f ca="1">INDEX(LINEST(C$2:C34,B$2:B34,TRUE,TRUE),5,2)</f>
        <v>126.89080010254695</v>
      </c>
      <c r="H35" s="35" t="str">
        <f t="shared" si="0"/>
        <v>7.6 to 8dm</v>
      </c>
      <c r="I35" s="33">
        <f ca="1">INDEX(LINEST(C35:C$37,B35:B$37,TRUE,TRUE),5,2)</f>
        <v>2.2154545747083333E-5</v>
      </c>
      <c r="J35" s="1">
        <f t="shared" ca="1" si="4"/>
        <v>126.89082225709269</v>
      </c>
    </row>
    <row r="36" spans="1:10" x14ac:dyDescent="0.3">
      <c r="A36" s="1">
        <v>7.8</v>
      </c>
      <c r="B36">
        <f ca="1">'a. SensorSim'!F37</f>
        <v>0.41900359134748577</v>
      </c>
      <c r="C36">
        <f t="shared" si="1"/>
        <v>19.542857142857134</v>
      </c>
      <c r="D36">
        <f t="shared" ca="1" si="6"/>
        <v>18.477102926638558</v>
      </c>
      <c r="E36">
        <f t="shared" ca="1" si="7"/>
        <v>5.45</v>
      </c>
      <c r="F36" s="30" t="str">
        <f t="shared" si="5"/>
        <v>1 to 7.6dm</v>
      </c>
      <c r="G36" s="33">
        <f ca="1">INDEX(LINEST(C$2:C35,B$2:B35,TRUE,TRUE),5,2)</f>
        <v>142.36636940668217</v>
      </c>
      <c r="H36" s="35" t="str">
        <f t="shared" si="0"/>
        <v>7.8 to 8dm</v>
      </c>
      <c r="I36" s="33">
        <f ca="1">INDEX(LINEST(C36:C$37,B36:B$37,TRUE,TRUE),5,2)</f>
        <v>0</v>
      </c>
      <c r="J36" s="1">
        <f t="shared" ca="1" si="4"/>
        <v>142.36636940668217</v>
      </c>
    </row>
    <row r="37" spans="1:10" x14ac:dyDescent="0.3">
      <c r="A37" s="1">
        <v>8</v>
      </c>
      <c r="B37">
        <f ca="1">'a. SensorSim'!F38</f>
        <v>0.41298526287984316</v>
      </c>
      <c r="C37">
        <v>20</v>
      </c>
      <c r="D37">
        <f t="shared" ca="1" si="6"/>
        <v>18.633073927205984</v>
      </c>
      <c r="E37">
        <f t="shared" ca="1" si="7"/>
        <v>6.83</v>
      </c>
      <c r="F37" s="30" t="str">
        <f t="shared" si="5"/>
        <v>1 to 7.8dm</v>
      </c>
      <c r="G37" s="33">
        <f ca="1">INDEX(LINEST(C$2:C36,B$2:B36,TRUE,TRUE),5,2)</f>
        <v>159.33379499038159</v>
      </c>
      <c r="H37" s="35"/>
      <c r="I37" s="33"/>
      <c r="J37" s="1">
        <f t="shared" ca="1" si="4"/>
        <v>159.33379499038159</v>
      </c>
    </row>
    <row r="38" spans="1:10" x14ac:dyDescent="0.3">
      <c r="F38" s="30" t="str">
        <f t="shared" si="5"/>
        <v>1 to 8dm</v>
      </c>
      <c r="G38" s="33">
        <f ca="1">INDEX(LINEST(C$2:C37,B$2:B37,TRUE,TRUE),5,2)</f>
        <v>177.83312934085166</v>
      </c>
      <c r="H38" s="35"/>
      <c r="I38" s="33"/>
      <c r="J38" s="1">
        <f ca="1">G38</f>
        <v>177.83312934085166</v>
      </c>
    </row>
    <row r="39" spans="1:10" x14ac:dyDescent="0.3">
      <c r="F39" s="30"/>
      <c r="G39" s="33"/>
      <c r="H39" s="35"/>
      <c r="I39" s="32" t="s">
        <v>45</v>
      </c>
      <c r="J39" s="29">
        <f ca="1">MIN(J3:J37)</f>
        <v>12.486980264754145</v>
      </c>
    </row>
  </sheetData>
  <conditionalFormatting sqref="E2:E37">
    <cfRule type="cellIs" dxfId="7" priority="2" operator="greaterThan">
      <formula>5</formula>
    </cfRule>
  </conditionalFormatting>
  <conditionalFormatting sqref="J2:J38">
    <cfRule type="cellIs" dxfId="6" priority="1" operator="equal">
      <formula>$J$39</formula>
    </cfRule>
  </conditionalFormatting>
  <conditionalFormatting sqref="J2:J3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D276-83FC-4F99-971E-E9FE2198A577}">
  <sheetPr codeName="Sheet4"/>
  <dimension ref="A1:S41"/>
  <sheetViews>
    <sheetView zoomScale="55" zoomScaleNormal="55" workbookViewId="0">
      <selection activeCell="G3" sqref="G3:G39"/>
    </sheetView>
  </sheetViews>
  <sheetFormatPr defaultRowHeight="14.4" x14ac:dyDescent="0.3"/>
  <cols>
    <col min="2" max="2" width="17.44140625" customWidth="1"/>
    <col min="3" max="5" width="17.88671875" customWidth="1"/>
    <col min="6" max="6" width="13.88671875" bestFit="1" customWidth="1"/>
    <col min="7" max="14" width="21.77734375" style="1" customWidth="1"/>
    <col min="15" max="15" width="11.21875" style="1" customWidth="1"/>
  </cols>
  <sheetData>
    <row r="1" spans="1:19" x14ac:dyDescent="0.3">
      <c r="A1" s="27" t="s">
        <v>42</v>
      </c>
      <c r="B1" s="27" t="s">
        <v>43</v>
      </c>
      <c r="C1" s="4" t="s">
        <v>44</v>
      </c>
      <c r="D1" s="4" t="s">
        <v>77</v>
      </c>
      <c r="E1" s="4" t="s">
        <v>46</v>
      </c>
      <c r="F1" s="4" t="s">
        <v>0</v>
      </c>
      <c r="G1" s="31" t="s">
        <v>47</v>
      </c>
      <c r="H1" s="32" t="s">
        <v>49</v>
      </c>
      <c r="I1" s="34" t="s">
        <v>48</v>
      </c>
      <c r="J1" s="32" t="s">
        <v>50</v>
      </c>
      <c r="K1" s="39" t="s">
        <v>53</v>
      </c>
      <c r="L1" s="32" t="s">
        <v>52</v>
      </c>
      <c r="M1" s="34" t="s">
        <v>54</v>
      </c>
      <c r="N1" s="52" t="s">
        <v>55</v>
      </c>
      <c r="S1">
        <f>(C37-C2)/(COUNT(A2:A37)-1)</f>
        <v>0.45714285714285713</v>
      </c>
    </row>
    <row r="2" spans="1:19" x14ac:dyDescent="0.3">
      <c r="A2" s="1">
        <v>1</v>
      </c>
      <c r="B2">
        <f ca="1">'a. SensorSim'!F3</f>
        <v>2.2895667053724531</v>
      </c>
      <c r="C2">
        <v>4</v>
      </c>
      <c r="D2">
        <f ca="1">E2*0.22</f>
        <v>0.85848652450744134</v>
      </c>
      <c r="E2">
        <f t="shared" ref="E2:E7" ca="1" si="0" xml:space="preserve"> -2.2813*B2 + 9.1254</f>
        <v>3.9022114750338242</v>
      </c>
      <c r="F2">
        <f ca="1">ROUND(ABS(E2 -C2)*100/C2,2)</f>
        <v>2.44</v>
      </c>
      <c r="G2" s="30"/>
      <c r="H2" s="33"/>
      <c r="I2" s="35" t="str">
        <f>CONCATENATE(A3," to ",A$15,"dm")</f>
        <v>1.2 to 3.6dm</v>
      </c>
      <c r="J2" s="33">
        <f ca="1">INDEX(LINEST(C3:C$15,B3:B$15,TRUE,TRUE),5,2)</f>
        <v>3.1321729631256994</v>
      </c>
      <c r="K2" s="35"/>
      <c r="L2" s="33"/>
      <c r="M2" s="35"/>
      <c r="N2" s="33"/>
      <c r="O2" s="1">
        <f ca="1">H2+J2</f>
        <v>3.1321729631256994</v>
      </c>
    </row>
    <row r="3" spans="1:19" x14ac:dyDescent="0.3">
      <c r="A3" s="1">
        <v>1.2</v>
      </c>
      <c r="B3">
        <f ca="1">'a. SensorSim'!F4</f>
        <v>2.0404613579204911</v>
      </c>
      <c r="C3">
        <f t="shared" ref="C3:C36" si="1">C2+S$1</f>
        <v>4.4571428571428573</v>
      </c>
      <c r="D3">
        <f t="shared" ref="D3:D37" ca="1" si="2">E3*0.22</f>
        <v>0.98350901091871668</v>
      </c>
      <c r="E3">
        <f t="shared" ca="1" si="0"/>
        <v>4.4704955041759851</v>
      </c>
      <c r="F3">
        <f t="shared" ref="F3:F15" ca="1" si="3">ROUND(ABS(E3 -C3)*100/C3,2)</f>
        <v>0.3</v>
      </c>
      <c r="G3" s="30" t="str">
        <f t="shared" ref="G3:G15" si="4">CONCATENATE(A$2," to ",A3,"dm")</f>
        <v>1 to 1.2dm</v>
      </c>
      <c r="H3" s="33">
        <f ca="1">INDEX(LINEST(C$2:C3,B$2:B3,TRUE,TRUE),5,2)</f>
        <v>0</v>
      </c>
      <c r="I3" s="35" t="str">
        <f t="shared" ref="I3:I13" si="5">CONCATENATE(A4," to ",A$15,"dm")</f>
        <v>1.4 to 3.6dm</v>
      </c>
      <c r="J3" s="33">
        <f ca="1">INDEX(LINEST(C4:C$15,B4:B$15,TRUE,TRUE),5,2)</f>
        <v>1.9658667248244797</v>
      </c>
      <c r="K3" s="35"/>
      <c r="L3" s="33"/>
      <c r="M3" s="35"/>
      <c r="N3" s="33"/>
      <c r="O3" s="1">
        <f t="shared" ref="O3:O15" ca="1" si="6">H3+J3</f>
        <v>1.9658667248244797</v>
      </c>
    </row>
    <row r="4" spans="1:19" x14ac:dyDescent="0.3">
      <c r="A4" s="1">
        <v>1.4</v>
      </c>
      <c r="B4">
        <f ca="1">'a. SensorSim'!F5</f>
        <v>1.7993490903549467</v>
      </c>
      <c r="C4">
        <f t="shared" si="1"/>
        <v>4.9142857142857146</v>
      </c>
      <c r="D4">
        <f t="shared" ca="1" si="2"/>
        <v>1.1045198824381175</v>
      </c>
      <c r="E4">
        <f t="shared" ca="1" si="0"/>
        <v>5.0205449201732613</v>
      </c>
      <c r="F4">
        <f t="shared" ca="1" si="3"/>
        <v>2.16</v>
      </c>
      <c r="G4" s="30" t="str">
        <f t="shared" si="4"/>
        <v>1 to 1.4dm</v>
      </c>
      <c r="H4" s="33">
        <f ca="1">INDEX(LINEST(C$2:C4,B$2:B4,TRUE,TRUE),5,2)</f>
        <v>3.703604592100329E-5</v>
      </c>
      <c r="I4" s="35" t="str">
        <f t="shared" si="5"/>
        <v>1.6 to 3.6dm</v>
      </c>
      <c r="J4" s="33">
        <f ca="1">INDEX(LINEST(C5:C$15,B5:B$15,TRUE,TRUE),5,2)</f>
        <v>1.120054235632832</v>
      </c>
      <c r="K4" s="35"/>
      <c r="L4" s="33"/>
      <c r="M4" s="35"/>
      <c r="N4" s="33"/>
      <c r="O4" s="1">
        <f t="shared" ca="1" si="6"/>
        <v>1.120091271678753</v>
      </c>
    </row>
    <row r="5" spans="1:19" x14ac:dyDescent="0.3">
      <c r="A5" s="1">
        <v>1.6</v>
      </c>
      <c r="B5">
        <f ca="1">'a. SensorSim'!F6</f>
        <v>1.5966507905855403</v>
      </c>
      <c r="C5">
        <f t="shared" si="1"/>
        <v>5.3714285714285719</v>
      </c>
      <c r="D5">
        <f t="shared" ca="1" si="2"/>
        <v>1.2062513213161858</v>
      </c>
      <c r="E5">
        <f t="shared" ca="1" si="0"/>
        <v>5.4829605514372082</v>
      </c>
      <c r="F5">
        <f t="shared" ca="1" si="3"/>
        <v>2.08</v>
      </c>
      <c r="G5" s="30" t="str">
        <f t="shared" si="4"/>
        <v>1 to 1.6dm</v>
      </c>
      <c r="H5" s="33">
        <f ca="1">INDEX(LINEST(C$2:C5,B$2:B5,TRUE,TRUE),5,2)</f>
        <v>2.2654384045946978E-3</v>
      </c>
      <c r="I5" s="35" t="str">
        <f t="shared" si="5"/>
        <v>1.8 to 3.6dm</v>
      </c>
      <c r="J5" s="33">
        <f ca="1">INDEX(LINEST(C6:C$15,B6:B$15,TRUE,TRUE),5,2)</f>
        <v>0.60753760277581181</v>
      </c>
      <c r="K5" s="35"/>
      <c r="L5" s="33"/>
      <c r="M5" s="35"/>
      <c r="N5" s="33"/>
      <c r="O5" s="1">
        <f t="shared" ca="1" si="6"/>
        <v>0.60980304118040651</v>
      </c>
    </row>
    <row r="6" spans="1:19" x14ac:dyDescent="0.3">
      <c r="A6" s="1">
        <v>1.8</v>
      </c>
      <c r="B6">
        <f ca="1">'a. SensorSim'!F7</f>
        <v>1.4366750551753584</v>
      </c>
      <c r="C6">
        <f t="shared" si="1"/>
        <v>5.8285714285714292</v>
      </c>
      <c r="D6">
        <f t="shared" ca="1" si="2"/>
        <v>1.2865409032582602</v>
      </c>
      <c r="E6">
        <f t="shared" ca="1" si="0"/>
        <v>5.8479131966284559</v>
      </c>
      <c r="F6">
        <f t="shared" ca="1" si="3"/>
        <v>0.33</v>
      </c>
      <c r="G6" s="30" t="str">
        <f t="shared" si="4"/>
        <v>1 to 1.8dm</v>
      </c>
      <c r="H6" s="33">
        <f ca="1">INDEX(LINEST(C$2:C6,B$2:B6,TRUE,TRUE),5,2)</f>
        <v>1.563772829643972E-2</v>
      </c>
      <c r="I6" s="35" t="str">
        <f t="shared" si="5"/>
        <v>2 to 3.6dm</v>
      </c>
      <c r="J6" s="33">
        <f ca="1">INDEX(LINEST(C7:C$15,B7:B$15,TRUE,TRUE),5,2)</f>
        <v>0.32686636424835142</v>
      </c>
      <c r="K6" s="35"/>
      <c r="L6" s="33"/>
      <c r="M6" s="35"/>
      <c r="N6" s="33"/>
      <c r="O6" s="1">
        <f t="shared" ca="1" si="6"/>
        <v>0.34250409254479114</v>
      </c>
    </row>
    <row r="7" spans="1:19" x14ac:dyDescent="0.3">
      <c r="A7" s="1">
        <v>2</v>
      </c>
      <c r="B7">
        <f ca="1">'a. SensorSim'!F8</f>
        <v>1.3115716889296682</v>
      </c>
      <c r="C7">
        <f t="shared" si="1"/>
        <v>6.2857142857142865</v>
      </c>
      <c r="D7">
        <f t="shared" ca="1" si="2"/>
        <v>1.3493285313298446</v>
      </c>
      <c r="E7">
        <f t="shared" ca="1" si="0"/>
        <v>6.1333115060447483</v>
      </c>
      <c r="F7">
        <f t="shared" ca="1" si="3"/>
        <v>2.42</v>
      </c>
      <c r="G7" s="28" t="str">
        <f t="shared" si="4"/>
        <v>1 to 2dm</v>
      </c>
      <c r="H7" s="32">
        <f ca="1">INDEX(LINEST(C$2:C7,B$2:B7,TRUE,TRUE),5,2)</f>
        <v>5.7071986716553932E-2</v>
      </c>
      <c r="I7" s="34" t="str">
        <f t="shared" si="5"/>
        <v>2.2 to 3.6dm</v>
      </c>
      <c r="J7" s="32">
        <f ca="1">INDEX(LINEST(C8:C$15,B8:B$15,TRUE,TRUE),5,2)</f>
        <v>0.17523589224647024</v>
      </c>
      <c r="K7" s="35"/>
      <c r="L7" s="33"/>
      <c r="M7" s="35"/>
      <c r="N7" s="33"/>
      <c r="O7" s="1">
        <f t="shared" ca="1" si="6"/>
        <v>0.23230787896302418</v>
      </c>
    </row>
    <row r="8" spans="1:19" x14ac:dyDescent="0.3">
      <c r="A8" s="36">
        <v>2.2000000000000002</v>
      </c>
      <c r="B8" s="26">
        <f ca="1">'a. SensorSim'!F9</f>
        <v>1.210751664766591</v>
      </c>
      <c r="C8" s="26">
        <f t="shared" si="1"/>
        <v>6.7428571428571438</v>
      </c>
      <c r="D8" s="26">
        <f t="shared" ca="1" si="2"/>
        <v>1.4380853668590683</v>
      </c>
      <c r="E8" s="26">
        <f ca="1">-7.8284*B8 + 16.015</f>
        <v>6.5367516675412194</v>
      </c>
      <c r="F8" s="41">
        <f t="shared" ca="1" si="3"/>
        <v>3.06</v>
      </c>
      <c r="G8" s="30" t="str">
        <f t="shared" si="4"/>
        <v>1 to 2.2dm</v>
      </c>
      <c r="H8" s="33">
        <f ca="1">INDEX(LINEST(C$2:C8,B$2:B8,TRUE,TRUE),5,2)</f>
        <v>0.14824167953461057</v>
      </c>
      <c r="I8" s="35" t="str">
        <f t="shared" si="5"/>
        <v>2.4 to 3.6dm</v>
      </c>
      <c r="J8" s="33">
        <f ca="1">INDEX(LINEST(C9:C$15,B9:B$15,TRUE,TRUE),5,2)</f>
        <v>8.9885563782385838E-2</v>
      </c>
      <c r="K8" s="34"/>
      <c r="L8" s="32"/>
      <c r="M8" s="34"/>
      <c r="N8" s="32"/>
      <c r="O8" s="1">
        <f t="shared" ca="1" si="6"/>
        <v>0.23812724331699642</v>
      </c>
    </row>
    <row r="9" spans="1:19" x14ac:dyDescent="0.3">
      <c r="A9" s="1">
        <v>2.4</v>
      </c>
      <c r="B9">
        <f ca="1">'a. SensorSim'!F10</f>
        <v>1.1258285508442762</v>
      </c>
      <c r="C9">
        <f t="shared" si="1"/>
        <v>7.2000000000000011</v>
      </c>
      <c r="D9">
        <f t="shared" ca="1" si="2"/>
        <v>1.5843440299655471</v>
      </c>
      <c r="E9">
        <f t="shared" ref="E9:E15" ca="1" si="7">-7.8284*B9 + 16.015</f>
        <v>7.2015637725706689</v>
      </c>
      <c r="F9" s="42">
        <f t="shared" ca="1" si="3"/>
        <v>0.02</v>
      </c>
      <c r="G9" s="30" t="str">
        <f t="shared" si="4"/>
        <v>1 to 2.4dm</v>
      </c>
      <c r="H9" s="33">
        <f ca="1">INDEX(LINEST(C$2:C9,B$2:B9,TRUE,TRUE),5,2)</f>
        <v>0.31144816645942297</v>
      </c>
      <c r="I9" s="35" t="str">
        <f t="shared" si="5"/>
        <v>2.6 to 3.6dm</v>
      </c>
      <c r="J9" s="33">
        <f ca="1">INDEX(LINEST(C10:C$15,B10:B$15,TRUE,TRUE),5,2)</f>
        <v>4.0988348993663576E-2</v>
      </c>
      <c r="K9" s="35"/>
      <c r="L9" s="33"/>
      <c r="M9" s="35"/>
      <c r="N9" s="33"/>
      <c r="O9" s="1">
        <f t="shared" ca="1" si="6"/>
        <v>0.35243651545308652</v>
      </c>
    </row>
    <row r="10" spans="1:19" x14ac:dyDescent="0.3">
      <c r="A10" s="1">
        <v>2.6</v>
      </c>
      <c r="B10">
        <f ca="1">'a. SensorSim'!F11</f>
        <v>1.0520414974919876</v>
      </c>
      <c r="C10">
        <f t="shared" si="1"/>
        <v>7.6571428571428584</v>
      </c>
      <c r="D10">
        <f t="shared" ca="1" si="2"/>
        <v>1.7114236350274195</v>
      </c>
      <c r="E10">
        <f t="shared" ca="1" si="7"/>
        <v>7.7791983410337249</v>
      </c>
      <c r="F10" s="42">
        <f t="shared" ca="1" si="3"/>
        <v>1.59</v>
      </c>
      <c r="G10" s="30" t="str">
        <f t="shared" si="4"/>
        <v>1 to 2.6dm</v>
      </c>
      <c r="H10" s="33">
        <f ca="1">INDEX(LINEST(C$2:C10,B$2:B10,TRUE,TRUE),5,2)</f>
        <v>0.56877570687516088</v>
      </c>
      <c r="I10" s="35" t="str">
        <f t="shared" si="5"/>
        <v>2.8 to 3.6dm</v>
      </c>
      <c r="J10" s="33">
        <f ca="1">INDEX(LINEST(C11:C$15,B11:B$15,TRUE,TRUE),5,2)</f>
        <v>1.5032385186591127E-2</v>
      </c>
      <c r="K10" s="35"/>
      <c r="L10" s="33"/>
      <c r="M10" s="35"/>
      <c r="N10" s="33"/>
      <c r="O10" s="1">
        <f t="shared" ca="1" si="6"/>
        <v>0.58380809206175199</v>
      </c>
    </row>
    <row r="11" spans="1:19" x14ac:dyDescent="0.3">
      <c r="A11" s="1">
        <v>2.8</v>
      </c>
      <c r="B11">
        <f ca="1">'a. SensorSim'!F12</f>
        <v>0.98751423487616086</v>
      </c>
      <c r="C11">
        <f t="shared" si="1"/>
        <v>8.1142857142857157</v>
      </c>
      <c r="D11">
        <f t="shared" ca="1" si="2"/>
        <v>1.8225555840130017</v>
      </c>
      <c r="E11">
        <f t="shared" ca="1" si="7"/>
        <v>8.2843435636954617</v>
      </c>
      <c r="F11" s="42">
        <f t="shared" ca="1" si="3"/>
        <v>2.1</v>
      </c>
      <c r="G11" s="30" t="str">
        <f t="shared" si="4"/>
        <v>1 to 2.8dm</v>
      </c>
      <c r="H11" s="33">
        <f ca="1">INDEX(LINEST(C$2:C11,B$2:B11,TRUE,TRUE),5,2)</f>
        <v>0.94516785394303071</v>
      </c>
      <c r="I11" s="35" t="str">
        <f t="shared" si="5"/>
        <v>3 to 3.6dm</v>
      </c>
      <c r="J11" s="33">
        <f ca="1">INDEX(LINEST(C12:C$15,B12:B$15,TRUE,TRUE),5,2)</f>
        <v>3.823153633159139E-3</v>
      </c>
      <c r="K11" s="35"/>
      <c r="L11" s="33"/>
      <c r="M11" s="35"/>
      <c r="N11" s="33"/>
      <c r="O11" s="1">
        <f t="shared" ca="1" si="6"/>
        <v>0.94899100757618982</v>
      </c>
    </row>
    <row r="12" spans="1:19" x14ac:dyDescent="0.3">
      <c r="A12" s="1">
        <v>3</v>
      </c>
      <c r="B12">
        <f ca="1">'a. SensorSim'!F13</f>
        <v>0.93168077894428813</v>
      </c>
      <c r="C12">
        <f t="shared" si="1"/>
        <v>8.571428571428573</v>
      </c>
      <c r="D12">
        <f t="shared" ca="1" si="2"/>
        <v>1.9187146418247578</v>
      </c>
      <c r="E12">
        <f t="shared" ca="1" si="7"/>
        <v>8.7214301901125353</v>
      </c>
      <c r="F12" s="42">
        <f t="shared" ca="1" si="3"/>
        <v>1.75</v>
      </c>
      <c r="G12" s="30" t="str">
        <f t="shared" si="4"/>
        <v>1 to 3dm</v>
      </c>
      <c r="H12" s="33">
        <f ca="1">INDEX(LINEST(C$2:C12,B$2:B12,TRUE,TRUE),5,2)</f>
        <v>1.4723705865904033</v>
      </c>
      <c r="I12" s="35" t="str">
        <f t="shared" si="5"/>
        <v>3.2 to 3.6dm</v>
      </c>
      <c r="J12" s="33">
        <f ca="1">INDEX(LINEST(C13:C$15,B13:B$15,TRUE,TRUE),5,2)</f>
        <v>4.9514594665963155E-4</v>
      </c>
      <c r="K12" s="35"/>
      <c r="L12" s="33"/>
      <c r="M12" s="35"/>
      <c r="N12" s="33"/>
      <c r="O12" s="1">
        <f t="shared" ca="1" si="6"/>
        <v>1.4728657325370629</v>
      </c>
    </row>
    <row r="13" spans="1:19" x14ac:dyDescent="0.3">
      <c r="A13" s="1">
        <v>3.2</v>
      </c>
      <c r="B13">
        <f ca="1">'a. SensorSim'!F14</f>
        <v>0.88389179888668534</v>
      </c>
      <c r="C13">
        <f t="shared" si="1"/>
        <v>9.0285714285714302</v>
      </c>
      <c r="D13">
        <f t="shared" ca="1" si="2"/>
        <v>2.0010191171510039</v>
      </c>
      <c r="E13">
        <f t="shared" ca="1" si="7"/>
        <v>9.0955414415954721</v>
      </c>
      <c r="F13" s="42">
        <f t="shared" ca="1" si="3"/>
        <v>0.74</v>
      </c>
      <c r="G13" s="30" t="str">
        <f t="shared" si="4"/>
        <v>1 to 3.2dm</v>
      </c>
      <c r="H13" s="33">
        <f ca="1">INDEX(LINEST(C$2:C13,B$2:B13,TRUE,TRUE),5,2)</f>
        <v>2.1899792782711902</v>
      </c>
      <c r="I13" s="35" t="str">
        <f t="shared" si="5"/>
        <v>3.4 to 3.6dm</v>
      </c>
      <c r="J13" s="33">
        <f ca="1">INDEX(LINEST(C14:C$15,B14:B$15,TRUE,TRUE),5,2)</f>
        <v>0</v>
      </c>
      <c r="K13" s="35"/>
      <c r="L13" s="33"/>
      <c r="M13" s="35"/>
      <c r="N13" s="33"/>
      <c r="O13" s="1">
        <f t="shared" ca="1" si="6"/>
        <v>2.1899792782711902</v>
      </c>
    </row>
    <row r="14" spans="1:19" x14ac:dyDescent="0.3">
      <c r="A14" s="1">
        <v>3.4</v>
      </c>
      <c r="B14">
        <f ca="1">'a. SensorSim'!F15</f>
        <v>0.8427486832445843</v>
      </c>
      <c r="C14">
        <f t="shared" si="1"/>
        <v>9.4857142857142875</v>
      </c>
      <c r="D14">
        <f t="shared" ca="1" si="2"/>
        <v>2.0718777657793814</v>
      </c>
      <c r="E14">
        <f t="shared" ca="1" si="7"/>
        <v>9.4176262080880964</v>
      </c>
      <c r="F14" s="42">
        <f t="shared" ca="1" si="3"/>
        <v>0.72</v>
      </c>
      <c r="G14" s="30" t="str">
        <f t="shared" si="4"/>
        <v>1 to 3.4dm</v>
      </c>
      <c r="H14" s="33">
        <f ca="1">INDEX(LINEST(C$2:C14,B$2:B14,TRUE,TRUE),5,2)</f>
        <v>3.1416834392067843</v>
      </c>
      <c r="I14" s="35"/>
      <c r="J14" s="33"/>
      <c r="K14" s="35"/>
      <c r="L14" s="33"/>
      <c r="M14" s="35"/>
      <c r="N14" s="33"/>
      <c r="O14" s="1">
        <f t="shared" ca="1" si="6"/>
        <v>3.1416834392067843</v>
      </c>
    </row>
    <row r="15" spans="1:19" ht="15" thickBot="1" x14ac:dyDescent="0.35">
      <c r="A15" s="46">
        <v>3.6</v>
      </c>
      <c r="B15" s="47">
        <f ca="1">'a. SensorSim'!F16</f>
        <v>0.80623771134535238</v>
      </c>
      <c r="C15" s="47">
        <f t="shared" si="1"/>
        <v>9.9428571428571448</v>
      </c>
      <c r="D15" s="47">
        <f t="shared" ca="1" si="2"/>
        <v>2.1347587141108897</v>
      </c>
      <c r="E15" s="47">
        <f t="shared" ca="1" si="7"/>
        <v>9.703448700504044</v>
      </c>
      <c r="F15" s="48">
        <f t="shared" ca="1" si="3"/>
        <v>2.41</v>
      </c>
      <c r="G15" s="30" t="str">
        <f t="shared" si="4"/>
        <v>1 to 3.6dm</v>
      </c>
      <c r="H15" s="33">
        <f ca="1">INDEX(LINEST(C$2:C15,B$2:B15,TRUE,TRUE),5,2)</f>
        <v>4.3679346958175156</v>
      </c>
      <c r="I15" s="35"/>
      <c r="J15" s="33"/>
      <c r="K15" s="35"/>
      <c r="L15" s="33"/>
      <c r="M15" s="35"/>
      <c r="N15" s="33"/>
      <c r="O15" s="1">
        <f t="shared" ca="1" si="6"/>
        <v>4.3679346958175156</v>
      </c>
      <c r="P15" s="27" t="s">
        <v>45</v>
      </c>
      <c r="Q15" s="29">
        <f ca="1">MIN(O3:O15)</f>
        <v>0.23230787896302418</v>
      </c>
    </row>
    <row r="16" spans="1:19" x14ac:dyDescent="0.3">
      <c r="A16" s="43">
        <v>3.8</v>
      </c>
      <c r="B16" s="44">
        <f ca="1">'a. SensorSim'!F17</f>
        <v>0.77237566080277731</v>
      </c>
      <c r="C16" s="44">
        <f t="shared" si="1"/>
        <v>10.400000000000002</v>
      </c>
      <c r="D16" s="44">
        <f t="shared" ca="1" si="2"/>
        <v>2.2115162203133401</v>
      </c>
      <c r="E16" s="44">
        <f ca="1">-20.118*B16 + 25.591</f>
        <v>10.052346455969728</v>
      </c>
      <c r="F16" s="45">
        <f ca="1">ROUND(ABS((E16-C16)/C16)*100,2)</f>
        <v>3.34</v>
      </c>
      <c r="G16" s="40"/>
      <c r="H16" s="36"/>
      <c r="I16" s="37"/>
      <c r="J16" s="38"/>
      <c r="K16" s="37"/>
      <c r="L16" s="36"/>
      <c r="M16" s="37" t="str">
        <f>CONCATENATE(A17," to ",A$37,"dm")</f>
        <v>4 to 8dm</v>
      </c>
      <c r="N16" s="38">
        <f ca="1">INDEX(LINEST(C17:C$37,B17:B$37,TRUE,TRUE),5,2)</f>
        <v>6.6593677050378046</v>
      </c>
      <c r="O16" s="37">
        <f ca="1">N16+L16</f>
        <v>6.6593677050378046</v>
      </c>
      <c r="P16" s="26"/>
      <c r="Q16" s="26"/>
    </row>
    <row r="17" spans="1:15" x14ac:dyDescent="0.3">
      <c r="A17" s="1">
        <v>4</v>
      </c>
      <c r="B17">
        <f ca="1">'a. SensorSim'!F18</f>
        <v>0.7399100916184228</v>
      </c>
      <c r="C17">
        <f t="shared" si="1"/>
        <v>10.857142857142859</v>
      </c>
      <c r="D17">
        <f t="shared" ca="1" si="2"/>
        <v>2.3552075309005258</v>
      </c>
      <c r="E17">
        <f t="shared" ref="E17:E28" ca="1" si="8">-20.118*B17 + 25.591</f>
        <v>10.705488776820571</v>
      </c>
      <c r="F17" s="42">
        <f t="shared" ref="F17:F37" ca="1" si="9">ROUND(ABS((E17-C17)/C17)*100,2)</f>
        <v>1.4</v>
      </c>
      <c r="G17" s="30"/>
      <c r="H17" s="33"/>
      <c r="I17" s="35"/>
      <c r="J17" s="33"/>
      <c r="K17" s="35" t="str">
        <f>CONCATENATE(A$16," to ",A17,"dm")</f>
        <v>3.8 to 4dm</v>
      </c>
      <c r="L17" s="33">
        <f ca="1">INDEX(LINEST(C$16:C17,B$16:B17,TRUE,TRUE),5,2)</f>
        <v>0</v>
      </c>
      <c r="M17" s="35" t="str">
        <f>CONCATENATE(A18," to ",A$37,"dm")</f>
        <v>4.2 to 8dm</v>
      </c>
      <c r="N17" s="33">
        <f ca="1">INDEX(LINEST(C18:C$37,B18:B$37,TRUE,TRUE),5,2)</f>
        <v>5.431030022044494</v>
      </c>
      <c r="O17" s="1">
        <f t="shared" ref="O17:O37" ca="1" si="10">N17+L17</f>
        <v>5.431030022044494</v>
      </c>
    </row>
    <row r="18" spans="1:15" x14ac:dyDescent="0.3">
      <c r="A18" s="1">
        <v>4.2</v>
      </c>
      <c r="B18">
        <f ca="1">'a. SensorSim'!F19</f>
        <v>0.70866404562789098</v>
      </c>
      <c r="C18">
        <f t="shared" si="1"/>
        <v>11.314285714285717</v>
      </c>
      <c r="D18">
        <f t="shared" ca="1" si="2"/>
        <v>2.4935012806127799</v>
      </c>
      <c r="E18">
        <f t="shared" ca="1" si="8"/>
        <v>11.334096730058091</v>
      </c>
      <c r="F18" s="42">
        <f t="shared" ca="1" si="9"/>
        <v>0.18</v>
      </c>
      <c r="G18" s="30"/>
      <c r="H18" s="33"/>
      <c r="I18" s="35"/>
      <c r="J18" s="33"/>
      <c r="K18" s="35" t="str">
        <f t="shared" ref="K18:K37" si="11">CONCATENATE(A$16," to ",A18,"dm")</f>
        <v>3.8 to 4.2dm</v>
      </c>
      <c r="L18" s="33">
        <f ca="1">INDEX(LINEST(C$16:C18,B$16:B18,TRUE,TRUE),5,2)</f>
        <v>5.1039037886282907E-5</v>
      </c>
      <c r="M18" s="35" t="str">
        <f t="shared" ref="M18:M35" si="12">CONCATENATE(A19," to ",A$37,"dm")</f>
        <v>4.4 to 8dm</v>
      </c>
      <c r="N18" s="33">
        <f ca="1">INDEX(LINEST(C19:C$37,B19:B$37,TRUE,TRUE),5,2)</f>
        <v>4.4700444006661444</v>
      </c>
      <c r="O18" s="1">
        <f t="shared" ca="1" si="10"/>
        <v>4.4700954397040311</v>
      </c>
    </row>
    <row r="19" spans="1:15" x14ac:dyDescent="0.3">
      <c r="A19" s="1">
        <v>4.4000000000000004</v>
      </c>
      <c r="B19">
        <f ca="1">'a. SensorSim'!F20</f>
        <v>0.67933374008376157</v>
      </c>
      <c r="C19">
        <f t="shared" si="1"/>
        <v>11.771428571428574</v>
      </c>
      <c r="D19">
        <f t="shared" ca="1" si="2"/>
        <v>2.6233160397388748</v>
      </c>
      <c r="E19">
        <f t="shared" ca="1" si="8"/>
        <v>11.924163816994886</v>
      </c>
      <c r="F19" s="42">
        <f t="shared" ca="1" si="9"/>
        <v>1.3</v>
      </c>
      <c r="G19" s="30"/>
      <c r="H19" s="33"/>
      <c r="I19" s="35"/>
      <c r="J19" s="33"/>
      <c r="K19" s="35" t="str">
        <f t="shared" si="11"/>
        <v>3.8 to 4.4dm</v>
      </c>
      <c r="L19" s="33">
        <f ca="1">INDEX(LINEST(C$16:C19,B$16:B19,TRUE,TRUE),5,2)</f>
        <v>5.3810356140050677E-4</v>
      </c>
      <c r="M19" s="35" t="str">
        <f t="shared" si="12"/>
        <v>4.6 to 8dm</v>
      </c>
      <c r="N19" s="33">
        <f ca="1">INDEX(LINEST(C20:C$37,B20:B$37,TRUE,TRUE),5,2)</f>
        <v>3.7678668422423454</v>
      </c>
      <c r="O19" s="1">
        <f t="shared" ca="1" si="10"/>
        <v>3.7684049458037459</v>
      </c>
    </row>
    <row r="20" spans="1:15" x14ac:dyDescent="0.3">
      <c r="A20" s="1">
        <v>4.5999999999999996</v>
      </c>
      <c r="B20">
        <f ca="1">'a. SensorSim'!F21</f>
        <v>0.65284167566858398</v>
      </c>
      <c r="C20">
        <f t="shared" si="1"/>
        <v>12.228571428571431</v>
      </c>
      <c r="D20">
        <f t="shared" ca="1" si="2"/>
        <v>2.7405688571578746</v>
      </c>
      <c r="E20">
        <f t="shared" ca="1" si="8"/>
        <v>12.45713116889943</v>
      </c>
      <c r="F20" s="42">
        <f t="shared" ca="1" si="9"/>
        <v>1.87</v>
      </c>
      <c r="G20" s="30"/>
      <c r="H20" s="33"/>
      <c r="I20" s="35"/>
      <c r="J20" s="33"/>
      <c r="K20" s="35" t="str">
        <f t="shared" si="11"/>
        <v>3.8 to 4.6dm</v>
      </c>
      <c r="L20" s="33">
        <f ca="1">INDEX(LINEST(C$16:C20,B$16:B20,TRUE,TRUE),5,2)</f>
        <v>3.2510300192260134E-3</v>
      </c>
      <c r="M20" s="35" t="str">
        <f t="shared" si="12"/>
        <v>4.8 to 8dm</v>
      </c>
      <c r="N20" s="33">
        <f ca="1">INDEX(LINEST(C21:C$37,B21:B$37,TRUE,TRUE),5,2)</f>
        <v>3.2579861866074347</v>
      </c>
      <c r="O20" s="1">
        <f t="shared" ca="1" si="10"/>
        <v>3.2612372166266606</v>
      </c>
    </row>
    <row r="21" spans="1:15" x14ac:dyDescent="0.3">
      <c r="A21" s="1">
        <v>4.8</v>
      </c>
      <c r="B21">
        <f ca="1">'a. SensorSim'!F22</f>
        <v>0.62958992488361354</v>
      </c>
      <c r="C21">
        <f t="shared" si="1"/>
        <v>12.685714285714289</v>
      </c>
      <c r="D21">
        <f t="shared" ca="1" si="2"/>
        <v>2.8434801760621222</v>
      </c>
      <c r="E21">
        <f t="shared" ca="1" si="8"/>
        <v>12.924909891191465</v>
      </c>
      <c r="F21" s="42">
        <f t="shared" ca="1" si="9"/>
        <v>1.89</v>
      </c>
      <c r="G21" s="30"/>
      <c r="H21" s="33"/>
      <c r="I21" s="35"/>
      <c r="J21" s="33"/>
      <c r="K21" s="35" t="str">
        <f t="shared" si="11"/>
        <v>3.8 to 4.8dm</v>
      </c>
      <c r="L21" s="33">
        <f ca="1">INDEX(LINEST(C$16:C21,B$16:B21,TRUE,TRUE),5,2)</f>
        <v>1.2984017430040943E-2</v>
      </c>
      <c r="M21" s="35" t="str">
        <f t="shared" si="12"/>
        <v>5 to 8dm</v>
      </c>
      <c r="N21" s="33">
        <f ca="1">INDEX(LINEST(C22:C$37,B22:B$37,TRUE,TRUE),5,2)</f>
        <v>2.8484773182903655</v>
      </c>
      <c r="O21" s="1">
        <f t="shared" ca="1" si="10"/>
        <v>2.8614613357204064</v>
      </c>
    </row>
    <row r="22" spans="1:15" x14ac:dyDescent="0.3">
      <c r="A22" s="1">
        <v>5</v>
      </c>
      <c r="B22">
        <f ca="1">'a. SensorSim'!F23</f>
        <v>0.60903450003326076</v>
      </c>
      <c r="C22">
        <f t="shared" si="1"/>
        <v>13.142857142857146</v>
      </c>
      <c r="D22">
        <f t="shared" ca="1" si="2"/>
        <v>2.9344576642327898</v>
      </c>
      <c r="E22">
        <f t="shared" ca="1" si="8"/>
        <v>13.338443928330863</v>
      </c>
      <c r="F22" s="42">
        <f t="shared" ca="1" si="9"/>
        <v>1.49</v>
      </c>
      <c r="G22" s="30"/>
      <c r="H22" s="33"/>
      <c r="I22" s="35"/>
      <c r="J22" s="33"/>
      <c r="K22" s="35" t="str">
        <f t="shared" si="11"/>
        <v>3.8 to 5dm</v>
      </c>
      <c r="L22" s="33">
        <f ca="1">INDEX(LINEST(C$16:C22,B$16:B22,TRUE,TRUE),5,2)</f>
        <v>3.6917148934095256E-2</v>
      </c>
      <c r="M22" s="35" t="str">
        <f t="shared" si="12"/>
        <v>5.2 to 8dm</v>
      </c>
      <c r="N22" s="33">
        <f ca="1">INDEX(LINEST(C23:C$37,B23:B$37,TRUE,TRUE),5,2)</f>
        <v>2.458724515922095</v>
      </c>
      <c r="O22" s="1">
        <f t="shared" ca="1" si="10"/>
        <v>2.4956416648561901</v>
      </c>
    </row>
    <row r="23" spans="1:15" x14ac:dyDescent="0.3">
      <c r="A23" s="1">
        <v>5.2</v>
      </c>
      <c r="B23">
        <f ca="1">'a. SensorSim'!F24</f>
        <v>0.58985603074256554</v>
      </c>
      <c r="C23">
        <f t="shared" si="1"/>
        <v>13.600000000000003</v>
      </c>
      <c r="D23">
        <f t="shared" ca="1" si="2"/>
        <v>3.0193408021746349</v>
      </c>
      <c r="E23">
        <f t="shared" ca="1" si="8"/>
        <v>13.724276373521068</v>
      </c>
      <c r="F23" s="42">
        <f t="shared" ca="1" si="9"/>
        <v>0.91</v>
      </c>
      <c r="G23" s="30"/>
      <c r="H23" s="33"/>
      <c r="I23" s="35"/>
      <c r="J23" s="33"/>
      <c r="K23" s="35" t="str">
        <f t="shared" si="11"/>
        <v>3.8 to 5.2dm</v>
      </c>
      <c r="L23" s="33">
        <f ca="1">INDEX(LINEST(C$16:C23,B$16:B23,TRUE,TRUE),5,2)</f>
        <v>7.9199786425795698E-2</v>
      </c>
      <c r="M23" s="35" t="str">
        <f t="shared" si="12"/>
        <v>5.4 to 8dm</v>
      </c>
      <c r="N23" s="33">
        <f ca="1">INDEX(LINEST(C24:C$37,B24:B$37,TRUE,TRUE),5,2)</f>
        <v>2.0414843718529863</v>
      </c>
      <c r="O23" s="1">
        <f t="shared" ca="1" si="10"/>
        <v>2.1206841582787819</v>
      </c>
    </row>
    <row r="24" spans="1:15" x14ac:dyDescent="0.3">
      <c r="A24" s="1">
        <v>5.4</v>
      </c>
      <c r="B24">
        <f ca="1">'a. SensorSim'!F25</f>
        <v>0.57067627198002868</v>
      </c>
      <c r="C24">
        <f t="shared" si="1"/>
        <v>14.05714285714286</v>
      </c>
      <c r="D24">
        <f t="shared" ca="1" si="2"/>
        <v>3.1042296472672728</v>
      </c>
      <c r="E24">
        <f t="shared" ca="1" si="8"/>
        <v>14.110134760305785</v>
      </c>
      <c r="F24" s="42">
        <f t="shared" ca="1" si="9"/>
        <v>0.38</v>
      </c>
      <c r="G24" s="30"/>
      <c r="H24" s="33"/>
      <c r="I24" s="35"/>
      <c r="J24" s="33"/>
      <c r="K24" s="35" t="str">
        <f t="shared" si="11"/>
        <v>3.8 to 5.4dm</v>
      </c>
      <c r="L24" s="33">
        <f ca="1">INDEX(LINEST(C$16:C24,B$16:B24,TRUE,TRUE),5,2)</f>
        <v>0.13546011272479702</v>
      </c>
      <c r="M24" s="35" t="str">
        <f t="shared" si="12"/>
        <v>5.6 to 8dm</v>
      </c>
      <c r="N24" s="33">
        <f ca="1">INDEX(LINEST(C25:C$37,B25:B$37,TRUE,TRUE),5,2)</f>
        <v>1.6002623424882205</v>
      </c>
      <c r="O24" s="1">
        <f t="shared" ca="1" si="10"/>
        <v>1.7357224552130175</v>
      </c>
    </row>
    <row r="25" spans="1:15" x14ac:dyDescent="0.3">
      <c r="A25" s="1">
        <v>5.6</v>
      </c>
      <c r="B25">
        <f ca="1">'a. SensorSim'!F26</f>
        <v>0.55091199091366305</v>
      </c>
      <c r="C25">
        <f t="shared" si="1"/>
        <v>14.514285714285718</v>
      </c>
      <c r="D25">
        <f t="shared" ca="1" si="2"/>
        <v>3.1917055646957642</v>
      </c>
      <c r="E25">
        <f t="shared" ca="1" si="8"/>
        <v>14.507752566798928</v>
      </c>
      <c r="F25" s="42">
        <f t="shared" ca="1" si="9"/>
        <v>0.05</v>
      </c>
      <c r="G25" s="30"/>
      <c r="H25" s="33"/>
      <c r="I25" s="35"/>
      <c r="J25" s="33"/>
      <c r="K25" s="35" t="str">
        <f t="shared" si="11"/>
        <v>3.8 to 5.6dm</v>
      </c>
      <c r="L25" s="33">
        <f ca="1">INDEX(LINEST(C$16:C25,B$16:B25,TRUE,TRUE),5,2)</f>
        <v>0.19660540330101747</v>
      </c>
      <c r="M25" s="35" t="str">
        <f t="shared" si="12"/>
        <v>5.8 to 8dm</v>
      </c>
      <c r="N25" s="33">
        <f ca="1">INDEX(LINEST(C26:C$37,B26:B$37,TRUE,TRUE),5,2)</f>
        <v>1.1888026693350484</v>
      </c>
      <c r="O25" s="1">
        <f t="shared" ca="1" si="10"/>
        <v>1.3854080726360658</v>
      </c>
    </row>
    <row r="26" spans="1:15" x14ac:dyDescent="0.3">
      <c r="A26" s="1">
        <v>5.8</v>
      </c>
      <c r="B26">
        <f ca="1">'a. SensorSim'!F27</f>
        <v>0.53118097263936981</v>
      </c>
      <c r="C26">
        <f t="shared" si="1"/>
        <v>14.971428571428575</v>
      </c>
      <c r="D26">
        <f t="shared" ca="1" si="2"/>
        <v>3.279034262337055</v>
      </c>
      <c r="E26">
        <f t="shared" ca="1" si="8"/>
        <v>14.904701192441159</v>
      </c>
      <c r="F26" s="42">
        <f t="shared" ca="1" si="9"/>
        <v>0.45</v>
      </c>
      <c r="G26" s="30"/>
      <c r="H26" s="33"/>
      <c r="I26" s="35"/>
      <c r="J26" s="33"/>
      <c r="K26" s="35" t="str">
        <f t="shared" si="11"/>
        <v>3.8 to 5.8dm</v>
      </c>
      <c r="L26" s="33">
        <f ca="1">INDEX(LINEST(C$16:C26,B$16:B26,TRUE,TRUE),5,2)</f>
        <v>0.25996945747651901</v>
      </c>
      <c r="M26" s="35" t="str">
        <f t="shared" si="12"/>
        <v>6 to 8dm</v>
      </c>
      <c r="N26" s="33">
        <f ca="1">INDEX(LINEST(C27:C$37,B27:B$37,TRUE,TRUE),5,2)</f>
        <v>0.86668886969346637</v>
      </c>
      <c r="O26" s="1">
        <f t="shared" ca="1" si="10"/>
        <v>1.1266583271699853</v>
      </c>
    </row>
    <row r="27" spans="1:15" x14ac:dyDescent="0.3">
      <c r="A27" s="1">
        <v>6</v>
      </c>
      <c r="B27">
        <f ca="1">'a. SensorSim'!F28</f>
        <v>0.51286093028542001</v>
      </c>
      <c r="C27">
        <f t="shared" si="1"/>
        <v>15.428571428571432</v>
      </c>
      <c r="D27">
        <f t="shared" ca="1" si="2"/>
        <v>3.360118036993943</v>
      </c>
      <c r="E27">
        <f t="shared" ca="1" si="8"/>
        <v>15.273263804517923</v>
      </c>
      <c r="F27" s="42">
        <f t="shared" ca="1" si="9"/>
        <v>1.01</v>
      </c>
      <c r="G27" s="30"/>
      <c r="H27" s="33"/>
      <c r="I27" s="35"/>
      <c r="J27" s="33"/>
      <c r="K27" s="35" t="str">
        <f t="shared" si="11"/>
        <v>3.8 to 6dm</v>
      </c>
      <c r="L27" s="33">
        <f ca="1">INDEX(LINEST(C$16:C27,B$16:B27,TRUE,TRUE),5,2)</f>
        <v>0.33599877784537358</v>
      </c>
      <c r="M27" s="35" t="str">
        <f t="shared" si="12"/>
        <v>6.2 to 8dm</v>
      </c>
      <c r="N27" s="33">
        <f ca="1">INDEX(LINEST(C28:C$37,B28:B$37,TRUE,TRUE),5,2)</f>
        <v>0.6417627633007511</v>
      </c>
      <c r="O27" s="1">
        <f t="shared" ca="1" si="10"/>
        <v>0.97776154114612468</v>
      </c>
    </row>
    <row r="28" spans="1:15" x14ac:dyDescent="0.3">
      <c r="A28" s="1">
        <v>6.2</v>
      </c>
      <c r="B28">
        <f ca="1">'a. SensorSim'!F29</f>
        <v>0.49696452301303085</v>
      </c>
      <c r="C28">
        <f t="shared" si="1"/>
        <v>15.88571428571429</v>
      </c>
      <c r="D28">
        <f t="shared" ca="1" si="2"/>
        <v>3.4304748997252461</v>
      </c>
      <c r="E28">
        <f t="shared" ca="1" si="8"/>
        <v>15.593067726023847</v>
      </c>
      <c r="F28" s="42">
        <f t="shared" ca="1" si="9"/>
        <v>1.84</v>
      </c>
      <c r="G28" s="30"/>
      <c r="H28" s="33"/>
      <c r="I28" s="35"/>
      <c r="J28" s="33"/>
      <c r="K28" s="34" t="str">
        <f t="shared" si="11"/>
        <v>3.8 to 6.2dm</v>
      </c>
      <c r="L28" s="32">
        <f ca="1">INDEX(LINEST(C$16:C28,B$16:B28,TRUE,TRUE),5,2)</f>
        <v>0.44779702955011869</v>
      </c>
      <c r="M28" s="34" t="str">
        <f t="shared" si="12"/>
        <v>6.4 to 8dm</v>
      </c>
      <c r="N28" s="32">
        <f ca="1">INDEX(LINEST(C29:C$37,B29:B$37,TRUE,TRUE),5,2)</f>
        <v>0.46908056567806283</v>
      </c>
      <c r="O28" s="1">
        <f t="shared" ca="1" si="10"/>
        <v>0.91687759522818157</v>
      </c>
    </row>
    <row r="29" spans="1:15" x14ac:dyDescent="0.3">
      <c r="A29" s="36">
        <v>6.4</v>
      </c>
      <c r="B29" s="26">
        <f ca="1">'a. SensorSim'!F30</f>
        <v>0.48316109678396424</v>
      </c>
      <c r="C29" s="26">
        <f t="shared" si="1"/>
        <v>16.342857142857145</v>
      </c>
      <c r="D29" s="26">
        <f t="shared" ca="1" si="2"/>
        <v>3.5300823903210294</v>
      </c>
      <c r="E29" s="26">
        <f ca="1">-51.745*B29 + 41.047</f>
        <v>16.04582904691377</v>
      </c>
      <c r="F29" s="41">
        <f t="shared" ca="1" si="9"/>
        <v>1.82</v>
      </c>
      <c r="G29" s="30"/>
      <c r="H29" s="33"/>
      <c r="I29" s="35"/>
      <c r="J29" s="33"/>
      <c r="K29" s="35" t="str">
        <f t="shared" si="11"/>
        <v>3.8 to 6.4dm</v>
      </c>
      <c r="L29" s="33">
        <f ca="1">INDEX(LINEST(C$16:C29,B$16:B29,TRUE,TRUE),5,2)</f>
        <v>0.62221323276905627</v>
      </c>
      <c r="M29" s="35" t="str">
        <f t="shared" si="12"/>
        <v>6.6 to 8dm</v>
      </c>
      <c r="N29" s="33">
        <f ca="1">INDEX(LINEST(C30:C$37,B30:B$37,TRUE,TRUE),5,2)</f>
        <v>0.29739903950862012</v>
      </c>
      <c r="O29" s="1">
        <f t="shared" ca="1" si="10"/>
        <v>0.91961227227767639</v>
      </c>
    </row>
    <row r="30" spans="1:15" x14ac:dyDescent="0.3">
      <c r="A30" s="1">
        <v>6.6</v>
      </c>
      <c r="B30">
        <f ca="1">'a. SensorSim'!F31</f>
        <v>0.4700004492840435</v>
      </c>
      <c r="C30">
        <f t="shared" si="1"/>
        <v>16.8</v>
      </c>
      <c r="D30">
        <f t="shared" ca="1" si="2"/>
        <v>3.6799018853953767</v>
      </c>
      <c r="E30">
        <f t="shared" ref="E30:E37" ca="1" si="13">-51.745*B30 + 41.047</f>
        <v>16.726826751797166</v>
      </c>
      <c r="F30" s="42">
        <f t="shared" ca="1" si="9"/>
        <v>0.44</v>
      </c>
      <c r="G30" s="30"/>
      <c r="H30" s="33"/>
      <c r="I30" s="35"/>
      <c r="J30" s="33"/>
      <c r="K30" s="35" t="str">
        <f t="shared" si="11"/>
        <v>3.8 to 6.6dm</v>
      </c>
      <c r="L30" s="33">
        <f ca="1">INDEX(LINEST(C$16:C30,B$16:B30,TRUE,TRUE),5,2)</f>
        <v>0.86926827550722519</v>
      </c>
      <c r="M30" s="35" t="str">
        <f t="shared" si="12"/>
        <v>6.8 to 8dm</v>
      </c>
      <c r="N30" s="33">
        <f ca="1">INDEX(LINEST(C31:C$37,B31:B$37,TRUE,TRUE),5,2)</f>
        <v>0.11994437238985745</v>
      </c>
      <c r="O30" s="1">
        <f t="shared" ca="1" si="10"/>
        <v>0.98921264789708263</v>
      </c>
    </row>
    <row r="31" spans="1:15" x14ac:dyDescent="0.3">
      <c r="A31" s="1">
        <v>6.8</v>
      </c>
      <c r="B31">
        <f ca="1">'a. SensorSim'!F32</f>
        <v>0.45661764527520421</v>
      </c>
      <c r="C31">
        <f t="shared" si="1"/>
        <v>17.257142857142856</v>
      </c>
      <c r="D31">
        <f t="shared" ca="1" si="2"/>
        <v>3.8322503879516021</v>
      </c>
      <c r="E31">
        <f t="shared" ca="1" si="13"/>
        <v>17.419319945234555</v>
      </c>
      <c r="F31" s="42">
        <f t="shared" ca="1" si="9"/>
        <v>0.94</v>
      </c>
      <c r="G31" s="30"/>
      <c r="H31" s="33"/>
      <c r="I31" s="35"/>
      <c r="J31" s="33"/>
      <c r="K31" s="35" t="str">
        <f t="shared" si="11"/>
        <v>3.8 to 6.8dm</v>
      </c>
      <c r="L31" s="33">
        <f ca="1">INDEX(LINEST(C$16:C31,B$16:B31,TRUE,TRUE),5,2)</f>
        <v>1.1807514580644622</v>
      </c>
      <c r="M31" s="35" t="str">
        <f t="shared" si="12"/>
        <v>7 to 8dm</v>
      </c>
      <c r="N31" s="33">
        <f ca="1">INDEX(LINEST(C32:C$37,B32:B$37,TRUE,TRUE),5,2)</f>
        <v>1.2697878422616944E-2</v>
      </c>
      <c r="O31" s="1">
        <f t="shared" ca="1" si="10"/>
        <v>1.1934493364870793</v>
      </c>
    </row>
    <row r="32" spans="1:15" x14ac:dyDescent="0.3">
      <c r="A32" s="1">
        <v>7</v>
      </c>
      <c r="B32">
        <f ca="1">'a. SensorSim'!F33</f>
        <v>0.44445427550577732</v>
      </c>
      <c r="C32">
        <f t="shared" si="1"/>
        <v>17.714285714285712</v>
      </c>
      <c r="D32">
        <f t="shared" ca="1" si="2"/>
        <v>3.9707169730697811</v>
      </c>
      <c r="E32">
        <f t="shared" ca="1" si="13"/>
        <v>18.048713513953551</v>
      </c>
      <c r="F32" s="42">
        <f t="shared" ca="1" si="9"/>
        <v>1.89</v>
      </c>
      <c r="G32" s="30"/>
      <c r="H32" s="33"/>
      <c r="I32" s="35"/>
      <c r="J32" s="33"/>
      <c r="K32" s="35" t="str">
        <f t="shared" si="11"/>
        <v>3.8 to 7dm</v>
      </c>
      <c r="L32" s="33">
        <f ca="1">INDEX(LINEST(C$16:C32,B$16:B32,TRUE,TRUE),5,2)</f>
        <v>1.5817656777440086</v>
      </c>
      <c r="M32" s="35" t="str">
        <f t="shared" si="12"/>
        <v>7.2 to 8dm</v>
      </c>
      <c r="N32" s="33">
        <f ca="1">INDEX(LINEST(C33:C$37,B33:B$37,TRUE,TRUE),5,2)</f>
        <v>3.60050248589407E-3</v>
      </c>
      <c r="O32" s="1">
        <f t="shared" ca="1" si="10"/>
        <v>1.5853661802299026</v>
      </c>
    </row>
    <row r="33" spans="1:17" x14ac:dyDescent="0.3">
      <c r="A33" s="1">
        <v>7.2</v>
      </c>
      <c r="B33">
        <f ca="1">'a. SensorSim'!F34</f>
        <v>0.43622249344845471</v>
      </c>
      <c r="C33">
        <f t="shared" si="1"/>
        <v>18.171428571428567</v>
      </c>
      <c r="D33">
        <f t="shared" ca="1" si="2"/>
        <v>4.0644267568321366</v>
      </c>
      <c r="E33">
        <f t="shared" ca="1" si="13"/>
        <v>18.474667076509711</v>
      </c>
      <c r="F33" s="42">
        <f t="shared" ca="1" si="9"/>
        <v>1.67</v>
      </c>
      <c r="G33" s="30"/>
      <c r="H33" s="33"/>
      <c r="I33" s="35"/>
      <c r="J33" s="33"/>
      <c r="K33" s="35" t="str">
        <f t="shared" si="11"/>
        <v>3.8 to 7.2dm</v>
      </c>
      <c r="L33" s="33">
        <f ca="1">INDEX(LINEST(C$16:C33,B$16:B33,TRUE,TRUE),5,2)</f>
        <v>2.1897554203389618</v>
      </c>
      <c r="M33" s="35" t="str">
        <f t="shared" si="12"/>
        <v>7.4 to 8dm</v>
      </c>
      <c r="N33" s="33">
        <f ca="1">INDEX(LINEST(C34:C$37,B34:B$37,TRUE,TRUE),5,2)</f>
        <v>5.4321911447622782E-4</v>
      </c>
      <c r="O33" s="1">
        <f t="shared" ca="1" si="10"/>
        <v>2.1902986394534381</v>
      </c>
    </row>
    <row r="34" spans="1:17" x14ac:dyDescent="0.3">
      <c r="A34" s="1">
        <v>7.4</v>
      </c>
      <c r="B34">
        <f ca="1">'a. SensorSim'!F35</f>
        <v>0.43139826452298435</v>
      </c>
      <c r="C34">
        <f t="shared" si="1"/>
        <v>18.628571428571423</v>
      </c>
      <c r="D34">
        <f t="shared" ca="1" si="2"/>
        <v>4.1193452964967978</v>
      </c>
      <c r="E34">
        <f t="shared" ca="1" si="13"/>
        <v>18.724296802258173</v>
      </c>
      <c r="F34" s="42">
        <f t="shared" ca="1" si="9"/>
        <v>0.51</v>
      </c>
      <c r="G34" s="30"/>
      <c r="H34" s="33"/>
      <c r="I34" s="35"/>
      <c r="J34" s="33"/>
      <c r="K34" s="35" t="str">
        <f t="shared" si="11"/>
        <v>3.8 to 7.4dm</v>
      </c>
      <c r="L34" s="33">
        <f ca="1">INDEX(LINEST(C$16:C34,B$16:B34,TRUE,TRUE),5,2)</f>
        <v>3.1588802856235501</v>
      </c>
      <c r="M34" s="35" t="str">
        <f t="shared" si="12"/>
        <v>7.6 to 8dm</v>
      </c>
      <c r="N34" s="33">
        <f ca="1">INDEX(LINEST(C35:C$37,B35:B$37,TRUE,TRUE),5,2)</f>
        <v>2.2154545747083333E-5</v>
      </c>
      <c r="O34" s="1">
        <f t="shared" ca="1" si="10"/>
        <v>3.1589024401692973</v>
      </c>
    </row>
    <row r="35" spans="1:17" x14ac:dyDescent="0.3">
      <c r="A35" s="1">
        <v>7.6</v>
      </c>
      <c r="B35">
        <f ca="1">'a. SensorSim'!F36</f>
        <v>0.42487202036869709</v>
      </c>
      <c r="C35">
        <f t="shared" si="1"/>
        <v>19.085714285714278</v>
      </c>
      <c r="D35">
        <f t="shared" ca="1" si="2"/>
        <v>4.1936394073247882</v>
      </c>
      <c r="E35">
        <f t="shared" ca="1" si="13"/>
        <v>19.061997306021766</v>
      </c>
      <c r="F35" s="42">
        <f t="shared" ca="1" si="9"/>
        <v>0.12</v>
      </c>
      <c r="G35" s="30"/>
      <c r="H35" s="33"/>
      <c r="I35" s="35"/>
      <c r="J35" s="33"/>
      <c r="K35" s="35" t="str">
        <f t="shared" si="11"/>
        <v>3.8 to 7.6dm</v>
      </c>
      <c r="L35" s="33">
        <f ca="1">INDEX(LINEST(C$16:C35,B$16:B35,TRUE,TRUE),5,2)</f>
        <v>4.4428058224897491</v>
      </c>
      <c r="M35" s="35" t="str">
        <f t="shared" si="12"/>
        <v>7.8 to 8dm</v>
      </c>
      <c r="N35" s="33">
        <f ca="1">INDEX(LINEST(C36:C$37,B36:B$37,TRUE,TRUE),5,2)</f>
        <v>0</v>
      </c>
      <c r="O35" s="1">
        <f t="shared" ca="1" si="10"/>
        <v>4.4428058224897491</v>
      </c>
    </row>
    <row r="36" spans="1:17" x14ac:dyDescent="0.3">
      <c r="A36" s="1">
        <v>7.8</v>
      </c>
      <c r="B36">
        <f ca="1">'a. SensorSim'!F37</f>
        <v>0.41900359134748577</v>
      </c>
      <c r="C36">
        <f t="shared" si="1"/>
        <v>19.542857142857134</v>
      </c>
      <c r="D36">
        <f t="shared" ca="1" si="2"/>
        <v>4.2604450164593564</v>
      </c>
      <c r="E36">
        <f t="shared" ca="1" si="13"/>
        <v>19.365659165724345</v>
      </c>
      <c r="F36" s="42">
        <f t="shared" ca="1" si="9"/>
        <v>0.91</v>
      </c>
      <c r="G36" s="30"/>
      <c r="H36" s="33"/>
      <c r="I36" s="35"/>
      <c r="J36" s="33"/>
      <c r="K36" s="35" t="str">
        <f t="shared" si="11"/>
        <v>3.8 to 7.8dm</v>
      </c>
      <c r="L36" s="33">
        <f ca="1">INDEX(LINEST(C$16:C36,B$16:B36,TRUE,TRUE),5,2)</f>
        <v>6.0945724994442099</v>
      </c>
      <c r="M36" s="35"/>
      <c r="N36" s="33"/>
      <c r="O36" s="1">
        <f t="shared" ca="1" si="10"/>
        <v>6.0945724994442099</v>
      </c>
    </row>
    <row r="37" spans="1:17" x14ac:dyDescent="0.3">
      <c r="A37" s="1">
        <v>8</v>
      </c>
      <c r="B37">
        <f ca="1">'a. SensorSim'!F38</f>
        <v>0.41298526287984316</v>
      </c>
      <c r="C37">
        <v>20</v>
      </c>
      <c r="D37">
        <f t="shared" ca="1" si="2"/>
        <v>4.328957065902153</v>
      </c>
      <c r="E37">
        <f t="shared" ca="1" si="13"/>
        <v>19.677077572282514</v>
      </c>
      <c r="F37" s="42">
        <f t="shared" ca="1" si="9"/>
        <v>1.61</v>
      </c>
      <c r="G37" s="30"/>
      <c r="H37" s="33"/>
      <c r="I37" s="35"/>
      <c r="J37" s="33"/>
      <c r="K37" s="35" t="str">
        <f t="shared" si="11"/>
        <v>3.8 to 8dm</v>
      </c>
      <c r="L37" s="33">
        <f ca="1">INDEX(LINEST(C$16:C37,B$16:B37,TRUE,TRUE),5,2)</f>
        <v>8.1190455689366292</v>
      </c>
      <c r="M37" s="35"/>
      <c r="N37" s="33"/>
      <c r="O37" s="1">
        <f t="shared" ca="1" si="10"/>
        <v>8.1190455689366292</v>
      </c>
      <c r="P37" s="27" t="s">
        <v>45</v>
      </c>
      <c r="Q37" s="29">
        <f ca="1">MIN(O16:O37)</f>
        <v>0.91687759522818157</v>
      </c>
    </row>
    <row r="38" spans="1:17" x14ac:dyDescent="0.3">
      <c r="B38">
        <f ca="1">B2-B37</f>
        <v>1.8765814424926099</v>
      </c>
      <c r="G38" s="30"/>
      <c r="H38" s="33"/>
      <c r="I38" s="35"/>
      <c r="J38" s="33"/>
      <c r="K38" s="35"/>
      <c r="L38" s="33"/>
      <c r="M38" s="35"/>
      <c r="N38" s="33"/>
    </row>
    <row r="39" spans="1:17" x14ac:dyDescent="0.3">
      <c r="G39" s="30"/>
      <c r="H39" s="33"/>
      <c r="I39" s="35"/>
      <c r="J39" s="32"/>
      <c r="K39" s="35"/>
      <c r="L39" s="33"/>
      <c r="M39" s="35"/>
      <c r="N39" s="32"/>
    </row>
    <row r="40" spans="1:17" x14ac:dyDescent="0.3">
      <c r="D40">
        <f ca="1">D37-D2</f>
        <v>3.4704705413947119</v>
      </c>
    </row>
    <row r="41" spans="1:17" x14ac:dyDescent="0.3">
      <c r="C41">
        <f ca="1">MEDIAN(B28:B29)</f>
        <v>0.49006280989849754</v>
      </c>
    </row>
  </sheetData>
  <conditionalFormatting sqref="F2:F37">
    <cfRule type="cellIs" dxfId="5" priority="5" operator="greaterThan">
      <formula>5</formula>
    </cfRule>
  </conditionalFormatting>
  <conditionalFormatting sqref="O2:O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4" priority="11" operator="equal">
      <formula>$Q$15</formula>
    </cfRule>
  </conditionalFormatting>
  <conditionalFormatting sqref="O16:O37">
    <cfRule type="cellIs" dxfId="3" priority="1" operator="equal">
      <formula>$Q$37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C62A-B49A-4FC9-A25C-D90BC7F3664C}">
  <sheetPr codeName="Sheet5"/>
  <dimension ref="A1:BQ196"/>
  <sheetViews>
    <sheetView zoomScale="70" zoomScaleNormal="70" workbookViewId="0">
      <selection activeCell="B6" sqref="B6:BL6"/>
    </sheetView>
  </sheetViews>
  <sheetFormatPr defaultRowHeight="14.4" x14ac:dyDescent="0.3"/>
  <cols>
    <col min="1" max="1" width="12.33203125" customWidth="1"/>
    <col min="5" max="25" width="8.88671875" customWidth="1"/>
    <col min="29" max="62" width="8.88671875" customWidth="1"/>
  </cols>
  <sheetData>
    <row r="1" spans="1:69" x14ac:dyDescent="0.3">
      <c r="B1" t="s">
        <v>73</v>
      </c>
    </row>
    <row r="2" spans="1:69" x14ac:dyDescent="0.3">
      <c r="A2" s="50" t="s">
        <v>71</v>
      </c>
      <c r="B2" s="50">
        <v>220</v>
      </c>
      <c r="C2" s="50">
        <v>240</v>
      </c>
      <c r="D2" s="50">
        <v>300</v>
      </c>
      <c r="E2" s="50">
        <v>301</v>
      </c>
      <c r="F2" s="50">
        <v>330</v>
      </c>
      <c r="G2" s="50">
        <v>390</v>
      </c>
      <c r="H2" s="50">
        <v>470</v>
      </c>
      <c r="I2" s="50">
        <v>510</v>
      </c>
      <c r="J2" s="50">
        <v>560</v>
      </c>
      <c r="K2" s="50">
        <v>620</v>
      </c>
      <c r="L2" s="50">
        <v>680</v>
      </c>
      <c r="M2" s="50">
        <v>1000</v>
      </c>
      <c r="N2" s="50">
        <v>1200</v>
      </c>
      <c r="O2" s="50">
        <v>1500</v>
      </c>
      <c r="P2" s="50">
        <v>2000</v>
      </c>
      <c r="Q2" s="50">
        <v>2200</v>
      </c>
      <c r="R2" s="50">
        <v>2320</v>
      </c>
      <c r="S2" s="50">
        <v>2490</v>
      </c>
      <c r="T2" s="50">
        <v>2870</v>
      </c>
      <c r="U2" s="50">
        <v>3000</v>
      </c>
      <c r="V2" s="50">
        <v>3300</v>
      </c>
      <c r="W2" s="50">
        <v>3900</v>
      </c>
      <c r="X2" s="50">
        <v>4640</v>
      </c>
      <c r="Y2" s="50">
        <v>4700</v>
      </c>
      <c r="Z2" s="50">
        <v>5100</v>
      </c>
      <c r="AA2" s="50">
        <v>5600</v>
      </c>
      <c r="AB2" s="50">
        <v>6800</v>
      </c>
      <c r="AC2" s="50">
        <v>8200</v>
      </c>
      <c r="AD2" s="50">
        <v>10000</v>
      </c>
      <c r="AE2" s="50">
        <v>10200</v>
      </c>
      <c r="AF2" s="50">
        <v>10500</v>
      </c>
      <c r="AG2" s="50">
        <v>12000</v>
      </c>
      <c r="AH2" s="50">
        <v>12400</v>
      </c>
      <c r="AI2" s="50">
        <v>13000</v>
      </c>
      <c r="AJ2" s="50">
        <v>13700</v>
      </c>
      <c r="AK2" s="50">
        <v>15000</v>
      </c>
      <c r="AL2" s="50">
        <v>16900</v>
      </c>
      <c r="AM2" s="50">
        <v>18000</v>
      </c>
      <c r="AN2" s="50">
        <v>20000</v>
      </c>
      <c r="AO2" s="50">
        <v>22000</v>
      </c>
      <c r="AP2" s="50">
        <v>24900</v>
      </c>
      <c r="AQ2" s="50">
        <v>27000</v>
      </c>
      <c r="AR2" s="50">
        <v>30000</v>
      </c>
      <c r="AS2" s="50">
        <v>30900</v>
      </c>
      <c r="AT2" s="50">
        <v>33000</v>
      </c>
      <c r="AU2" s="50">
        <v>34000</v>
      </c>
      <c r="AV2" s="50">
        <v>39000</v>
      </c>
      <c r="AW2" s="50">
        <v>40200</v>
      </c>
      <c r="AX2" s="50">
        <v>42200</v>
      </c>
      <c r="AY2" s="50">
        <v>44200</v>
      </c>
      <c r="AZ2" s="50">
        <v>47000</v>
      </c>
      <c r="BA2" s="50">
        <v>47500</v>
      </c>
      <c r="BB2" s="50">
        <v>49900</v>
      </c>
      <c r="BC2" s="50">
        <v>51000</v>
      </c>
      <c r="BD2" s="50">
        <v>52300</v>
      </c>
      <c r="BE2" s="50">
        <v>53600</v>
      </c>
      <c r="BF2" s="50">
        <v>56000</v>
      </c>
      <c r="BG2" s="50">
        <v>59000</v>
      </c>
      <c r="BH2" s="50">
        <v>68000</v>
      </c>
      <c r="BI2" s="50">
        <v>75000</v>
      </c>
      <c r="BJ2" s="50">
        <v>82000</v>
      </c>
      <c r="BK2" s="50">
        <v>84500</v>
      </c>
      <c r="BL2" s="50">
        <v>100000</v>
      </c>
      <c r="BM2" s="50"/>
      <c r="BN2" s="50"/>
      <c r="BO2" s="50"/>
      <c r="BP2" s="50"/>
      <c r="BQ2" s="50"/>
    </row>
    <row r="3" spans="1:69" x14ac:dyDescent="0.3">
      <c r="A3" t="s">
        <v>70</v>
      </c>
      <c r="B3">
        <f>(2.4946/(0.2864/B$2-2*10^-6))</f>
        <v>1919.1914953140301</v>
      </c>
      <c r="C3">
        <f>(2.4946/(0.2864/C$2-2*10^-6))</f>
        <v>2093.9563514269726</v>
      </c>
      <c r="D3">
        <f>(2.4946/(0.2864/D$2-2*10^-6))</f>
        <v>2618.5444366689999</v>
      </c>
      <c r="E3">
        <f t="shared" ref="E3:BL3" si="0">(2.4946/(0.2864/E$2-2*10^-6))</f>
        <v>2627.2913036480313</v>
      </c>
      <c r="F3">
        <f t="shared" si="0"/>
        <v>2881.0037096661308</v>
      </c>
      <c r="G3">
        <f t="shared" si="0"/>
        <v>3406.2530635109592</v>
      </c>
      <c r="H3">
        <f t="shared" si="0"/>
        <v>4107.2724725005264</v>
      </c>
      <c r="I3">
        <f t="shared" si="0"/>
        <v>4458.0769500315373</v>
      </c>
      <c r="J3">
        <f t="shared" si="0"/>
        <v>4896.8592260235564</v>
      </c>
      <c r="K3">
        <f t="shared" si="0"/>
        <v>5423.8041801094123</v>
      </c>
      <c r="L3">
        <f t="shared" si="0"/>
        <v>5951.1928150435033</v>
      </c>
      <c r="M3">
        <f t="shared" si="0"/>
        <v>8771.4486638537292</v>
      </c>
      <c r="N3">
        <f t="shared" si="0"/>
        <v>10540.563380281692</v>
      </c>
      <c r="O3">
        <f t="shared" si="0"/>
        <v>13203.599153140438</v>
      </c>
      <c r="P3">
        <f t="shared" si="0"/>
        <v>17667.138810198303</v>
      </c>
      <c r="Q3">
        <f t="shared" si="0"/>
        <v>19461.418439716312</v>
      </c>
      <c r="R3">
        <f t="shared" si="0"/>
        <v>20540.431572969905</v>
      </c>
      <c r="S3">
        <f t="shared" si="0"/>
        <v>22072.183924383484</v>
      </c>
      <c r="T3">
        <f t="shared" si="0"/>
        <v>25509.520416161904</v>
      </c>
      <c r="U3">
        <f t="shared" si="0"/>
        <v>26689.728958630527</v>
      </c>
      <c r="V3">
        <f t="shared" si="0"/>
        <v>29421.658327376699</v>
      </c>
      <c r="W3">
        <f t="shared" si="0"/>
        <v>34920.8183776023</v>
      </c>
      <c r="X3">
        <f t="shared" si="0"/>
        <v>41768.706697459587</v>
      </c>
      <c r="Y3">
        <f t="shared" si="0"/>
        <v>42327.148014440441</v>
      </c>
      <c r="Z3">
        <f t="shared" si="0"/>
        <v>46062.490948587991</v>
      </c>
      <c r="AA3">
        <f t="shared" si="0"/>
        <v>50762.209302325587</v>
      </c>
      <c r="AB3">
        <f t="shared" si="0"/>
        <v>62182.111436950159</v>
      </c>
      <c r="AC3">
        <f t="shared" si="0"/>
        <v>75761.925925925927</v>
      </c>
      <c r="AD3">
        <f t="shared" si="0"/>
        <v>93641.141141141154</v>
      </c>
      <c r="AE3">
        <f t="shared" si="0"/>
        <v>95657.593984962426</v>
      </c>
      <c r="AF3">
        <f t="shared" si="0"/>
        <v>98693.669932177858</v>
      </c>
      <c r="AG3">
        <f t="shared" si="0"/>
        <v>114082.31707317075</v>
      </c>
      <c r="AH3">
        <f t="shared" si="0"/>
        <v>118245.56574923549</v>
      </c>
      <c r="AI3">
        <f t="shared" si="0"/>
        <v>124538.40245775733</v>
      </c>
      <c r="AJ3">
        <f t="shared" si="0"/>
        <v>131953.74517374521</v>
      </c>
      <c r="AK3">
        <f t="shared" si="0"/>
        <v>145939.93759750391</v>
      </c>
      <c r="AL3">
        <f t="shared" si="0"/>
        <v>166899.20823436262</v>
      </c>
      <c r="AM3">
        <f t="shared" si="0"/>
        <v>179324.28115015978</v>
      </c>
      <c r="AN3">
        <f t="shared" si="0"/>
        <v>202483.76623376625</v>
      </c>
      <c r="AO3">
        <f t="shared" si="0"/>
        <v>226407.59075907592</v>
      </c>
      <c r="AP3">
        <f t="shared" si="0"/>
        <v>262533.98140321218</v>
      </c>
      <c r="AQ3">
        <f t="shared" si="0"/>
        <v>289820.1376936317</v>
      </c>
      <c r="AR3">
        <f t="shared" si="0"/>
        <v>330556.53710247349</v>
      </c>
      <c r="AS3">
        <f t="shared" si="0"/>
        <v>343201.86999109527</v>
      </c>
      <c r="AT3">
        <f t="shared" si="0"/>
        <v>373510.88929219602</v>
      </c>
      <c r="AU3">
        <f t="shared" si="0"/>
        <v>388353.47985347989</v>
      </c>
      <c r="AV3">
        <f t="shared" si="0"/>
        <v>466839.73128598847</v>
      </c>
      <c r="AW3">
        <f t="shared" si="0"/>
        <v>486810.29126213596</v>
      </c>
      <c r="AX3">
        <f t="shared" si="0"/>
        <v>521149.10891089111</v>
      </c>
      <c r="AY3">
        <f t="shared" si="0"/>
        <v>556875.35353535356</v>
      </c>
      <c r="AZ3">
        <f t="shared" si="0"/>
        <v>609387.73388773389</v>
      </c>
      <c r="BA3">
        <f t="shared" si="0"/>
        <v>619088.29676071054</v>
      </c>
      <c r="BB3">
        <f t="shared" si="0"/>
        <v>667098.28510182223</v>
      </c>
      <c r="BC3">
        <f t="shared" si="0"/>
        <v>689938.17787418654</v>
      </c>
      <c r="BD3">
        <f t="shared" si="0"/>
        <v>717643.45434543467</v>
      </c>
      <c r="BE3">
        <f t="shared" si="0"/>
        <v>746152.67857142864</v>
      </c>
      <c r="BF3">
        <f t="shared" si="0"/>
        <v>801018.34862385318</v>
      </c>
      <c r="BG3">
        <f t="shared" si="0"/>
        <v>873998.81235154404</v>
      </c>
      <c r="BH3">
        <f t="shared" si="0"/>
        <v>1127877.6595744682</v>
      </c>
      <c r="BI3">
        <f t="shared" si="0"/>
        <v>1371664.2228739008</v>
      </c>
      <c r="BJ3">
        <f t="shared" si="0"/>
        <v>1671218.9542483659</v>
      </c>
      <c r="BK3">
        <f t="shared" si="0"/>
        <v>1795517.0357751281</v>
      </c>
      <c r="BL3">
        <f t="shared" si="0"/>
        <v>2887268.5185185182</v>
      </c>
    </row>
    <row r="4" spans="1:69" x14ac:dyDescent="0.3">
      <c r="A4" s="26" t="s">
        <v>72</v>
      </c>
      <c r="B4" s="26">
        <f>INDEX($A8:$A70,MATCH(MIN(B$8:B$70),B$8:B$70,0))</f>
        <v>2000</v>
      </c>
      <c r="C4" s="26">
        <f t="shared" ref="C4:BL4" si="1">INDEX($A8:$A70,MATCH(MIN(C$8:C$70),C$8:C$70,0))</f>
        <v>2000</v>
      </c>
      <c r="D4" s="26">
        <f t="shared" si="1"/>
        <v>2490</v>
      </c>
      <c r="E4" s="26">
        <f t="shared" si="1"/>
        <v>2490</v>
      </c>
      <c r="F4" s="26">
        <f t="shared" si="1"/>
        <v>2870</v>
      </c>
      <c r="G4" s="26">
        <f t="shared" si="1"/>
        <v>3300</v>
      </c>
      <c r="H4" s="26">
        <f t="shared" si="1"/>
        <v>3900</v>
      </c>
      <c r="I4" s="26">
        <f t="shared" si="1"/>
        <v>4640</v>
      </c>
      <c r="J4" s="26">
        <f t="shared" si="1"/>
        <v>4700</v>
      </c>
      <c r="K4" s="26">
        <f t="shared" si="1"/>
        <v>5600</v>
      </c>
      <c r="L4" s="26">
        <f t="shared" si="1"/>
        <v>5600</v>
      </c>
      <c r="M4" s="26">
        <f t="shared" si="1"/>
        <v>8200</v>
      </c>
      <c r="N4" s="26">
        <f t="shared" si="1"/>
        <v>10500</v>
      </c>
      <c r="O4" s="26">
        <f t="shared" si="1"/>
        <v>13000</v>
      </c>
      <c r="P4" s="26">
        <f t="shared" si="1"/>
        <v>18000</v>
      </c>
      <c r="Q4" s="26">
        <f t="shared" si="1"/>
        <v>20000</v>
      </c>
      <c r="R4" s="26">
        <f t="shared" si="1"/>
        <v>20000</v>
      </c>
      <c r="S4" s="26">
        <f t="shared" si="1"/>
        <v>22000</v>
      </c>
      <c r="T4" s="26">
        <f t="shared" si="1"/>
        <v>24900</v>
      </c>
      <c r="U4" s="26">
        <f t="shared" si="1"/>
        <v>27000</v>
      </c>
      <c r="V4" s="26">
        <f t="shared" si="1"/>
        <v>30000</v>
      </c>
      <c r="W4" s="26">
        <f t="shared" si="1"/>
        <v>34000</v>
      </c>
      <c r="X4" s="26">
        <f t="shared" si="1"/>
        <v>42200</v>
      </c>
      <c r="Y4" s="26">
        <f t="shared" si="1"/>
        <v>42200</v>
      </c>
      <c r="Z4" s="26">
        <f t="shared" si="1"/>
        <v>47000</v>
      </c>
      <c r="AA4" s="26">
        <f t="shared" si="1"/>
        <v>51000</v>
      </c>
      <c r="AB4" s="26">
        <f t="shared" si="1"/>
        <v>59000</v>
      </c>
      <c r="AC4" s="26">
        <f t="shared" si="1"/>
        <v>75000</v>
      </c>
      <c r="AD4" s="26">
        <f t="shared" si="1"/>
        <v>100000</v>
      </c>
      <c r="AE4" s="26">
        <f t="shared" si="1"/>
        <v>100000</v>
      </c>
      <c r="AF4" s="26">
        <f t="shared" si="1"/>
        <v>100000</v>
      </c>
      <c r="AG4" s="26">
        <f t="shared" si="1"/>
        <v>100000</v>
      </c>
      <c r="AH4" s="26">
        <f t="shared" si="1"/>
        <v>100000</v>
      </c>
      <c r="AI4" s="26">
        <f t="shared" si="1"/>
        <v>100000</v>
      </c>
      <c r="AJ4" s="26">
        <f t="shared" si="1"/>
        <v>100000</v>
      </c>
      <c r="AK4" s="26">
        <f t="shared" si="1"/>
        <v>100000</v>
      </c>
      <c r="AL4" s="26">
        <f t="shared" si="1"/>
        <v>100000</v>
      </c>
      <c r="AM4" s="26">
        <f t="shared" si="1"/>
        <v>100000</v>
      </c>
      <c r="AN4" s="26">
        <f t="shared" si="1"/>
        <v>100000</v>
      </c>
      <c r="AO4" s="26">
        <f t="shared" si="1"/>
        <v>100000</v>
      </c>
      <c r="AP4" s="26">
        <f t="shared" si="1"/>
        <v>100000</v>
      </c>
      <c r="AQ4" s="26">
        <f t="shared" si="1"/>
        <v>100000</v>
      </c>
      <c r="AR4" s="26">
        <f t="shared" si="1"/>
        <v>100000</v>
      </c>
      <c r="AS4" s="26">
        <f t="shared" si="1"/>
        <v>100000</v>
      </c>
      <c r="AT4" s="26">
        <f t="shared" si="1"/>
        <v>100000</v>
      </c>
      <c r="AU4" s="26">
        <f t="shared" si="1"/>
        <v>100000</v>
      </c>
      <c r="AV4" s="26">
        <f t="shared" si="1"/>
        <v>100000</v>
      </c>
      <c r="AW4" s="26">
        <f t="shared" si="1"/>
        <v>100000</v>
      </c>
      <c r="AX4" s="26">
        <f t="shared" si="1"/>
        <v>100000</v>
      </c>
      <c r="AY4" s="26">
        <f t="shared" si="1"/>
        <v>100000</v>
      </c>
      <c r="AZ4" s="26">
        <f t="shared" si="1"/>
        <v>100000</v>
      </c>
      <c r="BA4" s="26">
        <f t="shared" si="1"/>
        <v>100000</v>
      </c>
      <c r="BB4" s="26">
        <f t="shared" si="1"/>
        <v>100000</v>
      </c>
      <c r="BC4" s="26">
        <f t="shared" si="1"/>
        <v>100000</v>
      </c>
      <c r="BD4" s="26">
        <f t="shared" si="1"/>
        <v>100000</v>
      </c>
      <c r="BE4" s="26">
        <f t="shared" si="1"/>
        <v>100000</v>
      </c>
      <c r="BF4" s="26">
        <f t="shared" si="1"/>
        <v>100000</v>
      </c>
      <c r="BG4" s="26">
        <f t="shared" si="1"/>
        <v>100000</v>
      </c>
      <c r="BH4" s="26">
        <f t="shared" si="1"/>
        <v>100000</v>
      </c>
      <c r="BI4" s="26">
        <f t="shared" si="1"/>
        <v>100000</v>
      </c>
      <c r="BJ4" s="26">
        <f t="shared" si="1"/>
        <v>100000</v>
      </c>
      <c r="BK4" s="26">
        <f t="shared" si="1"/>
        <v>100000</v>
      </c>
      <c r="BL4" s="26">
        <f t="shared" si="1"/>
        <v>100000</v>
      </c>
    </row>
    <row r="5" spans="1:69" x14ac:dyDescent="0.3">
      <c r="A5" t="s">
        <v>0</v>
      </c>
      <c r="B5">
        <f t="shared" ref="B5:AG5" si="2">MIN(B$10:B$70)</f>
        <v>4.21</v>
      </c>
      <c r="C5">
        <f t="shared" si="2"/>
        <v>4.49</v>
      </c>
      <c r="D5">
        <f t="shared" si="2"/>
        <v>4.91</v>
      </c>
      <c r="E5">
        <f t="shared" si="2"/>
        <v>5.23</v>
      </c>
      <c r="F5">
        <f t="shared" si="2"/>
        <v>0.38</v>
      </c>
      <c r="G5">
        <f t="shared" si="2"/>
        <v>3.12</v>
      </c>
      <c r="H5">
        <f t="shared" si="2"/>
        <v>5.05</v>
      </c>
      <c r="I5">
        <f t="shared" si="2"/>
        <v>4.08</v>
      </c>
      <c r="J5">
        <f t="shared" si="2"/>
        <v>4.0199999999999996</v>
      </c>
      <c r="K5">
        <f t="shared" si="2"/>
        <v>3.25</v>
      </c>
      <c r="L5">
        <f t="shared" si="2"/>
        <v>5.9</v>
      </c>
      <c r="M5">
        <f t="shared" si="2"/>
        <v>6.51</v>
      </c>
      <c r="N5">
        <f t="shared" si="2"/>
        <v>0.38</v>
      </c>
      <c r="O5">
        <f t="shared" si="2"/>
        <v>1.54</v>
      </c>
      <c r="P5">
        <f t="shared" si="2"/>
        <v>1.88</v>
      </c>
      <c r="Q5">
        <f t="shared" si="2"/>
        <v>2.77</v>
      </c>
      <c r="R5">
        <f t="shared" si="2"/>
        <v>2.63</v>
      </c>
      <c r="S5">
        <f t="shared" si="2"/>
        <v>0.33</v>
      </c>
      <c r="T5">
        <f t="shared" si="2"/>
        <v>2.39</v>
      </c>
      <c r="U5">
        <f t="shared" si="2"/>
        <v>1.1599999999999999</v>
      </c>
      <c r="V5">
        <f t="shared" si="2"/>
        <v>1.97</v>
      </c>
      <c r="W5">
        <f t="shared" si="2"/>
        <v>2.64</v>
      </c>
      <c r="X5">
        <f t="shared" si="2"/>
        <v>1.03</v>
      </c>
      <c r="Y5">
        <f t="shared" si="2"/>
        <v>0.3</v>
      </c>
      <c r="Z5">
        <f t="shared" si="2"/>
        <v>2.04</v>
      </c>
      <c r="AA5">
        <f t="shared" si="2"/>
        <v>0.47</v>
      </c>
      <c r="AB5">
        <f t="shared" si="2"/>
        <v>5.12</v>
      </c>
      <c r="AC5">
        <f t="shared" si="2"/>
        <v>1.01</v>
      </c>
      <c r="AD5">
        <f t="shared" si="2"/>
        <v>6.79</v>
      </c>
      <c r="AE5">
        <f t="shared" si="2"/>
        <v>4.54</v>
      </c>
      <c r="AF5">
        <f t="shared" si="2"/>
        <v>1.32</v>
      </c>
      <c r="AG5">
        <f t="shared" si="2"/>
        <v>12.34</v>
      </c>
      <c r="AH5">
        <f t="shared" ref="AH5:BL5" si="3">MIN(AH$10:AH$70)</f>
        <v>15.43</v>
      </c>
      <c r="AI5">
        <f t="shared" si="3"/>
        <v>19.7</v>
      </c>
      <c r="AJ5">
        <f t="shared" si="3"/>
        <v>24.22</v>
      </c>
      <c r="AK5">
        <f t="shared" si="3"/>
        <v>31.48</v>
      </c>
      <c r="AL5">
        <f t="shared" si="3"/>
        <v>40.08</v>
      </c>
      <c r="AM5">
        <f t="shared" si="3"/>
        <v>44.24</v>
      </c>
      <c r="AN5">
        <f t="shared" si="3"/>
        <v>50.61</v>
      </c>
      <c r="AO5">
        <f t="shared" si="3"/>
        <v>55.83</v>
      </c>
      <c r="AP5">
        <f t="shared" si="3"/>
        <v>61.91</v>
      </c>
      <c r="AQ5">
        <f t="shared" si="3"/>
        <v>65.5</v>
      </c>
      <c r="AR5">
        <f t="shared" si="3"/>
        <v>69.75</v>
      </c>
      <c r="AS5">
        <f t="shared" si="3"/>
        <v>70.86</v>
      </c>
      <c r="AT5">
        <f t="shared" si="3"/>
        <v>73.23</v>
      </c>
      <c r="AU5">
        <f t="shared" si="3"/>
        <v>74.25</v>
      </c>
      <c r="AV5">
        <f t="shared" si="3"/>
        <v>78.58</v>
      </c>
      <c r="AW5">
        <f t="shared" si="3"/>
        <v>79.459999999999994</v>
      </c>
      <c r="AX5">
        <f t="shared" si="3"/>
        <v>80.81</v>
      </c>
      <c r="AY5">
        <f t="shared" si="3"/>
        <v>82.04</v>
      </c>
      <c r="AZ5">
        <f t="shared" si="3"/>
        <v>83.59</v>
      </c>
      <c r="BA5">
        <f t="shared" si="3"/>
        <v>83.85</v>
      </c>
      <c r="BB5">
        <f t="shared" si="3"/>
        <v>85.01</v>
      </c>
      <c r="BC5">
        <f t="shared" si="3"/>
        <v>85.51</v>
      </c>
      <c r="BD5">
        <f t="shared" si="3"/>
        <v>86.07</v>
      </c>
      <c r="BE5">
        <f t="shared" si="3"/>
        <v>86.6</v>
      </c>
      <c r="BF5">
        <f t="shared" si="3"/>
        <v>87.52</v>
      </c>
      <c r="BG5">
        <f t="shared" si="3"/>
        <v>88.56</v>
      </c>
      <c r="BH5">
        <f t="shared" si="3"/>
        <v>91.13</v>
      </c>
      <c r="BI5">
        <f t="shared" si="3"/>
        <v>92.71</v>
      </c>
      <c r="BJ5">
        <f t="shared" si="3"/>
        <v>94.02</v>
      </c>
      <c r="BK5">
        <f t="shared" si="3"/>
        <v>94.43</v>
      </c>
      <c r="BL5">
        <f t="shared" si="3"/>
        <v>96.54</v>
      </c>
    </row>
    <row r="6" spans="1:69" x14ac:dyDescent="0.3">
      <c r="A6" t="s">
        <v>74</v>
      </c>
      <c r="B6">
        <f>2781/(B4+B2)</f>
        <v>1.2527027027027027</v>
      </c>
      <c r="C6">
        <f t="shared" ref="C6:BL6" si="4">2781/(C4+C2)</f>
        <v>1.2415178571428571</v>
      </c>
      <c r="D6">
        <f t="shared" si="4"/>
        <v>0.99677419354838714</v>
      </c>
      <c r="E6">
        <f t="shared" si="4"/>
        <v>0.99641705481906129</v>
      </c>
      <c r="F6">
        <f t="shared" si="4"/>
        <v>0.86906249999999996</v>
      </c>
      <c r="G6">
        <f t="shared" si="4"/>
        <v>0.75365853658536586</v>
      </c>
      <c r="H6">
        <f t="shared" si="4"/>
        <v>0.6363844393592677</v>
      </c>
      <c r="I6">
        <f t="shared" si="4"/>
        <v>0.54</v>
      </c>
      <c r="J6">
        <f t="shared" si="4"/>
        <v>0.52870722433460071</v>
      </c>
      <c r="K6">
        <f t="shared" si="4"/>
        <v>0.44710610932475886</v>
      </c>
      <c r="L6">
        <f t="shared" si="4"/>
        <v>0.44283439490445858</v>
      </c>
      <c r="M6">
        <f t="shared" si="4"/>
        <v>0.30228260869565216</v>
      </c>
      <c r="N6">
        <f t="shared" si="4"/>
        <v>0.2376923076923077</v>
      </c>
      <c r="O6">
        <f t="shared" si="4"/>
        <v>0.19179310344827585</v>
      </c>
      <c r="P6">
        <f t="shared" si="4"/>
        <v>0.13905000000000001</v>
      </c>
      <c r="Q6">
        <f t="shared" si="4"/>
        <v>0.12527027027027027</v>
      </c>
      <c r="R6">
        <f t="shared" si="4"/>
        <v>0.12459677419354839</v>
      </c>
      <c r="S6">
        <f t="shared" si="4"/>
        <v>0.11355655369538588</v>
      </c>
      <c r="T6">
        <f t="shared" si="4"/>
        <v>0.10014404033129276</v>
      </c>
      <c r="U6">
        <f t="shared" si="4"/>
        <v>9.2700000000000005E-2</v>
      </c>
      <c r="V6">
        <f t="shared" si="4"/>
        <v>8.3513513513513507E-2</v>
      </c>
      <c r="W6">
        <f t="shared" si="4"/>
        <v>7.3377308707124014E-2</v>
      </c>
      <c r="X6">
        <f t="shared" si="4"/>
        <v>5.9372331340734413E-2</v>
      </c>
      <c r="Y6">
        <f t="shared" si="4"/>
        <v>5.9296375266524523E-2</v>
      </c>
      <c r="Z6">
        <f t="shared" si="4"/>
        <v>5.3378119001919383E-2</v>
      </c>
      <c r="AA6">
        <f t="shared" si="4"/>
        <v>4.9134275618374558E-2</v>
      </c>
      <c r="AB6">
        <f t="shared" si="4"/>
        <v>4.2264437689969604E-2</v>
      </c>
      <c r="AC6">
        <f t="shared" si="4"/>
        <v>3.342548076923077E-2</v>
      </c>
      <c r="AD6">
        <f t="shared" si="4"/>
        <v>2.5281818181818183E-2</v>
      </c>
      <c r="AE6">
        <f t="shared" si="4"/>
        <v>2.5235934664246822E-2</v>
      </c>
      <c r="AF6">
        <f t="shared" si="4"/>
        <v>2.5167420814479639E-2</v>
      </c>
      <c r="AG6">
        <f t="shared" si="4"/>
        <v>2.4830357142857144E-2</v>
      </c>
      <c r="AH6">
        <f t="shared" si="4"/>
        <v>2.4741992882562278E-2</v>
      </c>
      <c r="AI6">
        <f t="shared" si="4"/>
        <v>2.4610619469026547E-2</v>
      </c>
      <c r="AJ6">
        <f t="shared" si="4"/>
        <v>2.4459102902374671E-2</v>
      </c>
      <c r="AK6">
        <f t="shared" si="4"/>
        <v>2.4182608695652173E-2</v>
      </c>
      <c r="AL6">
        <f t="shared" si="4"/>
        <v>2.378956372968349E-2</v>
      </c>
      <c r="AM6">
        <f t="shared" si="4"/>
        <v>2.356779661016949E-2</v>
      </c>
      <c r="AN6">
        <f t="shared" si="4"/>
        <v>2.3175000000000001E-2</v>
      </c>
      <c r="AO6">
        <f t="shared" si="4"/>
        <v>2.2795081967213113E-2</v>
      </c>
      <c r="AP6">
        <f t="shared" si="4"/>
        <v>2.2265812650120096E-2</v>
      </c>
      <c r="AQ6">
        <f t="shared" si="4"/>
        <v>2.1897637795275589E-2</v>
      </c>
      <c r="AR6">
        <f t="shared" si="4"/>
        <v>2.1392307692307693E-2</v>
      </c>
      <c r="AS6">
        <f t="shared" si="4"/>
        <v>2.1245225362872423E-2</v>
      </c>
      <c r="AT6">
        <f t="shared" si="4"/>
        <v>2.0909774436090225E-2</v>
      </c>
      <c r="AU6">
        <f t="shared" si="4"/>
        <v>2.0753731343283583E-2</v>
      </c>
      <c r="AV6">
        <f t="shared" si="4"/>
        <v>2.0007194244604315E-2</v>
      </c>
      <c r="AW6">
        <f t="shared" si="4"/>
        <v>1.9835948644793152E-2</v>
      </c>
      <c r="AX6">
        <f t="shared" si="4"/>
        <v>1.9556962025316454E-2</v>
      </c>
      <c r="AY6">
        <f t="shared" si="4"/>
        <v>1.9285714285714285E-2</v>
      </c>
      <c r="AZ6">
        <f t="shared" si="4"/>
        <v>1.8918367346938775E-2</v>
      </c>
      <c r="BA6">
        <f t="shared" si="4"/>
        <v>1.8854237288135595E-2</v>
      </c>
      <c r="BB6">
        <f t="shared" si="4"/>
        <v>1.8552368245496997E-2</v>
      </c>
      <c r="BC6">
        <f t="shared" si="4"/>
        <v>1.8417218543046357E-2</v>
      </c>
      <c r="BD6">
        <f t="shared" si="4"/>
        <v>1.8260013131976362E-2</v>
      </c>
      <c r="BE6">
        <f t="shared" si="4"/>
        <v>1.8105468749999999E-2</v>
      </c>
      <c r="BF6">
        <f t="shared" si="4"/>
        <v>1.7826923076923077E-2</v>
      </c>
      <c r="BG6">
        <f t="shared" si="4"/>
        <v>1.7490566037735848E-2</v>
      </c>
      <c r="BH6">
        <f t="shared" si="4"/>
        <v>1.6553571428571428E-2</v>
      </c>
      <c r="BI6">
        <f t="shared" si="4"/>
        <v>1.589142857142857E-2</v>
      </c>
      <c r="BJ6">
        <f t="shared" si="4"/>
        <v>1.5280219780219781E-2</v>
      </c>
      <c r="BK6">
        <f t="shared" si="4"/>
        <v>1.5073170731707317E-2</v>
      </c>
      <c r="BL6">
        <f t="shared" si="4"/>
        <v>1.3905000000000001E-2</v>
      </c>
    </row>
    <row r="7" spans="1:69" x14ac:dyDescent="0.3">
      <c r="A7" t="s">
        <v>68</v>
      </c>
      <c r="B7">
        <f>MIN(B5:BK5)</f>
        <v>0.3</v>
      </c>
    </row>
    <row r="8" spans="1:69" x14ac:dyDescent="0.3">
      <c r="A8" s="27">
        <v>220</v>
      </c>
      <c r="B8">
        <f t="shared" ref="B8:H8" si="5">ROUND(ABS((B$3-$A8)/B$3)*100,2)</f>
        <v>88.54</v>
      </c>
      <c r="C8">
        <f t="shared" si="5"/>
        <v>89.49</v>
      </c>
      <c r="D8">
        <f t="shared" si="5"/>
        <v>91.6</v>
      </c>
      <c r="E8">
        <f t="shared" si="5"/>
        <v>91.63</v>
      </c>
      <c r="F8">
        <f t="shared" si="5"/>
        <v>92.36</v>
      </c>
      <c r="G8">
        <f t="shared" si="5"/>
        <v>93.54</v>
      </c>
      <c r="H8">
        <f t="shared" si="5"/>
        <v>94.64</v>
      </c>
      <c r="I8">
        <f t="shared" ref="I8:R17" si="6">ROUND(ABS((I$3-$A8)/I$3)*100,2)</f>
        <v>95.07</v>
      </c>
      <c r="J8">
        <f t="shared" si="6"/>
        <v>95.51</v>
      </c>
      <c r="K8">
        <f t="shared" si="6"/>
        <v>95.94</v>
      </c>
      <c r="L8">
        <f t="shared" si="6"/>
        <v>96.3</v>
      </c>
      <c r="M8">
        <f t="shared" si="6"/>
        <v>97.49</v>
      </c>
      <c r="N8">
        <f t="shared" si="6"/>
        <v>97.91</v>
      </c>
      <c r="O8">
        <f t="shared" si="6"/>
        <v>98.33</v>
      </c>
      <c r="P8">
        <f t="shared" si="6"/>
        <v>98.75</v>
      </c>
      <c r="Q8">
        <f t="shared" si="6"/>
        <v>98.87</v>
      </c>
      <c r="R8">
        <f t="shared" si="6"/>
        <v>98.93</v>
      </c>
      <c r="S8">
        <f t="shared" ref="S8:AB17" si="7">ROUND(ABS((S$3-$A8)/S$3)*100,2)</f>
        <v>99</v>
      </c>
      <c r="T8">
        <f t="shared" si="7"/>
        <v>99.14</v>
      </c>
      <c r="U8">
        <f t="shared" si="7"/>
        <v>99.18</v>
      </c>
      <c r="V8">
        <f t="shared" si="7"/>
        <v>99.25</v>
      </c>
      <c r="W8">
        <f t="shared" si="7"/>
        <v>99.37</v>
      </c>
      <c r="X8">
        <f t="shared" si="7"/>
        <v>99.47</v>
      </c>
      <c r="Y8">
        <f t="shared" si="7"/>
        <v>99.48</v>
      </c>
      <c r="Z8">
        <f t="shared" si="7"/>
        <v>99.52</v>
      </c>
      <c r="AA8">
        <f t="shared" si="7"/>
        <v>99.57</v>
      </c>
      <c r="AB8">
        <f t="shared" si="7"/>
        <v>99.65</v>
      </c>
      <c r="AC8">
        <f t="shared" ref="AC8:AL17" si="8">ROUND(ABS((AC$3-$A8)/AC$3)*100,2)</f>
        <v>99.71</v>
      </c>
      <c r="AD8">
        <f t="shared" si="8"/>
        <v>99.77</v>
      </c>
      <c r="AE8">
        <f t="shared" si="8"/>
        <v>99.77</v>
      </c>
      <c r="AF8">
        <f t="shared" si="8"/>
        <v>99.78</v>
      </c>
      <c r="AG8">
        <f t="shared" si="8"/>
        <v>99.81</v>
      </c>
      <c r="AH8">
        <f t="shared" si="8"/>
        <v>99.81</v>
      </c>
      <c r="AI8">
        <f t="shared" si="8"/>
        <v>99.82</v>
      </c>
      <c r="AJ8">
        <f t="shared" si="8"/>
        <v>99.83</v>
      </c>
      <c r="AK8">
        <f t="shared" si="8"/>
        <v>99.85</v>
      </c>
      <c r="AL8">
        <f t="shared" si="8"/>
        <v>99.87</v>
      </c>
      <c r="AM8">
        <f t="shared" ref="AM8:AV17" si="9">ROUND(ABS((AM$3-$A8)/AM$3)*100,2)</f>
        <v>99.88</v>
      </c>
      <c r="AN8">
        <f t="shared" si="9"/>
        <v>99.89</v>
      </c>
      <c r="AO8">
        <f t="shared" si="9"/>
        <v>99.9</v>
      </c>
      <c r="AP8">
        <f t="shared" si="9"/>
        <v>99.92</v>
      </c>
      <c r="AQ8">
        <f t="shared" si="9"/>
        <v>99.92</v>
      </c>
      <c r="AR8">
        <f t="shared" si="9"/>
        <v>99.93</v>
      </c>
      <c r="AS8">
        <f t="shared" si="9"/>
        <v>99.94</v>
      </c>
      <c r="AT8">
        <f t="shared" si="9"/>
        <v>99.94</v>
      </c>
      <c r="AU8">
        <f t="shared" si="9"/>
        <v>99.94</v>
      </c>
      <c r="AV8">
        <f t="shared" si="9"/>
        <v>99.95</v>
      </c>
      <c r="AW8">
        <f t="shared" ref="AW8:BF17" si="10">ROUND(ABS((AW$3-$A8)/AW$3)*100,2)</f>
        <v>99.95</v>
      </c>
      <c r="AX8">
        <f t="shared" si="10"/>
        <v>99.96</v>
      </c>
      <c r="AY8">
        <f t="shared" si="10"/>
        <v>99.96</v>
      </c>
      <c r="AZ8">
        <f t="shared" si="10"/>
        <v>99.96</v>
      </c>
      <c r="BA8">
        <f t="shared" si="10"/>
        <v>99.96</v>
      </c>
      <c r="BB8">
        <f t="shared" si="10"/>
        <v>99.97</v>
      </c>
      <c r="BC8">
        <f t="shared" si="10"/>
        <v>99.97</v>
      </c>
      <c r="BD8">
        <f t="shared" si="10"/>
        <v>99.97</v>
      </c>
      <c r="BE8">
        <f t="shared" si="10"/>
        <v>99.97</v>
      </c>
      <c r="BF8">
        <f t="shared" si="10"/>
        <v>99.97</v>
      </c>
      <c r="BG8">
        <f t="shared" ref="BG8:BL17" si="11">ROUND(ABS((BG$3-$A8)/BG$3)*100,2)</f>
        <v>99.97</v>
      </c>
      <c r="BH8">
        <f t="shared" si="11"/>
        <v>99.98</v>
      </c>
      <c r="BI8">
        <f t="shared" si="11"/>
        <v>99.98</v>
      </c>
      <c r="BJ8">
        <f t="shared" si="11"/>
        <v>99.99</v>
      </c>
      <c r="BK8">
        <f t="shared" si="11"/>
        <v>99.99</v>
      </c>
      <c r="BL8">
        <f t="shared" si="11"/>
        <v>99.99</v>
      </c>
    </row>
    <row r="9" spans="1:69" x14ac:dyDescent="0.3">
      <c r="A9" s="27">
        <v>240</v>
      </c>
      <c r="B9">
        <f t="shared" ref="B9:C25" si="12">ROUND(ABS((B$3-$A9)/B$3)*100,2)</f>
        <v>87.49</v>
      </c>
      <c r="C9">
        <f t="shared" si="12"/>
        <v>88.54</v>
      </c>
      <c r="D9">
        <f t="shared" ref="D9:H18" si="13">ROUND(ABS((D$3-$A9)/D$3)*100,2)</f>
        <v>90.83</v>
      </c>
      <c r="E9">
        <f t="shared" si="13"/>
        <v>90.87</v>
      </c>
      <c r="F9">
        <f t="shared" si="13"/>
        <v>91.67</v>
      </c>
      <c r="G9">
        <f t="shared" si="13"/>
        <v>92.95</v>
      </c>
      <c r="H9">
        <f t="shared" si="13"/>
        <v>94.16</v>
      </c>
      <c r="I9">
        <f t="shared" si="6"/>
        <v>94.62</v>
      </c>
      <c r="J9">
        <f t="shared" si="6"/>
        <v>95.1</v>
      </c>
      <c r="K9">
        <f t="shared" si="6"/>
        <v>95.58</v>
      </c>
      <c r="L9">
        <f t="shared" si="6"/>
        <v>95.97</v>
      </c>
      <c r="M9">
        <f t="shared" si="6"/>
        <v>97.26</v>
      </c>
      <c r="N9">
        <f t="shared" si="6"/>
        <v>97.72</v>
      </c>
      <c r="O9">
        <f t="shared" si="6"/>
        <v>98.18</v>
      </c>
      <c r="P9">
        <f t="shared" si="6"/>
        <v>98.64</v>
      </c>
      <c r="Q9">
        <f t="shared" si="6"/>
        <v>98.77</v>
      </c>
      <c r="R9">
        <f t="shared" si="6"/>
        <v>98.83</v>
      </c>
      <c r="S9">
        <f t="shared" si="7"/>
        <v>98.91</v>
      </c>
      <c r="T9">
        <f t="shared" si="7"/>
        <v>99.06</v>
      </c>
      <c r="U9">
        <f t="shared" si="7"/>
        <v>99.1</v>
      </c>
      <c r="V9">
        <f t="shared" si="7"/>
        <v>99.18</v>
      </c>
      <c r="W9">
        <f t="shared" si="7"/>
        <v>99.31</v>
      </c>
      <c r="X9">
        <f t="shared" si="7"/>
        <v>99.43</v>
      </c>
      <c r="Y9">
        <f t="shared" si="7"/>
        <v>99.43</v>
      </c>
      <c r="Z9">
        <f t="shared" si="7"/>
        <v>99.48</v>
      </c>
      <c r="AA9">
        <f t="shared" si="7"/>
        <v>99.53</v>
      </c>
      <c r="AB9">
        <f t="shared" si="7"/>
        <v>99.61</v>
      </c>
      <c r="AC9">
        <f t="shared" si="8"/>
        <v>99.68</v>
      </c>
      <c r="AD9">
        <f t="shared" si="8"/>
        <v>99.74</v>
      </c>
      <c r="AE9">
        <f t="shared" si="8"/>
        <v>99.75</v>
      </c>
      <c r="AF9">
        <f t="shared" si="8"/>
        <v>99.76</v>
      </c>
      <c r="AG9">
        <f t="shared" si="8"/>
        <v>99.79</v>
      </c>
      <c r="AH9">
        <f t="shared" si="8"/>
        <v>99.8</v>
      </c>
      <c r="AI9">
        <f t="shared" si="8"/>
        <v>99.81</v>
      </c>
      <c r="AJ9">
        <f t="shared" si="8"/>
        <v>99.82</v>
      </c>
      <c r="AK9">
        <f t="shared" si="8"/>
        <v>99.84</v>
      </c>
      <c r="AL9">
        <f t="shared" si="8"/>
        <v>99.86</v>
      </c>
      <c r="AM9">
        <f t="shared" si="9"/>
        <v>99.87</v>
      </c>
      <c r="AN9">
        <f t="shared" si="9"/>
        <v>99.88</v>
      </c>
      <c r="AO9">
        <f t="shared" si="9"/>
        <v>99.89</v>
      </c>
      <c r="AP9">
        <f t="shared" si="9"/>
        <v>99.91</v>
      </c>
      <c r="AQ9">
        <f t="shared" si="9"/>
        <v>99.92</v>
      </c>
      <c r="AR9">
        <f t="shared" si="9"/>
        <v>99.93</v>
      </c>
      <c r="AS9">
        <f t="shared" si="9"/>
        <v>99.93</v>
      </c>
      <c r="AT9">
        <f t="shared" si="9"/>
        <v>99.94</v>
      </c>
      <c r="AU9">
        <f t="shared" si="9"/>
        <v>99.94</v>
      </c>
      <c r="AV9">
        <f t="shared" si="9"/>
        <v>99.95</v>
      </c>
      <c r="AW9">
        <f t="shared" si="10"/>
        <v>99.95</v>
      </c>
      <c r="AX9">
        <f t="shared" si="10"/>
        <v>99.95</v>
      </c>
      <c r="AY9">
        <f t="shared" si="10"/>
        <v>99.96</v>
      </c>
      <c r="AZ9">
        <f t="shared" si="10"/>
        <v>99.96</v>
      </c>
      <c r="BA9">
        <f t="shared" si="10"/>
        <v>99.96</v>
      </c>
      <c r="BB9">
        <f t="shared" si="10"/>
        <v>99.96</v>
      </c>
      <c r="BC9">
        <f t="shared" si="10"/>
        <v>99.97</v>
      </c>
      <c r="BD9">
        <f t="shared" si="10"/>
        <v>99.97</v>
      </c>
      <c r="BE9">
        <f t="shared" si="10"/>
        <v>99.97</v>
      </c>
      <c r="BF9">
        <f t="shared" si="10"/>
        <v>99.97</v>
      </c>
      <c r="BG9">
        <f t="shared" si="11"/>
        <v>99.97</v>
      </c>
      <c r="BH9">
        <f t="shared" si="11"/>
        <v>99.98</v>
      </c>
      <c r="BI9">
        <f t="shared" si="11"/>
        <v>99.98</v>
      </c>
      <c r="BJ9">
        <f t="shared" si="11"/>
        <v>99.99</v>
      </c>
      <c r="BK9">
        <f t="shared" si="11"/>
        <v>99.99</v>
      </c>
      <c r="BL9">
        <f t="shared" si="11"/>
        <v>99.99</v>
      </c>
    </row>
    <row r="10" spans="1:69" x14ac:dyDescent="0.3">
      <c r="A10" s="27">
        <v>300</v>
      </c>
      <c r="B10">
        <f t="shared" si="12"/>
        <v>84.37</v>
      </c>
      <c r="C10">
        <f t="shared" si="12"/>
        <v>85.67</v>
      </c>
      <c r="D10">
        <f t="shared" si="13"/>
        <v>88.54</v>
      </c>
      <c r="E10">
        <f t="shared" si="13"/>
        <v>88.58</v>
      </c>
      <c r="F10">
        <f t="shared" si="13"/>
        <v>89.59</v>
      </c>
      <c r="G10">
        <f t="shared" si="13"/>
        <v>91.19</v>
      </c>
      <c r="H10">
        <f t="shared" si="13"/>
        <v>92.7</v>
      </c>
      <c r="I10">
        <f t="shared" si="6"/>
        <v>93.27</v>
      </c>
      <c r="J10">
        <f t="shared" si="6"/>
        <v>93.87</v>
      </c>
      <c r="K10">
        <f t="shared" si="6"/>
        <v>94.47</v>
      </c>
      <c r="L10">
        <f t="shared" si="6"/>
        <v>94.96</v>
      </c>
      <c r="M10">
        <f t="shared" si="6"/>
        <v>96.58</v>
      </c>
      <c r="N10">
        <f t="shared" si="6"/>
        <v>97.15</v>
      </c>
      <c r="O10">
        <f t="shared" si="6"/>
        <v>97.73</v>
      </c>
      <c r="P10">
        <f t="shared" si="6"/>
        <v>98.3</v>
      </c>
      <c r="Q10">
        <f t="shared" si="6"/>
        <v>98.46</v>
      </c>
      <c r="R10">
        <f t="shared" si="6"/>
        <v>98.54</v>
      </c>
      <c r="S10">
        <f t="shared" si="7"/>
        <v>98.64</v>
      </c>
      <c r="T10">
        <f t="shared" si="7"/>
        <v>98.82</v>
      </c>
      <c r="U10">
        <f t="shared" si="7"/>
        <v>98.88</v>
      </c>
      <c r="V10">
        <f t="shared" si="7"/>
        <v>98.98</v>
      </c>
      <c r="W10">
        <f t="shared" si="7"/>
        <v>99.14</v>
      </c>
      <c r="X10">
        <f t="shared" si="7"/>
        <v>99.28</v>
      </c>
      <c r="Y10">
        <f t="shared" si="7"/>
        <v>99.29</v>
      </c>
      <c r="Z10">
        <f t="shared" si="7"/>
        <v>99.35</v>
      </c>
      <c r="AA10">
        <f t="shared" si="7"/>
        <v>99.41</v>
      </c>
      <c r="AB10">
        <f t="shared" si="7"/>
        <v>99.52</v>
      </c>
      <c r="AC10">
        <f t="shared" si="8"/>
        <v>99.6</v>
      </c>
      <c r="AD10">
        <f t="shared" si="8"/>
        <v>99.68</v>
      </c>
      <c r="AE10">
        <f t="shared" si="8"/>
        <v>99.69</v>
      </c>
      <c r="AF10">
        <f t="shared" si="8"/>
        <v>99.7</v>
      </c>
      <c r="AG10">
        <f t="shared" si="8"/>
        <v>99.74</v>
      </c>
      <c r="AH10">
        <f t="shared" si="8"/>
        <v>99.75</v>
      </c>
      <c r="AI10">
        <f t="shared" si="8"/>
        <v>99.76</v>
      </c>
      <c r="AJ10">
        <f t="shared" si="8"/>
        <v>99.77</v>
      </c>
      <c r="AK10">
        <f t="shared" si="8"/>
        <v>99.79</v>
      </c>
      <c r="AL10">
        <f t="shared" si="8"/>
        <v>99.82</v>
      </c>
      <c r="AM10">
        <f t="shared" si="9"/>
        <v>99.83</v>
      </c>
      <c r="AN10">
        <f t="shared" si="9"/>
        <v>99.85</v>
      </c>
      <c r="AO10">
        <f t="shared" si="9"/>
        <v>99.87</v>
      </c>
      <c r="AP10">
        <f t="shared" si="9"/>
        <v>99.89</v>
      </c>
      <c r="AQ10">
        <f t="shared" si="9"/>
        <v>99.9</v>
      </c>
      <c r="AR10">
        <f t="shared" si="9"/>
        <v>99.91</v>
      </c>
      <c r="AS10">
        <f t="shared" si="9"/>
        <v>99.91</v>
      </c>
      <c r="AT10">
        <f t="shared" si="9"/>
        <v>99.92</v>
      </c>
      <c r="AU10">
        <f t="shared" si="9"/>
        <v>99.92</v>
      </c>
      <c r="AV10">
        <f t="shared" si="9"/>
        <v>99.94</v>
      </c>
      <c r="AW10">
        <f t="shared" si="10"/>
        <v>99.94</v>
      </c>
      <c r="AX10">
        <f t="shared" si="10"/>
        <v>99.94</v>
      </c>
      <c r="AY10">
        <f t="shared" si="10"/>
        <v>99.95</v>
      </c>
      <c r="AZ10">
        <f t="shared" si="10"/>
        <v>99.95</v>
      </c>
      <c r="BA10">
        <f t="shared" si="10"/>
        <v>99.95</v>
      </c>
      <c r="BB10">
        <f t="shared" si="10"/>
        <v>99.96</v>
      </c>
      <c r="BC10">
        <f t="shared" si="10"/>
        <v>99.96</v>
      </c>
      <c r="BD10">
        <f t="shared" si="10"/>
        <v>99.96</v>
      </c>
      <c r="BE10">
        <f t="shared" si="10"/>
        <v>99.96</v>
      </c>
      <c r="BF10">
        <f t="shared" si="10"/>
        <v>99.96</v>
      </c>
      <c r="BG10">
        <f t="shared" si="11"/>
        <v>99.97</v>
      </c>
      <c r="BH10">
        <f t="shared" si="11"/>
        <v>99.97</v>
      </c>
      <c r="BI10">
        <f t="shared" si="11"/>
        <v>99.98</v>
      </c>
      <c r="BJ10">
        <f t="shared" si="11"/>
        <v>99.98</v>
      </c>
      <c r="BK10">
        <f t="shared" si="11"/>
        <v>99.98</v>
      </c>
      <c r="BL10">
        <f t="shared" si="11"/>
        <v>99.99</v>
      </c>
    </row>
    <row r="11" spans="1:69" x14ac:dyDescent="0.3">
      <c r="A11" s="27">
        <v>301</v>
      </c>
      <c r="B11">
        <f t="shared" si="12"/>
        <v>84.32</v>
      </c>
      <c r="C11">
        <f t="shared" si="12"/>
        <v>85.63</v>
      </c>
      <c r="D11">
        <f t="shared" si="13"/>
        <v>88.51</v>
      </c>
      <c r="E11">
        <f t="shared" si="13"/>
        <v>88.54</v>
      </c>
      <c r="F11">
        <f t="shared" si="13"/>
        <v>89.55</v>
      </c>
      <c r="G11">
        <f t="shared" si="13"/>
        <v>91.16</v>
      </c>
      <c r="H11">
        <f t="shared" si="13"/>
        <v>92.67</v>
      </c>
      <c r="I11">
        <f t="shared" si="6"/>
        <v>93.25</v>
      </c>
      <c r="J11">
        <f t="shared" si="6"/>
        <v>93.85</v>
      </c>
      <c r="K11">
        <f t="shared" si="6"/>
        <v>94.45</v>
      </c>
      <c r="L11">
        <f t="shared" si="6"/>
        <v>94.94</v>
      </c>
      <c r="M11">
        <f t="shared" si="6"/>
        <v>96.57</v>
      </c>
      <c r="N11">
        <f t="shared" si="6"/>
        <v>97.14</v>
      </c>
      <c r="O11">
        <f t="shared" si="6"/>
        <v>97.72</v>
      </c>
      <c r="P11">
        <f t="shared" si="6"/>
        <v>98.3</v>
      </c>
      <c r="Q11">
        <f t="shared" si="6"/>
        <v>98.45</v>
      </c>
      <c r="R11">
        <f t="shared" si="6"/>
        <v>98.53</v>
      </c>
      <c r="S11">
        <f t="shared" si="7"/>
        <v>98.64</v>
      </c>
      <c r="T11">
        <f t="shared" si="7"/>
        <v>98.82</v>
      </c>
      <c r="U11">
        <f t="shared" si="7"/>
        <v>98.87</v>
      </c>
      <c r="V11">
        <f t="shared" si="7"/>
        <v>98.98</v>
      </c>
      <c r="W11">
        <f t="shared" si="7"/>
        <v>99.14</v>
      </c>
      <c r="X11">
        <f t="shared" si="7"/>
        <v>99.28</v>
      </c>
      <c r="Y11">
        <f t="shared" si="7"/>
        <v>99.29</v>
      </c>
      <c r="Z11">
        <f t="shared" si="7"/>
        <v>99.35</v>
      </c>
      <c r="AA11">
        <f t="shared" si="7"/>
        <v>99.41</v>
      </c>
      <c r="AB11">
        <f t="shared" si="7"/>
        <v>99.52</v>
      </c>
      <c r="AC11">
        <f t="shared" si="8"/>
        <v>99.6</v>
      </c>
      <c r="AD11">
        <f t="shared" si="8"/>
        <v>99.68</v>
      </c>
      <c r="AE11">
        <f t="shared" si="8"/>
        <v>99.69</v>
      </c>
      <c r="AF11">
        <f t="shared" si="8"/>
        <v>99.7</v>
      </c>
      <c r="AG11">
        <f t="shared" si="8"/>
        <v>99.74</v>
      </c>
      <c r="AH11">
        <f t="shared" si="8"/>
        <v>99.75</v>
      </c>
      <c r="AI11">
        <f t="shared" si="8"/>
        <v>99.76</v>
      </c>
      <c r="AJ11">
        <f t="shared" si="8"/>
        <v>99.77</v>
      </c>
      <c r="AK11">
        <f t="shared" si="8"/>
        <v>99.79</v>
      </c>
      <c r="AL11">
        <f t="shared" si="8"/>
        <v>99.82</v>
      </c>
      <c r="AM11">
        <f t="shared" si="9"/>
        <v>99.83</v>
      </c>
      <c r="AN11">
        <f t="shared" si="9"/>
        <v>99.85</v>
      </c>
      <c r="AO11">
        <f t="shared" si="9"/>
        <v>99.87</v>
      </c>
      <c r="AP11">
        <f t="shared" si="9"/>
        <v>99.89</v>
      </c>
      <c r="AQ11">
        <f t="shared" si="9"/>
        <v>99.9</v>
      </c>
      <c r="AR11">
        <f t="shared" si="9"/>
        <v>99.91</v>
      </c>
      <c r="AS11">
        <f t="shared" si="9"/>
        <v>99.91</v>
      </c>
      <c r="AT11">
        <f t="shared" si="9"/>
        <v>99.92</v>
      </c>
      <c r="AU11">
        <f t="shared" si="9"/>
        <v>99.92</v>
      </c>
      <c r="AV11">
        <f t="shared" si="9"/>
        <v>99.94</v>
      </c>
      <c r="AW11">
        <f t="shared" si="10"/>
        <v>99.94</v>
      </c>
      <c r="AX11">
        <f t="shared" si="10"/>
        <v>99.94</v>
      </c>
      <c r="AY11">
        <f t="shared" si="10"/>
        <v>99.95</v>
      </c>
      <c r="AZ11">
        <f t="shared" si="10"/>
        <v>99.95</v>
      </c>
      <c r="BA11">
        <f t="shared" si="10"/>
        <v>99.95</v>
      </c>
      <c r="BB11">
        <f t="shared" si="10"/>
        <v>99.95</v>
      </c>
      <c r="BC11">
        <f t="shared" si="10"/>
        <v>99.96</v>
      </c>
      <c r="BD11">
        <f t="shared" si="10"/>
        <v>99.96</v>
      </c>
      <c r="BE11">
        <f t="shared" si="10"/>
        <v>99.96</v>
      </c>
      <c r="BF11">
        <f t="shared" si="10"/>
        <v>99.96</v>
      </c>
      <c r="BG11">
        <f t="shared" si="11"/>
        <v>99.97</v>
      </c>
      <c r="BH11">
        <f t="shared" si="11"/>
        <v>99.97</v>
      </c>
      <c r="BI11">
        <f t="shared" si="11"/>
        <v>99.98</v>
      </c>
      <c r="BJ11">
        <f t="shared" si="11"/>
        <v>99.98</v>
      </c>
      <c r="BK11">
        <f t="shared" si="11"/>
        <v>99.98</v>
      </c>
      <c r="BL11">
        <f t="shared" si="11"/>
        <v>99.99</v>
      </c>
    </row>
    <row r="12" spans="1:69" x14ac:dyDescent="0.3">
      <c r="A12" s="27">
        <v>330</v>
      </c>
      <c r="B12">
        <f t="shared" si="12"/>
        <v>82.81</v>
      </c>
      <c r="C12">
        <f t="shared" si="12"/>
        <v>84.24</v>
      </c>
      <c r="D12">
        <f t="shared" si="13"/>
        <v>87.4</v>
      </c>
      <c r="E12">
        <f t="shared" si="13"/>
        <v>87.44</v>
      </c>
      <c r="F12">
        <f t="shared" si="13"/>
        <v>88.55</v>
      </c>
      <c r="G12">
        <f t="shared" si="13"/>
        <v>90.31</v>
      </c>
      <c r="H12">
        <f t="shared" si="13"/>
        <v>91.97</v>
      </c>
      <c r="I12">
        <f t="shared" si="6"/>
        <v>92.6</v>
      </c>
      <c r="J12">
        <f t="shared" si="6"/>
        <v>93.26</v>
      </c>
      <c r="K12">
        <f t="shared" si="6"/>
        <v>93.92</v>
      </c>
      <c r="L12">
        <f t="shared" si="6"/>
        <v>94.45</v>
      </c>
      <c r="M12">
        <f t="shared" si="6"/>
        <v>96.24</v>
      </c>
      <c r="N12">
        <f t="shared" si="6"/>
        <v>96.87</v>
      </c>
      <c r="O12">
        <f t="shared" si="6"/>
        <v>97.5</v>
      </c>
      <c r="P12">
        <f t="shared" si="6"/>
        <v>98.13</v>
      </c>
      <c r="Q12">
        <f t="shared" si="6"/>
        <v>98.3</v>
      </c>
      <c r="R12">
        <f t="shared" si="6"/>
        <v>98.39</v>
      </c>
      <c r="S12">
        <f t="shared" si="7"/>
        <v>98.5</v>
      </c>
      <c r="T12">
        <f t="shared" si="7"/>
        <v>98.71</v>
      </c>
      <c r="U12">
        <f t="shared" si="7"/>
        <v>98.76</v>
      </c>
      <c r="V12">
        <f t="shared" si="7"/>
        <v>98.88</v>
      </c>
      <c r="W12">
        <f t="shared" si="7"/>
        <v>99.06</v>
      </c>
      <c r="X12">
        <f t="shared" si="7"/>
        <v>99.21</v>
      </c>
      <c r="Y12">
        <f t="shared" si="7"/>
        <v>99.22</v>
      </c>
      <c r="Z12">
        <f t="shared" si="7"/>
        <v>99.28</v>
      </c>
      <c r="AA12">
        <f t="shared" si="7"/>
        <v>99.35</v>
      </c>
      <c r="AB12">
        <f t="shared" si="7"/>
        <v>99.47</v>
      </c>
      <c r="AC12">
        <f t="shared" si="8"/>
        <v>99.56</v>
      </c>
      <c r="AD12">
        <f t="shared" si="8"/>
        <v>99.65</v>
      </c>
      <c r="AE12">
        <f t="shared" si="8"/>
        <v>99.66</v>
      </c>
      <c r="AF12">
        <f t="shared" si="8"/>
        <v>99.67</v>
      </c>
      <c r="AG12">
        <f t="shared" si="8"/>
        <v>99.71</v>
      </c>
      <c r="AH12">
        <f t="shared" si="8"/>
        <v>99.72</v>
      </c>
      <c r="AI12">
        <f t="shared" si="8"/>
        <v>99.74</v>
      </c>
      <c r="AJ12">
        <f t="shared" si="8"/>
        <v>99.75</v>
      </c>
      <c r="AK12">
        <f t="shared" si="8"/>
        <v>99.77</v>
      </c>
      <c r="AL12">
        <f t="shared" si="8"/>
        <v>99.8</v>
      </c>
      <c r="AM12">
        <f t="shared" si="9"/>
        <v>99.82</v>
      </c>
      <c r="AN12">
        <f t="shared" si="9"/>
        <v>99.84</v>
      </c>
      <c r="AO12">
        <f t="shared" si="9"/>
        <v>99.85</v>
      </c>
      <c r="AP12">
        <f t="shared" si="9"/>
        <v>99.87</v>
      </c>
      <c r="AQ12">
        <f t="shared" si="9"/>
        <v>99.89</v>
      </c>
      <c r="AR12">
        <f t="shared" si="9"/>
        <v>99.9</v>
      </c>
      <c r="AS12">
        <f t="shared" si="9"/>
        <v>99.9</v>
      </c>
      <c r="AT12">
        <f t="shared" si="9"/>
        <v>99.91</v>
      </c>
      <c r="AU12">
        <f t="shared" si="9"/>
        <v>99.92</v>
      </c>
      <c r="AV12">
        <f t="shared" si="9"/>
        <v>99.93</v>
      </c>
      <c r="AW12">
        <f t="shared" si="10"/>
        <v>99.93</v>
      </c>
      <c r="AX12">
        <f t="shared" si="10"/>
        <v>99.94</v>
      </c>
      <c r="AY12">
        <f t="shared" si="10"/>
        <v>99.94</v>
      </c>
      <c r="AZ12">
        <f t="shared" si="10"/>
        <v>99.95</v>
      </c>
      <c r="BA12">
        <f t="shared" si="10"/>
        <v>99.95</v>
      </c>
      <c r="BB12">
        <f t="shared" si="10"/>
        <v>99.95</v>
      </c>
      <c r="BC12">
        <f t="shared" si="10"/>
        <v>99.95</v>
      </c>
      <c r="BD12">
        <f t="shared" si="10"/>
        <v>99.95</v>
      </c>
      <c r="BE12">
        <f t="shared" si="10"/>
        <v>99.96</v>
      </c>
      <c r="BF12">
        <f t="shared" si="10"/>
        <v>99.96</v>
      </c>
      <c r="BG12">
        <f t="shared" si="11"/>
        <v>99.96</v>
      </c>
      <c r="BH12">
        <f t="shared" si="11"/>
        <v>99.97</v>
      </c>
      <c r="BI12">
        <f t="shared" si="11"/>
        <v>99.98</v>
      </c>
      <c r="BJ12">
        <f t="shared" si="11"/>
        <v>99.98</v>
      </c>
      <c r="BK12">
        <f t="shared" si="11"/>
        <v>99.98</v>
      </c>
      <c r="BL12">
        <f t="shared" si="11"/>
        <v>99.99</v>
      </c>
    </row>
    <row r="13" spans="1:69" x14ac:dyDescent="0.3">
      <c r="A13" s="27">
        <v>390</v>
      </c>
      <c r="B13">
        <f t="shared" si="12"/>
        <v>79.680000000000007</v>
      </c>
      <c r="C13">
        <f t="shared" si="12"/>
        <v>81.37</v>
      </c>
      <c r="D13">
        <f t="shared" si="13"/>
        <v>85.11</v>
      </c>
      <c r="E13">
        <f t="shared" si="13"/>
        <v>85.16</v>
      </c>
      <c r="F13">
        <f t="shared" si="13"/>
        <v>86.46</v>
      </c>
      <c r="G13">
        <f t="shared" si="13"/>
        <v>88.55</v>
      </c>
      <c r="H13">
        <f t="shared" si="13"/>
        <v>90.5</v>
      </c>
      <c r="I13">
        <f t="shared" si="6"/>
        <v>91.25</v>
      </c>
      <c r="J13">
        <f t="shared" si="6"/>
        <v>92.04</v>
      </c>
      <c r="K13">
        <f t="shared" si="6"/>
        <v>92.81</v>
      </c>
      <c r="L13">
        <f t="shared" si="6"/>
        <v>93.45</v>
      </c>
      <c r="M13">
        <f t="shared" si="6"/>
        <v>95.55</v>
      </c>
      <c r="N13">
        <f t="shared" si="6"/>
        <v>96.3</v>
      </c>
      <c r="O13">
        <f t="shared" si="6"/>
        <v>97.05</v>
      </c>
      <c r="P13">
        <f t="shared" si="6"/>
        <v>97.79</v>
      </c>
      <c r="Q13">
        <f t="shared" si="6"/>
        <v>98</v>
      </c>
      <c r="R13">
        <f t="shared" si="6"/>
        <v>98.1</v>
      </c>
      <c r="S13">
        <f t="shared" si="7"/>
        <v>98.23</v>
      </c>
      <c r="T13">
        <f t="shared" si="7"/>
        <v>98.47</v>
      </c>
      <c r="U13">
        <f t="shared" si="7"/>
        <v>98.54</v>
      </c>
      <c r="V13">
        <f t="shared" si="7"/>
        <v>98.67</v>
      </c>
      <c r="W13">
        <f t="shared" si="7"/>
        <v>98.88</v>
      </c>
      <c r="X13">
        <f t="shared" si="7"/>
        <v>99.07</v>
      </c>
      <c r="Y13">
        <f t="shared" si="7"/>
        <v>99.08</v>
      </c>
      <c r="Z13">
        <f t="shared" si="7"/>
        <v>99.15</v>
      </c>
      <c r="AA13">
        <f t="shared" si="7"/>
        <v>99.23</v>
      </c>
      <c r="AB13">
        <f t="shared" si="7"/>
        <v>99.37</v>
      </c>
      <c r="AC13">
        <f t="shared" si="8"/>
        <v>99.49</v>
      </c>
      <c r="AD13">
        <f t="shared" si="8"/>
        <v>99.58</v>
      </c>
      <c r="AE13">
        <f t="shared" si="8"/>
        <v>99.59</v>
      </c>
      <c r="AF13">
        <f t="shared" si="8"/>
        <v>99.6</v>
      </c>
      <c r="AG13">
        <f t="shared" si="8"/>
        <v>99.66</v>
      </c>
      <c r="AH13">
        <f t="shared" si="8"/>
        <v>99.67</v>
      </c>
      <c r="AI13">
        <f t="shared" si="8"/>
        <v>99.69</v>
      </c>
      <c r="AJ13">
        <f t="shared" si="8"/>
        <v>99.7</v>
      </c>
      <c r="AK13">
        <f t="shared" si="8"/>
        <v>99.73</v>
      </c>
      <c r="AL13">
        <f t="shared" si="8"/>
        <v>99.77</v>
      </c>
      <c r="AM13">
        <f t="shared" si="9"/>
        <v>99.78</v>
      </c>
      <c r="AN13">
        <f t="shared" si="9"/>
        <v>99.81</v>
      </c>
      <c r="AO13">
        <f t="shared" si="9"/>
        <v>99.83</v>
      </c>
      <c r="AP13">
        <f t="shared" si="9"/>
        <v>99.85</v>
      </c>
      <c r="AQ13">
        <f t="shared" si="9"/>
        <v>99.87</v>
      </c>
      <c r="AR13">
        <f t="shared" si="9"/>
        <v>99.88</v>
      </c>
      <c r="AS13">
        <f t="shared" si="9"/>
        <v>99.89</v>
      </c>
      <c r="AT13">
        <f t="shared" si="9"/>
        <v>99.9</v>
      </c>
      <c r="AU13">
        <f t="shared" si="9"/>
        <v>99.9</v>
      </c>
      <c r="AV13">
        <f t="shared" si="9"/>
        <v>99.92</v>
      </c>
      <c r="AW13">
        <f t="shared" si="10"/>
        <v>99.92</v>
      </c>
      <c r="AX13">
        <f t="shared" si="10"/>
        <v>99.93</v>
      </c>
      <c r="AY13">
        <f t="shared" si="10"/>
        <v>99.93</v>
      </c>
      <c r="AZ13">
        <f t="shared" si="10"/>
        <v>99.94</v>
      </c>
      <c r="BA13">
        <f t="shared" si="10"/>
        <v>99.94</v>
      </c>
      <c r="BB13">
        <f t="shared" si="10"/>
        <v>99.94</v>
      </c>
      <c r="BC13">
        <f t="shared" si="10"/>
        <v>99.94</v>
      </c>
      <c r="BD13">
        <f t="shared" si="10"/>
        <v>99.95</v>
      </c>
      <c r="BE13">
        <f t="shared" si="10"/>
        <v>99.95</v>
      </c>
      <c r="BF13">
        <f t="shared" si="10"/>
        <v>99.95</v>
      </c>
      <c r="BG13">
        <f t="shared" si="11"/>
        <v>99.96</v>
      </c>
      <c r="BH13">
        <f t="shared" si="11"/>
        <v>99.97</v>
      </c>
      <c r="BI13">
        <f t="shared" si="11"/>
        <v>99.97</v>
      </c>
      <c r="BJ13">
        <f t="shared" si="11"/>
        <v>99.98</v>
      </c>
      <c r="BK13">
        <f t="shared" si="11"/>
        <v>99.98</v>
      </c>
      <c r="BL13">
        <f t="shared" si="11"/>
        <v>99.99</v>
      </c>
    </row>
    <row r="14" spans="1:69" x14ac:dyDescent="0.3">
      <c r="A14" s="27">
        <v>470</v>
      </c>
      <c r="B14">
        <f t="shared" si="12"/>
        <v>75.510000000000005</v>
      </c>
      <c r="C14">
        <f t="shared" si="12"/>
        <v>77.55</v>
      </c>
      <c r="D14">
        <f t="shared" si="13"/>
        <v>82.05</v>
      </c>
      <c r="E14">
        <f t="shared" si="13"/>
        <v>82.11</v>
      </c>
      <c r="F14">
        <f t="shared" si="13"/>
        <v>83.69</v>
      </c>
      <c r="G14">
        <f t="shared" si="13"/>
        <v>86.2</v>
      </c>
      <c r="H14">
        <f t="shared" si="13"/>
        <v>88.56</v>
      </c>
      <c r="I14">
        <f t="shared" si="6"/>
        <v>89.46</v>
      </c>
      <c r="J14">
        <f t="shared" si="6"/>
        <v>90.4</v>
      </c>
      <c r="K14">
        <f t="shared" si="6"/>
        <v>91.33</v>
      </c>
      <c r="L14">
        <f t="shared" si="6"/>
        <v>92.1</v>
      </c>
      <c r="M14">
        <f t="shared" si="6"/>
        <v>94.64</v>
      </c>
      <c r="N14">
        <f t="shared" si="6"/>
        <v>95.54</v>
      </c>
      <c r="O14">
        <f t="shared" si="6"/>
        <v>96.44</v>
      </c>
      <c r="P14">
        <f t="shared" si="6"/>
        <v>97.34</v>
      </c>
      <c r="Q14">
        <f t="shared" si="6"/>
        <v>97.58</v>
      </c>
      <c r="R14">
        <f t="shared" si="6"/>
        <v>97.71</v>
      </c>
      <c r="S14">
        <f t="shared" si="7"/>
        <v>97.87</v>
      </c>
      <c r="T14">
        <f t="shared" si="7"/>
        <v>98.16</v>
      </c>
      <c r="U14">
        <f t="shared" si="7"/>
        <v>98.24</v>
      </c>
      <c r="V14">
        <f t="shared" si="7"/>
        <v>98.4</v>
      </c>
      <c r="W14">
        <f t="shared" si="7"/>
        <v>98.65</v>
      </c>
      <c r="X14">
        <f t="shared" si="7"/>
        <v>98.87</v>
      </c>
      <c r="Y14">
        <f t="shared" si="7"/>
        <v>98.89</v>
      </c>
      <c r="Z14">
        <f t="shared" si="7"/>
        <v>98.98</v>
      </c>
      <c r="AA14">
        <f t="shared" si="7"/>
        <v>99.07</v>
      </c>
      <c r="AB14">
        <f t="shared" si="7"/>
        <v>99.24</v>
      </c>
      <c r="AC14">
        <f t="shared" si="8"/>
        <v>99.38</v>
      </c>
      <c r="AD14">
        <f t="shared" si="8"/>
        <v>99.5</v>
      </c>
      <c r="AE14">
        <f t="shared" si="8"/>
        <v>99.51</v>
      </c>
      <c r="AF14">
        <f t="shared" si="8"/>
        <v>99.52</v>
      </c>
      <c r="AG14">
        <f t="shared" si="8"/>
        <v>99.59</v>
      </c>
      <c r="AH14">
        <f t="shared" si="8"/>
        <v>99.6</v>
      </c>
      <c r="AI14">
        <f t="shared" si="8"/>
        <v>99.62</v>
      </c>
      <c r="AJ14">
        <f t="shared" si="8"/>
        <v>99.64</v>
      </c>
      <c r="AK14">
        <f t="shared" si="8"/>
        <v>99.68</v>
      </c>
      <c r="AL14">
        <f t="shared" si="8"/>
        <v>99.72</v>
      </c>
      <c r="AM14">
        <f t="shared" si="9"/>
        <v>99.74</v>
      </c>
      <c r="AN14">
        <f t="shared" si="9"/>
        <v>99.77</v>
      </c>
      <c r="AO14">
        <f t="shared" si="9"/>
        <v>99.79</v>
      </c>
      <c r="AP14">
        <f t="shared" si="9"/>
        <v>99.82</v>
      </c>
      <c r="AQ14">
        <f t="shared" si="9"/>
        <v>99.84</v>
      </c>
      <c r="AR14">
        <f t="shared" si="9"/>
        <v>99.86</v>
      </c>
      <c r="AS14">
        <f t="shared" si="9"/>
        <v>99.86</v>
      </c>
      <c r="AT14">
        <f t="shared" si="9"/>
        <v>99.87</v>
      </c>
      <c r="AU14">
        <f t="shared" si="9"/>
        <v>99.88</v>
      </c>
      <c r="AV14">
        <f t="shared" si="9"/>
        <v>99.9</v>
      </c>
      <c r="AW14">
        <f t="shared" si="10"/>
        <v>99.9</v>
      </c>
      <c r="AX14">
        <f t="shared" si="10"/>
        <v>99.91</v>
      </c>
      <c r="AY14">
        <f t="shared" si="10"/>
        <v>99.92</v>
      </c>
      <c r="AZ14">
        <f t="shared" si="10"/>
        <v>99.92</v>
      </c>
      <c r="BA14">
        <f t="shared" si="10"/>
        <v>99.92</v>
      </c>
      <c r="BB14">
        <f t="shared" si="10"/>
        <v>99.93</v>
      </c>
      <c r="BC14">
        <f t="shared" si="10"/>
        <v>99.93</v>
      </c>
      <c r="BD14">
        <f t="shared" si="10"/>
        <v>99.93</v>
      </c>
      <c r="BE14">
        <f t="shared" si="10"/>
        <v>99.94</v>
      </c>
      <c r="BF14">
        <f t="shared" si="10"/>
        <v>99.94</v>
      </c>
      <c r="BG14">
        <f t="shared" si="11"/>
        <v>99.95</v>
      </c>
      <c r="BH14">
        <f t="shared" si="11"/>
        <v>99.96</v>
      </c>
      <c r="BI14">
        <f t="shared" si="11"/>
        <v>99.97</v>
      </c>
      <c r="BJ14">
        <f t="shared" si="11"/>
        <v>99.97</v>
      </c>
      <c r="BK14">
        <f t="shared" si="11"/>
        <v>99.97</v>
      </c>
      <c r="BL14">
        <f t="shared" si="11"/>
        <v>99.98</v>
      </c>
    </row>
    <row r="15" spans="1:69" x14ac:dyDescent="0.3">
      <c r="A15" s="27">
        <v>510</v>
      </c>
      <c r="B15">
        <f t="shared" si="12"/>
        <v>73.430000000000007</v>
      </c>
      <c r="C15">
        <f t="shared" si="12"/>
        <v>75.64</v>
      </c>
      <c r="D15">
        <f t="shared" si="13"/>
        <v>80.52</v>
      </c>
      <c r="E15">
        <f t="shared" si="13"/>
        <v>80.59</v>
      </c>
      <c r="F15">
        <f t="shared" si="13"/>
        <v>82.3</v>
      </c>
      <c r="G15">
        <f t="shared" si="13"/>
        <v>85.03</v>
      </c>
      <c r="H15">
        <f t="shared" si="13"/>
        <v>87.58</v>
      </c>
      <c r="I15">
        <f t="shared" si="6"/>
        <v>88.56</v>
      </c>
      <c r="J15">
        <f t="shared" si="6"/>
        <v>89.59</v>
      </c>
      <c r="K15">
        <f t="shared" si="6"/>
        <v>90.6</v>
      </c>
      <c r="L15">
        <f t="shared" si="6"/>
        <v>91.43</v>
      </c>
      <c r="M15">
        <f t="shared" si="6"/>
        <v>94.19</v>
      </c>
      <c r="N15">
        <f t="shared" si="6"/>
        <v>95.16</v>
      </c>
      <c r="O15">
        <f t="shared" si="6"/>
        <v>96.14</v>
      </c>
      <c r="P15">
        <f t="shared" si="6"/>
        <v>97.11</v>
      </c>
      <c r="Q15">
        <f t="shared" si="6"/>
        <v>97.38</v>
      </c>
      <c r="R15">
        <f t="shared" si="6"/>
        <v>97.52</v>
      </c>
      <c r="S15">
        <f t="shared" si="7"/>
        <v>97.69</v>
      </c>
      <c r="T15">
        <f t="shared" si="7"/>
        <v>98</v>
      </c>
      <c r="U15">
        <f t="shared" si="7"/>
        <v>98.09</v>
      </c>
      <c r="V15">
        <f t="shared" si="7"/>
        <v>98.27</v>
      </c>
      <c r="W15">
        <f t="shared" si="7"/>
        <v>98.54</v>
      </c>
      <c r="X15">
        <f t="shared" si="7"/>
        <v>98.78</v>
      </c>
      <c r="Y15">
        <f t="shared" si="7"/>
        <v>98.8</v>
      </c>
      <c r="Z15">
        <f t="shared" si="7"/>
        <v>98.89</v>
      </c>
      <c r="AA15">
        <f t="shared" si="7"/>
        <v>99</v>
      </c>
      <c r="AB15">
        <f t="shared" si="7"/>
        <v>99.18</v>
      </c>
      <c r="AC15">
        <f t="shared" si="8"/>
        <v>99.33</v>
      </c>
      <c r="AD15">
        <f t="shared" si="8"/>
        <v>99.46</v>
      </c>
      <c r="AE15">
        <f t="shared" si="8"/>
        <v>99.47</v>
      </c>
      <c r="AF15">
        <f t="shared" si="8"/>
        <v>99.48</v>
      </c>
      <c r="AG15">
        <f t="shared" si="8"/>
        <v>99.55</v>
      </c>
      <c r="AH15">
        <f t="shared" si="8"/>
        <v>99.57</v>
      </c>
      <c r="AI15">
        <f t="shared" si="8"/>
        <v>99.59</v>
      </c>
      <c r="AJ15">
        <f t="shared" si="8"/>
        <v>99.61</v>
      </c>
      <c r="AK15">
        <f t="shared" si="8"/>
        <v>99.65</v>
      </c>
      <c r="AL15">
        <f t="shared" si="8"/>
        <v>99.69</v>
      </c>
      <c r="AM15">
        <f t="shared" si="9"/>
        <v>99.72</v>
      </c>
      <c r="AN15">
        <f t="shared" si="9"/>
        <v>99.75</v>
      </c>
      <c r="AO15">
        <f t="shared" si="9"/>
        <v>99.77</v>
      </c>
      <c r="AP15">
        <f t="shared" si="9"/>
        <v>99.81</v>
      </c>
      <c r="AQ15">
        <f t="shared" si="9"/>
        <v>99.82</v>
      </c>
      <c r="AR15">
        <f t="shared" si="9"/>
        <v>99.85</v>
      </c>
      <c r="AS15">
        <f t="shared" si="9"/>
        <v>99.85</v>
      </c>
      <c r="AT15">
        <f t="shared" si="9"/>
        <v>99.86</v>
      </c>
      <c r="AU15">
        <f t="shared" si="9"/>
        <v>99.87</v>
      </c>
      <c r="AV15">
        <f t="shared" si="9"/>
        <v>99.89</v>
      </c>
      <c r="AW15">
        <f t="shared" si="10"/>
        <v>99.9</v>
      </c>
      <c r="AX15">
        <f t="shared" si="10"/>
        <v>99.9</v>
      </c>
      <c r="AY15">
        <f t="shared" si="10"/>
        <v>99.91</v>
      </c>
      <c r="AZ15">
        <f t="shared" si="10"/>
        <v>99.92</v>
      </c>
      <c r="BA15">
        <f t="shared" si="10"/>
        <v>99.92</v>
      </c>
      <c r="BB15">
        <f t="shared" si="10"/>
        <v>99.92</v>
      </c>
      <c r="BC15">
        <f t="shared" si="10"/>
        <v>99.93</v>
      </c>
      <c r="BD15">
        <f t="shared" si="10"/>
        <v>99.93</v>
      </c>
      <c r="BE15">
        <f t="shared" si="10"/>
        <v>99.93</v>
      </c>
      <c r="BF15">
        <f t="shared" si="10"/>
        <v>99.94</v>
      </c>
      <c r="BG15">
        <f t="shared" si="11"/>
        <v>99.94</v>
      </c>
      <c r="BH15">
        <f t="shared" si="11"/>
        <v>99.95</v>
      </c>
      <c r="BI15">
        <f t="shared" si="11"/>
        <v>99.96</v>
      </c>
      <c r="BJ15">
        <f t="shared" si="11"/>
        <v>99.97</v>
      </c>
      <c r="BK15">
        <f t="shared" si="11"/>
        <v>99.97</v>
      </c>
      <c r="BL15">
        <f t="shared" si="11"/>
        <v>99.98</v>
      </c>
    </row>
    <row r="16" spans="1:69" x14ac:dyDescent="0.3">
      <c r="A16" s="27">
        <v>560</v>
      </c>
      <c r="B16">
        <f t="shared" si="12"/>
        <v>70.819999999999993</v>
      </c>
      <c r="C16">
        <f t="shared" si="12"/>
        <v>73.260000000000005</v>
      </c>
      <c r="D16">
        <f t="shared" si="13"/>
        <v>78.61</v>
      </c>
      <c r="E16">
        <f t="shared" si="13"/>
        <v>78.69</v>
      </c>
      <c r="F16">
        <f t="shared" si="13"/>
        <v>80.56</v>
      </c>
      <c r="G16">
        <f t="shared" si="13"/>
        <v>83.56</v>
      </c>
      <c r="H16">
        <f t="shared" si="13"/>
        <v>86.37</v>
      </c>
      <c r="I16">
        <f t="shared" si="6"/>
        <v>87.44</v>
      </c>
      <c r="J16">
        <f t="shared" si="6"/>
        <v>88.56</v>
      </c>
      <c r="K16">
        <f t="shared" si="6"/>
        <v>89.68</v>
      </c>
      <c r="L16">
        <f t="shared" si="6"/>
        <v>90.59</v>
      </c>
      <c r="M16">
        <f t="shared" si="6"/>
        <v>93.62</v>
      </c>
      <c r="N16">
        <f t="shared" si="6"/>
        <v>94.69</v>
      </c>
      <c r="O16">
        <f t="shared" si="6"/>
        <v>95.76</v>
      </c>
      <c r="P16">
        <f t="shared" si="6"/>
        <v>96.83</v>
      </c>
      <c r="Q16">
        <f t="shared" si="6"/>
        <v>97.12</v>
      </c>
      <c r="R16">
        <f t="shared" si="6"/>
        <v>97.27</v>
      </c>
      <c r="S16">
        <f t="shared" si="7"/>
        <v>97.46</v>
      </c>
      <c r="T16">
        <f t="shared" si="7"/>
        <v>97.8</v>
      </c>
      <c r="U16">
        <f t="shared" si="7"/>
        <v>97.9</v>
      </c>
      <c r="V16">
        <f t="shared" si="7"/>
        <v>98.1</v>
      </c>
      <c r="W16">
        <f t="shared" si="7"/>
        <v>98.4</v>
      </c>
      <c r="X16">
        <f t="shared" si="7"/>
        <v>98.66</v>
      </c>
      <c r="Y16">
        <f t="shared" si="7"/>
        <v>98.68</v>
      </c>
      <c r="Z16">
        <f t="shared" si="7"/>
        <v>98.78</v>
      </c>
      <c r="AA16">
        <f t="shared" si="7"/>
        <v>98.9</v>
      </c>
      <c r="AB16">
        <f t="shared" si="7"/>
        <v>99.1</v>
      </c>
      <c r="AC16">
        <f t="shared" si="8"/>
        <v>99.26</v>
      </c>
      <c r="AD16">
        <f t="shared" si="8"/>
        <v>99.4</v>
      </c>
      <c r="AE16">
        <f t="shared" si="8"/>
        <v>99.41</v>
      </c>
      <c r="AF16">
        <f t="shared" si="8"/>
        <v>99.43</v>
      </c>
      <c r="AG16">
        <f t="shared" si="8"/>
        <v>99.51</v>
      </c>
      <c r="AH16">
        <f t="shared" si="8"/>
        <v>99.53</v>
      </c>
      <c r="AI16">
        <f t="shared" si="8"/>
        <v>99.55</v>
      </c>
      <c r="AJ16">
        <f t="shared" si="8"/>
        <v>99.58</v>
      </c>
      <c r="AK16">
        <f t="shared" si="8"/>
        <v>99.62</v>
      </c>
      <c r="AL16">
        <f t="shared" si="8"/>
        <v>99.66</v>
      </c>
      <c r="AM16">
        <f t="shared" si="9"/>
        <v>99.69</v>
      </c>
      <c r="AN16">
        <f t="shared" si="9"/>
        <v>99.72</v>
      </c>
      <c r="AO16">
        <f t="shared" si="9"/>
        <v>99.75</v>
      </c>
      <c r="AP16">
        <f t="shared" si="9"/>
        <v>99.79</v>
      </c>
      <c r="AQ16">
        <f t="shared" si="9"/>
        <v>99.81</v>
      </c>
      <c r="AR16">
        <f t="shared" si="9"/>
        <v>99.83</v>
      </c>
      <c r="AS16">
        <f t="shared" si="9"/>
        <v>99.84</v>
      </c>
      <c r="AT16">
        <f t="shared" si="9"/>
        <v>99.85</v>
      </c>
      <c r="AU16">
        <f t="shared" si="9"/>
        <v>99.86</v>
      </c>
      <c r="AV16">
        <f t="shared" si="9"/>
        <v>99.88</v>
      </c>
      <c r="AW16">
        <f t="shared" si="10"/>
        <v>99.88</v>
      </c>
      <c r="AX16">
        <f t="shared" si="10"/>
        <v>99.89</v>
      </c>
      <c r="AY16">
        <f t="shared" si="10"/>
        <v>99.9</v>
      </c>
      <c r="AZ16">
        <f t="shared" si="10"/>
        <v>99.91</v>
      </c>
      <c r="BA16">
        <f t="shared" si="10"/>
        <v>99.91</v>
      </c>
      <c r="BB16">
        <f t="shared" si="10"/>
        <v>99.92</v>
      </c>
      <c r="BC16">
        <f t="shared" si="10"/>
        <v>99.92</v>
      </c>
      <c r="BD16">
        <f t="shared" si="10"/>
        <v>99.92</v>
      </c>
      <c r="BE16">
        <f t="shared" si="10"/>
        <v>99.92</v>
      </c>
      <c r="BF16">
        <f t="shared" si="10"/>
        <v>99.93</v>
      </c>
      <c r="BG16">
        <f t="shared" si="11"/>
        <v>99.94</v>
      </c>
      <c r="BH16">
        <f t="shared" si="11"/>
        <v>99.95</v>
      </c>
      <c r="BI16">
        <f t="shared" si="11"/>
        <v>99.96</v>
      </c>
      <c r="BJ16">
        <f t="shared" si="11"/>
        <v>99.97</v>
      </c>
      <c r="BK16">
        <f t="shared" si="11"/>
        <v>99.97</v>
      </c>
      <c r="BL16">
        <f t="shared" si="11"/>
        <v>99.98</v>
      </c>
    </row>
    <row r="17" spans="1:64" x14ac:dyDescent="0.3">
      <c r="A17" s="27">
        <v>620</v>
      </c>
      <c r="B17">
        <f t="shared" si="12"/>
        <v>67.69</v>
      </c>
      <c r="C17">
        <f t="shared" si="12"/>
        <v>70.39</v>
      </c>
      <c r="D17">
        <f t="shared" si="13"/>
        <v>76.319999999999993</v>
      </c>
      <c r="E17">
        <f t="shared" si="13"/>
        <v>76.400000000000006</v>
      </c>
      <c r="F17">
        <f t="shared" si="13"/>
        <v>78.48</v>
      </c>
      <c r="G17">
        <f t="shared" si="13"/>
        <v>81.8</v>
      </c>
      <c r="H17">
        <f t="shared" si="13"/>
        <v>84.9</v>
      </c>
      <c r="I17">
        <f t="shared" si="6"/>
        <v>86.09</v>
      </c>
      <c r="J17">
        <f t="shared" si="6"/>
        <v>87.34</v>
      </c>
      <c r="K17">
        <f t="shared" si="6"/>
        <v>88.57</v>
      </c>
      <c r="L17">
        <f t="shared" si="6"/>
        <v>89.58</v>
      </c>
      <c r="M17">
        <f t="shared" si="6"/>
        <v>92.93</v>
      </c>
      <c r="N17">
        <f t="shared" si="6"/>
        <v>94.12</v>
      </c>
      <c r="O17">
        <f t="shared" si="6"/>
        <v>95.3</v>
      </c>
      <c r="P17">
        <f t="shared" si="6"/>
        <v>96.49</v>
      </c>
      <c r="Q17">
        <f t="shared" si="6"/>
        <v>96.81</v>
      </c>
      <c r="R17">
        <f t="shared" si="6"/>
        <v>96.98</v>
      </c>
      <c r="S17">
        <f t="shared" si="7"/>
        <v>97.19</v>
      </c>
      <c r="T17">
        <f t="shared" si="7"/>
        <v>97.57</v>
      </c>
      <c r="U17">
        <f t="shared" si="7"/>
        <v>97.68</v>
      </c>
      <c r="V17">
        <f t="shared" si="7"/>
        <v>97.89</v>
      </c>
      <c r="W17">
        <f t="shared" si="7"/>
        <v>98.22</v>
      </c>
      <c r="X17">
        <f t="shared" si="7"/>
        <v>98.52</v>
      </c>
      <c r="Y17">
        <f t="shared" si="7"/>
        <v>98.54</v>
      </c>
      <c r="Z17">
        <f t="shared" si="7"/>
        <v>98.65</v>
      </c>
      <c r="AA17">
        <f t="shared" si="7"/>
        <v>98.78</v>
      </c>
      <c r="AB17">
        <f t="shared" si="7"/>
        <v>99</v>
      </c>
      <c r="AC17">
        <f t="shared" si="8"/>
        <v>99.18</v>
      </c>
      <c r="AD17">
        <f t="shared" si="8"/>
        <v>99.34</v>
      </c>
      <c r="AE17">
        <f t="shared" si="8"/>
        <v>99.35</v>
      </c>
      <c r="AF17">
        <f t="shared" si="8"/>
        <v>99.37</v>
      </c>
      <c r="AG17">
        <f t="shared" si="8"/>
        <v>99.46</v>
      </c>
      <c r="AH17">
        <f t="shared" si="8"/>
        <v>99.48</v>
      </c>
      <c r="AI17">
        <f t="shared" si="8"/>
        <v>99.5</v>
      </c>
      <c r="AJ17">
        <f t="shared" si="8"/>
        <v>99.53</v>
      </c>
      <c r="AK17">
        <f t="shared" si="8"/>
        <v>99.58</v>
      </c>
      <c r="AL17">
        <f t="shared" si="8"/>
        <v>99.63</v>
      </c>
      <c r="AM17">
        <f t="shared" si="9"/>
        <v>99.65</v>
      </c>
      <c r="AN17">
        <f t="shared" si="9"/>
        <v>99.69</v>
      </c>
      <c r="AO17">
        <f t="shared" si="9"/>
        <v>99.73</v>
      </c>
      <c r="AP17">
        <f t="shared" si="9"/>
        <v>99.76</v>
      </c>
      <c r="AQ17">
        <f t="shared" si="9"/>
        <v>99.79</v>
      </c>
      <c r="AR17">
        <f t="shared" si="9"/>
        <v>99.81</v>
      </c>
      <c r="AS17">
        <f t="shared" si="9"/>
        <v>99.82</v>
      </c>
      <c r="AT17">
        <f t="shared" si="9"/>
        <v>99.83</v>
      </c>
      <c r="AU17">
        <f t="shared" si="9"/>
        <v>99.84</v>
      </c>
      <c r="AV17">
        <f t="shared" si="9"/>
        <v>99.87</v>
      </c>
      <c r="AW17">
        <f t="shared" si="10"/>
        <v>99.87</v>
      </c>
      <c r="AX17">
        <f t="shared" si="10"/>
        <v>99.88</v>
      </c>
      <c r="AY17">
        <f t="shared" si="10"/>
        <v>99.89</v>
      </c>
      <c r="AZ17">
        <f t="shared" si="10"/>
        <v>99.9</v>
      </c>
      <c r="BA17">
        <f t="shared" si="10"/>
        <v>99.9</v>
      </c>
      <c r="BB17">
        <f t="shared" si="10"/>
        <v>99.91</v>
      </c>
      <c r="BC17">
        <f t="shared" si="10"/>
        <v>99.91</v>
      </c>
      <c r="BD17">
        <f t="shared" si="10"/>
        <v>99.91</v>
      </c>
      <c r="BE17">
        <f t="shared" si="10"/>
        <v>99.92</v>
      </c>
      <c r="BF17">
        <f t="shared" si="10"/>
        <v>99.92</v>
      </c>
      <c r="BG17">
        <f t="shared" si="11"/>
        <v>99.93</v>
      </c>
      <c r="BH17">
        <f t="shared" si="11"/>
        <v>99.95</v>
      </c>
      <c r="BI17">
        <f t="shared" si="11"/>
        <v>99.95</v>
      </c>
      <c r="BJ17">
        <f t="shared" si="11"/>
        <v>99.96</v>
      </c>
      <c r="BK17">
        <f t="shared" si="11"/>
        <v>99.97</v>
      </c>
      <c r="BL17">
        <f t="shared" si="11"/>
        <v>99.98</v>
      </c>
    </row>
    <row r="18" spans="1:64" x14ac:dyDescent="0.3">
      <c r="A18" s="27">
        <v>680</v>
      </c>
      <c r="B18">
        <f t="shared" si="12"/>
        <v>64.569999999999993</v>
      </c>
      <c r="C18">
        <f t="shared" si="12"/>
        <v>67.53</v>
      </c>
      <c r="D18">
        <f t="shared" si="13"/>
        <v>74.03</v>
      </c>
      <c r="E18">
        <f t="shared" si="13"/>
        <v>74.12</v>
      </c>
      <c r="F18">
        <f t="shared" si="13"/>
        <v>76.400000000000006</v>
      </c>
      <c r="G18">
        <f t="shared" si="13"/>
        <v>80.040000000000006</v>
      </c>
      <c r="H18">
        <f t="shared" si="13"/>
        <v>83.44</v>
      </c>
      <c r="I18">
        <f t="shared" ref="I18:R27" si="14">ROUND(ABS((I$3-$A18)/I$3)*100,2)</f>
        <v>84.75</v>
      </c>
      <c r="J18">
        <f t="shared" si="14"/>
        <v>86.11</v>
      </c>
      <c r="K18">
        <f t="shared" si="14"/>
        <v>87.46</v>
      </c>
      <c r="L18">
        <f t="shared" si="14"/>
        <v>88.57</v>
      </c>
      <c r="M18">
        <f t="shared" si="14"/>
        <v>92.25</v>
      </c>
      <c r="N18">
        <f t="shared" si="14"/>
        <v>93.55</v>
      </c>
      <c r="O18">
        <f t="shared" si="14"/>
        <v>94.85</v>
      </c>
      <c r="P18">
        <f t="shared" si="14"/>
        <v>96.15</v>
      </c>
      <c r="Q18">
        <f t="shared" si="14"/>
        <v>96.51</v>
      </c>
      <c r="R18">
        <f t="shared" si="14"/>
        <v>96.69</v>
      </c>
      <c r="S18">
        <f t="shared" ref="S18:AB27" si="15">ROUND(ABS((S$3-$A18)/S$3)*100,2)</f>
        <v>96.92</v>
      </c>
      <c r="T18">
        <f t="shared" si="15"/>
        <v>97.33</v>
      </c>
      <c r="U18">
        <f t="shared" si="15"/>
        <v>97.45</v>
      </c>
      <c r="V18">
        <f t="shared" si="15"/>
        <v>97.69</v>
      </c>
      <c r="W18">
        <f t="shared" si="15"/>
        <v>98.05</v>
      </c>
      <c r="X18">
        <f t="shared" si="15"/>
        <v>98.37</v>
      </c>
      <c r="Y18">
        <f t="shared" si="15"/>
        <v>98.39</v>
      </c>
      <c r="Z18">
        <f t="shared" si="15"/>
        <v>98.52</v>
      </c>
      <c r="AA18">
        <f t="shared" si="15"/>
        <v>98.66</v>
      </c>
      <c r="AB18">
        <f t="shared" si="15"/>
        <v>98.91</v>
      </c>
      <c r="AC18">
        <f t="shared" ref="AC18:AL27" si="16">ROUND(ABS((AC$3-$A18)/AC$3)*100,2)</f>
        <v>99.1</v>
      </c>
      <c r="AD18">
        <f t="shared" si="16"/>
        <v>99.27</v>
      </c>
      <c r="AE18">
        <f t="shared" si="16"/>
        <v>99.29</v>
      </c>
      <c r="AF18">
        <f t="shared" si="16"/>
        <v>99.31</v>
      </c>
      <c r="AG18">
        <f t="shared" si="16"/>
        <v>99.4</v>
      </c>
      <c r="AH18">
        <f t="shared" si="16"/>
        <v>99.42</v>
      </c>
      <c r="AI18">
        <f t="shared" si="16"/>
        <v>99.45</v>
      </c>
      <c r="AJ18">
        <f t="shared" si="16"/>
        <v>99.48</v>
      </c>
      <c r="AK18">
        <f t="shared" si="16"/>
        <v>99.53</v>
      </c>
      <c r="AL18">
        <f t="shared" si="16"/>
        <v>99.59</v>
      </c>
      <c r="AM18">
        <f t="shared" ref="AM18:AV27" si="17">ROUND(ABS((AM$3-$A18)/AM$3)*100,2)</f>
        <v>99.62</v>
      </c>
      <c r="AN18">
        <f t="shared" si="17"/>
        <v>99.66</v>
      </c>
      <c r="AO18">
        <f t="shared" si="17"/>
        <v>99.7</v>
      </c>
      <c r="AP18">
        <f t="shared" si="17"/>
        <v>99.74</v>
      </c>
      <c r="AQ18">
        <f t="shared" si="17"/>
        <v>99.77</v>
      </c>
      <c r="AR18">
        <f t="shared" si="17"/>
        <v>99.79</v>
      </c>
      <c r="AS18">
        <f t="shared" si="17"/>
        <v>99.8</v>
      </c>
      <c r="AT18">
        <f t="shared" si="17"/>
        <v>99.82</v>
      </c>
      <c r="AU18">
        <f t="shared" si="17"/>
        <v>99.82</v>
      </c>
      <c r="AV18">
        <f t="shared" si="17"/>
        <v>99.85</v>
      </c>
      <c r="AW18">
        <f t="shared" ref="AW18:BF27" si="18">ROUND(ABS((AW$3-$A18)/AW$3)*100,2)</f>
        <v>99.86</v>
      </c>
      <c r="AX18">
        <f t="shared" si="18"/>
        <v>99.87</v>
      </c>
      <c r="AY18">
        <f t="shared" si="18"/>
        <v>99.88</v>
      </c>
      <c r="AZ18">
        <f t="shared" si="18"/>
        <v>99.89</v>
      </c>
      <c r="BA18">
        <f t="shared" si="18"/>
        <v>99.89</v>
      </c>
      <c r="BB18">
        <f t="shared" si="18"/>
        <v>99.9</v>
      </c>
      <c r="BC18">
        <f t="shared" si="18"/>
        <v>99.9</v>
      </c>
      <c r="BD18">
        <f t="shared" si="18"/>
        <v>99.91</v>
      </c>
      <c r="BE18">
        <f t="shared" si="18"/>
        <v>99.91</v>
      </c>
      <c r="BF18">
        <f t="shared" si="18"/>
        <v>99.92</v>
      </c>
      <c r="BG18">
        <f t="shared" ref="BG18:BL27" si="19">ROUND(ABS((BG$3-$A18)/BG$3)*100,2)</f>
        <v>99.92</v>
      </c>
      <c r="BH18">
        <f t="shared" si="19"/>
        <v>99.94</v>
      </c>
      <c r="BI18">
        <f t="shared" si="19"/>
        <v>99.95</v>
      </c>
      <c r="BJ18">
        <f t="shared" si="19"/>
        <v>99.96</v>
      </c>
      <c r="BK18">
        <f t="shared" si="19"/>
        <v>99.96</v>
      </c>
      <c r="BL18">
        <f t="shared" si="19"/>
        <v>99.98</v>
      </c>
    </row>
    <row r="19" spans="1:64" x14ac:dyDescent="0.3">
      <c r="A19" s="27">
        <v>1000</v>
      </c>
      <c r="B19">
        <f t="shared" si="12"/>
        <v>47.89</v>
      </c>
      <c r="C19">
        <f t="shared" si="12"/>
        <v>52.24</v>
      </c>
      <c r="D19">
        <f t="shared" ref="D19:H28" si="20">ROUND(ABS((D$3-$A19)/D$3)*100,2)</f>
        <v>61.81</v>
      </c>
      <c r="E19">
        <f t="shared" si="20"/>
        <v>61.94</v>
      </c>
      <c r="F19">
        <f t="shared" si="20"/>
        <v>65.290000000000006</v>
      </c>
      <c r="G19">
        <f t="shared" si="20"/>
        <v>70.64</v>
      </c>
      <c r="H19">
        <f t="shared" si="20"/>
        <v>75.650000000000006</v>
      </c>
      <c r="I19">
        <f t="shared" si="14"/>
        <v>77.569999999999993</v>
      </c>
      <c r="J19">
        <f t="shared" si="14"/>
        <v>79.58</v>
      </c>
      <c r="K19">
        <f t="shared" si="14"/>
        <v>81.56</v>
      </c>
      <c r="L19">
        <f t="shared" si="14"/>
        <v>83.2</v>
      </c>
      <c r="M19">
        <f t="shared" si="14"/>
        <v>88.6</v>
      </c>
      <c r="N19">
        <f t="shared" si="14"/>
        <v>90.51</v>
      </c>
      <c r="O19">
        <f t="shared" si="14"/>
        <v>92.43</v>
      </c>
      <c r="P19">
        <f t="shared" si="14"/>
        <v>94.34</v>
      </c>
      <c r="Q19">
        <f t="shared" si="14"/>
        <v>94.86</v>
      </c>
      <c r="R19">
        <f t="shared" si="14"/>
        <v>95.13</v>
      </c>
      <c r="S19">
        <f t="shared" si="15"/>
        <v>95.47</v>
      </c>
      <c r="T19">
        <f t="shared" si="15"/>
        <v>96.08</v>
      </c>
      <c r="U19">
        <f t="shared" si="15"/>
        <v>96.25</v>
      </c>
      <c r="V19">
        <f t="shared" si="15"/>
        <v>96.6</v>
      </c>
      <c r="W19">
        <f t="shared" si="15"/>
        <v>97.14</v>
      </c>
      <c r="X19">
        <f t="shared" si="15"/>
        <v>97.61</v>
      </c>
      <c r="Y19">
        <f t="shared" si="15"/>
        <v>97.64</v>
      </c>
      <c r="Z19">
        <f t="shared" si="15"/>
        <v>97.83</v>
      </c>
      <c r="AA19">
        <f t="shared" si="15"/>
        <v>98.03</v>
      </c>
      <c r="AB19">
        <f t="shared" si="15"/>
        <v>98.39</v>
      </c>
      <c r="AC19">
        <f t="shared" si="16"/>
        <v>98.68</v>
      </c>
      <c r="AD19">
        <f t="shared" si="16"/>
        <v>98.93</v>
      </c>
      <c r="AE19">
        <f t="shared" si="16"/>
        <v>98.95</v>
      </c>
      <c r="AF19">
        <f t="shared" si="16"/>
        <v>98.99</v>
      </c>
      <c r="AG19">
        <f t="shared" si="16"/>
        <v>99.12</v>
      </c>
      <c r="AH19">
        <f t="shared" si="16"/>
        <v>99.15</v>
      </c>
      <c r="AI19">
        <f t="shared" si="16"/>
        <v>99.2</v>
      </c>
      <c r="AJ19">
        <f t="shared" si="16"/>
        <v>99.24</v>
      </c>
      <c r="AK19">
        <f t="shared" si="16"/>
        <v>99.31</v>
      </c>
      <c r="AL19">
        <f t="shared" si="16"/>
        <v>99.4</v>
      </c>
      <c r="AM19">
        <f t="shared" si="17"/>
        <v>99.44</v>
      </c>
      <c r="AN19">
        <f t="shared" si="17"/>
        <v>99.51</v>
      </c>
      <c r="AO19">
        <f t="shared" si="17"/>
        <v>99.56</v>
      </c>
      <c r="AP19">
        <f t="shared" si="17"/>
        <v>99.62</v>
      </c>
      <c r="AQ19">
        <f t="shared" si="17"/>
        <v>99.65</v>
      </c>
      <c r="AR19">
        <f t="shared" si="17"/>
        <v>99.7</v>
      </c>
      <c r="AS19">
        <f t="shared" si="17"/>
        <v>99.71</v>
      </c>
      <c r="AT19">
        <f t="shared" si="17"/>
        <v>99.73</v>
      </c>
      <c r="AU19">
        <f t="shared" si="17"/>
        <v>99.74</v>
      </c>
      <c r="AV19">
        <f t="shared" si="17"/>
        <v>99.79</v>
      </c>
      <c r="AW19">
        <f t="shared" si="18"/>
        <v>99.79</v>
      </c>
      <c r="AX19">
        <f t="shared" si="18"/>
        <v>99.81</v>
      </c>
      <c r="AY19">
        <f t="shared" si="18"/>
        <v>99.82</v>
      </c>
      <c r="AZ19">
        <f t="shared" si="18"/>
        <v>99.84</v>
      </c>
      <c r="BA19">
        <f t="shared" si="18"/>
        <v>99.84</v>
      </c>
      <c r="BB19">
        <f t="shared" si="18"/>
        <v>99.85</v>
      </c>
      <c r="BC19">
        <f t="shared" si="18"/>
        <v>99.86</v>
      </c>
      <c r="BD19">
        <f t="shared" si="18"/>
        <v>99.86</v>
      </c>
      <c r="BE19">
        <f t="shared" si="18"/>
        <v>99.87</v>
      </c>
      <c r="BF19">
        <f t="shared" si="18"/>
        <v>99.88</v>
      </c>
      <c r="BG19">
        <f t="shared" si="19"/>
        <v>99.89</v>
      </c>
      <c r="BH19">
        <f t="shared" si="19"/>
        <v>99.91</v>
      </c>
      <c r="BI19">
        <f t="shared" si="19"/>
        <v>99.93</v>
      </c>
      <c r="BJ19">
        <f t="shared" si="19"/>
        <v>99.94</v>
      </c>
      <c r="BK19">
        <f t="shared" si="19"/>
        <v>99.94</v>
      </c>
      <c r="BL19">
        <f t="shared" si="19"/>
        <v>99.97</v>
      </c>
    </row>
    <row r="20" spans="1:64" x14ac:dyDescent="0.3">
      <c r="A20" s="27">
        <v>1200</v>
      </c>
      <c r="B20">
        <f t="shared" si="12"/>
        <v>37.47</v>
      </c>
      <c r="C20">
        <f t="shared" si="12"/>
        <v>42.69</v>
      </c>
      <c r="D20">
        <f t="shared" si="20"/>
        <v>54.17</v>
      </c>
      <c r="E20">
        <f t="shared" si="20"/>
        <v>54.33</v>
      </c>
      <c r="F20">
        <f t="shared" si="20"/>
        <v>58.35</v>
      </c>
      <c r="G20">
        <f t="shared" si="20"/>
        <v>64.77</v>
      </c>
      <c r="H20">
        <f t="shared" si="20"/>
        <v>70.78</v>
      </c>
      <c r="I20">
        <f t="shared" si="14"/>
        <v>73.08</v>
      </c>
      <c r="J20">
        <f t="shared" si="14"/>
        <v>75.489999999999995</v>
      </c>
      <c r="K20">
        <f t="shared" si="14"/>
        <v>77.88</v>
      </c>
      <c r="L20">
        <f t="shared" si="14"/>
        <v>79.84</v>
      </c>
      <c r="M20">
        <f t="shared" si="14"/>
        <v>86.32</v>
      </c>
      <c r="N20">
        <f t="shared" si="14"/>
        <v>88.62</v>
      </c>
      <c r="O20">
        <f t="shared" si="14"/>
        <v>90.91</v>
      </c>
      <c r="P20">
        <f t="shared" si="14"/>
        <v>93.21</v>
      </c>
      <c r="Q20">
        <f t="shared" si="14"/>
        <v>93.83</v>
      </c>
      <c r="R20">
        <f t="shared" si="14"/>
        <v>94.16</v>
      </c>
      <c r="S20">
        <f t="shared" si="15"/>
        <v>94.56</v>
      </c>
      <c r="T20">
        <f t="shared" si="15"/>
        <v>95.3</v>
      </c>
      <c r="U20">
        <f t="shared" si="15"/>
        <v>95.5</v>
      </c>
      <c r="V20">
        <f t="shared" si="15"/>
        <v>95.92</v>
      </c>
      <c r="W20">
        <f t="shared" si="15"/>
        <v>96.56</v>
      </c>
      <c r="X20">
        <f t="shared" si="15"/>
        <v>97.13</v>
      </c>
      <c r="Y20">
        <f t="shared" si="15"/>
        <v>97.16</v>
      </c>
      <c r="Z20">
        <f t="shared" si="15"/>
        <v>97.39</v>
      </c>
      <c r="AA20">
        <f t="shared" si="15"/>
        <v>97.64</v>
      </c>
      <c r="AB20">
        <f t="shared" si="15"/>
        <v>98.07</v>
      </c>
      <c r="AC20">
        <f t="shared" si="16"/>
        <v>98.42</v>
      </c>
      <c r="AD20">
        <f t="shared" si="16"/>
        <v>98.72</v>
      </c>
      <c r="AE20">
        <f t="shared" si="16"/>
        <v>98.75</v>
      </c>
      <c r="AF20">
        <f t="shared" si="16"/>
        <v>98.78</v>
      </c>
      <c r="AG20">
        <f t="shared" si="16"/>
        <v>98.95</v>
      </c>
      <c r="AH20">
        <f t="shared" si="16"/>
        <v>98.99</v>
      </c>
      <c r="AI20">
        <f t="shared" si="16"/>
        <v>99.04</v>
      </c>
      <c r="AJ20">
        <f t="shared" si="16"/>
        <v>99.09</v>
      </c>
      <c r="AK20">
        <f t="shared" si="16"/>
        <v>99.18</v>
      </c>
      <c r="AL20">
        <f t="shared" si="16"/>
        <v>99.28</v>
      </c>
      <c r="AM20">
        <f t="shared" si="17"/>
        <v>99.33</v>
      </c>
      <c r="AN20">
        <f t="shared" si="17"/>
        <v>99.41</v>
      </c>
      <c r="AO20">
        <f t="shared" si="17"/>
        <v>99.47</v>
      </c>
      <c r="AP20">
        <f t="shared" si="17"/>
        <v>99.54</v>
      </c>
      <c r="AQ20">
        <f t="shared" si="17"/>
        <v>99.59</v>
      </c>
      <c r="AR20">
        <f t="shared" si="17"/>
        <v>99.64</v>
      </c>
      <c r="AS20">
        <f t="shared" si="17"/>
        <v>99.65</v>
      </c>
      <c r="AT20">
        <f t="shared" si="17"/>
        <v>99.68</v>
      </c>
      <c r="AU20">
        <f t="shared" si="17"/>
        <v>99.69</v>
      </c>
      <c r="AV20">
        <f t="shared" si="17"/>
        <v>99.74</v>
      </c>
      <c r="AW20">
        <f t="shared" si="18"/>
        <v>99.75</v>
      </c>
      <c r="AX20">
        <f t="shared" si="18"/>
        <v>99.77</v>
      </c>
      <c r="AY20">
        <f t="shared" si="18"/>
        <v>99.78</v>
      </c>
      <c r="AZ20">
        <f t="shared" si="18"/>
        <v>99.8</v>
      </c>
      <c r="BA20">
        <f t="shared" si="18"/>
        <v>99.81</v>
      </c>
      <c r="BB20">
        <f t="shared" si="18"/>
        <v>99.82</v>
      </c>
      <c r="BC20">
        <f t="shared" si="18"/>
        <v>99.83</v>
      </c>
      <c r="BD20">
        <f t="shared" si="18"/>
        <v>99.83</v>
      </c>
      <c r="BE20">
        <f t="shared" si="18"/>
        <v>99.84</v>
      </c>
      <c r="BF20">
        <f t="shared" si="18"/>
        <v>99.85</v>
      </c>
      <c r="BG20">
        <f t="shared" si="19"/>
        <v>99.86</v>
      </c>
      <c r="BH20">
        <f t="shared" si="19"/>
        <v>99.89</v>
      </c>
      <c r="BI20">
        <f t="shared" si="19"/>
        <v>99.91</v>
      </c>
      <c r="BJ20">
        <f t="shared" si="19"/>
        <v>99.93</v>
      </c>
      <c r="BK20">
        <f t="shared" si="19"/>
        <v>99.93</v>
      </c>
      <c r="BL20">
        <f t="shared" si="19"/>
        <v>99.96</v>
      </c>
    </row>
    <row r="21" spans="1:64" x14ac:dyDescent="0.3">
      <c r="A21" s="27">
        <v>1500</v>
      </c>
      <c r="B21">
        <f t="shared" si="12"/>
        <v>21.84</v>
      </c>
      <c r="C21">
        <f t="shared" si="12"/>
        <v>28.37</v>
      </c>
      <c r="D21">
        <f t="shared" si="20"/>
        <v>42.72</v>
      </c>
      <c r="E21">
        <f t="shared" si="20"/>
        <v>42.91</v>
      </c>
      <c r="F21">
        <f t="shared" si="20"/>
        <v>47.93</v>
      </c>
      <c r="G21">
        <f t="shared" si="20"/>
        <v>55.96</v>
      </c>
      <c r="H21">
        <f t="shared" si="20"/>
        <v>63.48</v>
      </c>
      <c r="I21">
        <f t="shared" si="14"/>
        <v>66.349999999999994</v>
      </c>
      <c r="J21">
        <f t="shared" si="14"/>
        <v>69.37</v>
      </c>
      <c r="K21">
        <f t="shared" si="14"/>
        <v>72.34</v>
      </c>
      <c r="L21">
        <f t="shared" si="14"/>
        <v>74.790000000000006</v>
      </c>
      <c r="M21">
        <f t="shared" si="14"/>
        <v>82.9</v>
      </c>
      <c r="N21">
        <f t="shared" si="14"/>
        <v>85.77</v>
      </c>
      <c r="O21">
        <f t="shared" si="14"/>
        <v>88.64</v>
      </c>
      <c r="P21">
        <f t="shared" si="14"/>
        <v>91.51</v>
      </c>
      <c r="Q21">
        <f t="shared" si="14"/>
        <v>92.29</v>
      </c>
      <c r="R21">
        <f t="shared" si="14"/>
        <v>92.7</v>
      </c>
      <c r="S21">
        <f t="shared" si="15"/>
        <v>93.2</v>
      </c>
      <c r="T21">
        <f t="shared" si="15"/>
        <v>94.12</v>
      </c>
      <c r="U21">
        <f t="shared" si="15"/>
        <v>94.38</v>
      </c>
      <c r="V21">
        <f t="shared" si="15"/>
        <v>94.9</v>
      </c>
      <c r="W21">
        <f t="shared" si="15"/>
        <v>95.7</v>
      </c>
      <c r="X21">
        <f t="shared" si="15"/>
        <v>96.41</v>
      </c>
      <c r="Y21">
        <f t="shared" si="15"/>
        <v>96.46</v>
      </c>
      <c r="Z21">
        <f t="shared" si="15"/>
        <v>96.74</v>
      </c>
      <c r="AA21">
        <f t="shared" si="15"/>
        <v>97.05</v>
      </c>
      <c r="AB21">
        <f t="shared" si="15"/>
        <v>97.59</v>
      </c>
      <c r="AC21">
        <f t="shared" si="16"/>
        <v>98.02</v>
      </c>
      <c r="AD21">
        <f t="shared" si="16"/>
        <v>98.4</v>
      </c>
      <c r="AE21">
        <f t="shared" si="16"/>
        <v>98.43</v>
      </c>
      <c r="AF21">
        <f t="shared" si="16"/>
        <v>98.48</v>
      </c>
      <c r="AG21">
        <f t="shared" si="16"/>
        <v>98.69</v>
      </c>
      <c r="AH21">
        <f t="shared" si="16"/>
        <v>98.73</v>
      </c>
      <c r="AI21">
        <f t="shared" si="16"/>
        <v>98.8</v>
      </c>
      <c r="AJ21">
        <f t="shared" si="16"/>
        <v>98.86</v>
      </c>
      <c r="AK21">
        <f t="shared" si="16"/>
        <v>98.97</v>
      </c>
      <c r="AL21">
        <f t="shared" si="16"/>
        <v>99.1</v>
      </c>
      <c r="AM21">
        <f t="shared" si="17"/>
        <v>99.16</v>
      </c>
      <c r="AN21">
        <f t="shared" si="17"/>
        <v>99.26</v>
      </c>
      <c r="AO21">
        <f t="shared" si="17"/>
        <v>99.34</v>
      </c>
      <c r="AP21">
        <f t="shared" si="17"/>
        <v>99.43</v>
      </c>
      <c r="AQ21">
        <f t="shared" si="17"/>
        <v>99.48</v>
      </c>
      <c r="AR21">
        <f t="shared" si="17"/>
        <v>99.55</v>
      </c>
      <c r="AS21">
        <f t="shared" si="17"/>
        <v>99.56</v>
      </c>
      <c r="AT21">
        <f t="shared" si="17"/>
        <v>99.6</v>
      </c>
      <c r="AU21">
        <f t="shared" si="17"/>
        <v>99.61</v>
      </c>
      <c r="AV21">
        <f t="shared" si="17"/>
        <v>99.68</v>
      </c>
      <c r="AW21">
        <f t="shared" si="18"/>
        <v>99.69</v>
      </c>
      <c r="AX21">
        <f t="shared" si="18"/>
        <v>99.71</v>
      </c>
      <c r="AY21">
        <f t="shared" si="18"/>
        <v>99.73</v>
      </c>
      <c r="AZ21">
        <f t="shared" si="18"/>
        <v>99.75</v>
      </c>
      <c r="BA21">
        <f t="shared" si="18"/>
        <v>99.76</v>
      </c>
      <c r="BB21">
        <f t="shared" si="18"/>
        <v>99.78</v>
      </c>
      <c r="BC21">
        <f t="shared" si="18"/>
        <v>99.78</v>
      </c>
      <c r="BD21">
        <f t="shared" si="18"/>
        <v>99.79</v>
      </c>
      <c r="BE21">
        <f t="shared" si="18"/>
        <v>99.8</v>
      </c>
      <c r="BF21">
        <f t="shared" si="18"/>
        <v>99.81</v>
      </c>
      <c r="BG21">
        <f t="shared" si="19"/>
        <v>99.83</v>
      </c>
      <c r="BH21">
        <f t="shared" si="19"/>
        <v>99.87</v>
      </c>
      <c r="BI21">
        <f t="shared" si="19"/>
        <v>99.89</v>
      </c>
      <c r="BJ21">
        <f t="shared" si="19"/>
        <v>99.91</v>
      </c>
      <c r="BK21">
        <f t="shared" si="19"/>
        <v>99.92</v>
      </c>
      <c r="BL21">
        <f t="shared" si="19"/>
        <v>99.95</v>
      </c>
    </row>
    <row r="22" spans="1:64" x14ac:dyDescent="0.3">
      <c r="A22" s="27">
        <v>2000</v>
      </c>
      <c r="B22">
        <f t="shared" si="12"/>
        <v>4.21</v>
      </c>
      <c r="C22">
        <f t="shared" si="12"/>
        <v>4.49</v>
      </c>
      <c r="D22">
        <f t="shared" si="20"/>
        <v>23.62</v>
      </c>
      <c r="E22">
        <f t="shared" si="20"/>
        <v>23.88</v>
      </c>
      <c r="F22">
        <f t="shared" si="20"/>
        <v>30.58</v>
      </c>
      <c r="G22">
        <f t="shared" si="20"/>
        <v>41.28</v>
      </c>
      <c r="H22">
        <f t="shared" si="20"/>
        <v>51.31</v>
      </c>
      <c r="I22">
        <f t="shared" si="14"/>
        <v>55.14</v>
      </c>
      <c r="J22">
        <f t="shared" si="14"/>
        <v>59.16</v>
      </c>
      <c r="K22">
        <f t="shared" si="14"/>
        <v>63.13</v>
      </c>
      <c r="L22">
        <f t="shared" si="14"/>
        <v>66.39</v>
      </c>
      <c r="M22">
        <f t="shared" si="14"/>
        <v>77.2</v>
      </c>
      <c r="N22">
        <f t="shared" si="14"/>
        <v>81.03</v>
      </c>
      <c r="O22">
        <f t="shared" si="14"/>
        <v>84.85</v>
      </c>
      <c r="P22">
        <f t="shared" si="14"/>
        <v>88.68</v>
      </c>
      <c r="Q22">
        <f t="shared" si="14"/>
        <v>89.72</v>
      </c>
      <c r="R22">
        <f t="shared" si="14"/>
        <v>90.26</v>
      </c>
      <c r="S22">
        <f t="shared" si="15"/>
        <v>90.94</v>
      </c>
      <c r="T22">
        <f t="shared" si="15"/>
        <v>92.16</v>
      </c>
      <c r="U22">
        <f t="shared" si="15"/>
        <v>92.51</v>
      </c>
      <c r="V22">
        <f t="shared" si="15"/>
        <v>93.2</v>
      </c>
      <c r="W22">
        <f t="shared" si="15"/>
        <v>94.27</v>
      </c>
      <c r="X22">
        <f t="shared" si="15"/>
        <v>95.21</v>
      </c>
      <c r="Y22">
        <f t="shared" si="15"/>
        <v>95.27</v>
      </c>
      <c r="Z22">
        <f t="shared" si="15"/>
        <v>95.66</v>
      </c>
      <c r="AA22">
        <f t="shared" si="15"/>
        <v>96.06</v>
      </c>
      <c r="AB22">
        <f t="shared" si="15"/>
        <v>96.78</v>
      </c>
      <c r="AC22">
        <f t="shared" si="16"/>
        <v>97.36</v>
      </c>
      <c r="AD22">
        <f t="shared" si="16"/>
        <v>97.86</v>
      </c>
      <c r="AE22">
        <f t="shared" si="16"/>
        <v>97.91</v>
      </c>
      <c r="AF22">
        <f t="shared" si="16"/>
        <v>97.97</v>
      </c>
      <c r="AG22">
        <f t="shared" si="16"/>
        <v>98.25</v>
      </c>
      <c r="AH22">
        <f t="shared" si="16"/>
        <v>98.31</v>
      </c>
      <c r="AI22">
        <f t="shared" si="16"/>
        <v>98.39</v>
      </c>
      <c r="AJ22">
        <f t="shared" si="16"/>
        <v>98.48</v>
      </c>
      <c r="AK22">
        <f t="shared" si="16"/>
        <v>98.63</v>
      </c>
      <c r="AL22">
        <f t="shared" si="16"/>
        <v>98.8</v>
      </c>
      <c r="AM22">
        <f t="shared" si="17"/>
        <v>98.88</v>
      </c>
      <c r="AN22">
        <f t="shared" si="17"/>
        <v>99.01</v>
      </c>
      <c r="AO22">
        <f t="shared" si="17"/>
        <v>99.12</v>
      </c>
      <c r="AP22">
        <f t="shared" si="17"/>
        <v>99.24</v>
      </c>
      <c r="AQ22">
        <f t="shared" si="17"/>
        <v>99.31</v>
      </c>
      <c r="AR22">
        <f t="shared" si="17"/>
        <v>99.39</v>
      </c>
      <c r="AS22">
        <f t="shared" si="17"/>
        <v>99.42</v>
      </c>
      <c r="AT22">
        <f t="shared" si="17"/>
        <v>99.46</v>
      </c>
      <c r="AU22">
        <f t="shared" si="17"/>
        <v>99.49</v>
      </c>
      <c r="AV22">
        <f t="shared" si="17"/>
        <v>99.57</v>
      </c>
      <c r="AW22">
        <f t="shared" si="18"/>
        <v>99.59</v>
      </c>
      <c r="AX22">
        <f t="shared" si="18"/>
        <v>99.62</v>
      </c>
      <c r="AY22">
        <f t="shared" si="18"/>
        <v>99.64</v>
      </c>
      <c r="AZ22">
        <f t="shared" si="18"/>
        <v>99.67</v>
      </c>
      <c r="BA22">
        <f t="shared" si="18"/>
        <v>99.68</v>
      </c>
      <c r="BB22">
        <f t="shared" si="18"/>
        <v>99.7</v>
      </c>
      <c r="BC22">
        <f t="shared" si="18"/>
        <v>99.71</v>
      </c>
      <c r="BD22">
        <f t="shared" si="18"/>
        <v>99.72</v>
      </c>
      <c r="BE22">
        <f t="shared" si="18"/>
        <v>99.73</v>
      </c>
      <c r="BF22">
        <f t="shared" si="18"/>
        <v>99.75</v>
      </c>
      <c r="BG22">
        <f t="shared" si="19"/>
        <v>99.77</v>
      </c>
      <c r="BH22">
        <f t="shared" si="19"/>
        <v>99.82</v>
      </c>
      <c r="BI22">
        <f t="shared" si="19"/>
        <v>99.85</v>
      </c>
      <c r="BJ22">
        <f t="shared" si="19"/>
        <v>99.88</v>
      </c>
      <c r="BK22">
        <f t="shared" si="19"/>
        <v>99.89</v>
      </c>
      <c r="BL22">
        <f t="shared" si="19"/>
        <v>99.93</v>
      </c>
    </row>
    <row r="23" spans="1:64" x14ac:dyDescent="0.3">
      <c r="A23" s="27">
        <v>2200</v>
      </c>
      <c r="B23">
        <f t="shared" si="12"/>
        <v>14.63</v>
      </c>
      <c r="C23">
        <f t="shared" si="12"/>
        <v>5.0599999999999996</v>
      </c>
      <c r="D23">
        <f t="shared" si="20"/>
        <v>15.98</v>
      </c>
      <c r="E23">
        <f t="shared" si="20"/>
        <v>16.260000000000002</v>
      </c>
      <c r="F23">
        <f t="shared" si="20"/>
        <v>23.64</v>
      </c>
      <c r="G23">
        <f t="shared" si="20"/>
        <v>35.409999999999997</v>
      </c>
      <c r="H23">
        <f t="shared" si="20"/>
        <v>46.44</v>
      </c>
      <c r="I23">
        <f t="shared" si="14"/>
        <v>50.65</v>
      </c>
      <c r="J23">
        <f t="shared" si="14"/>
        <v>55.07</v>
      </c>
      <c r="K23">
        <f t="shared" si="14"/>
        <v>59.44</v>
      </c>
      <c r="L23">
        <f t="shared" si="14"/>
        <v>63.03</v>
      </c>
      <c r="M23">
        <f t="shared" si="14"/>
        <v>74.92</v>
      </c>
      <c r="N23">
        <f t="shared" si="14"/>
        <v>79.13</v>
      </c>
      <c r="O23">
        <f t="shared" si="14"/>
        <v>83.34</v>
      </c>
      <c r="P23">
        <f t="shared" si="14"/>
        <v>87.55</v>
      </c>
      <c r="Q23">
        <f t="shared" si="14"/>
        <v>88.7</v>
      </c>
      <c r="R23">
        <f t="shared" si="14"/>
        <v>89.29</v>
      </c>
      <c r="S23">
        <f t="shared" si="15"/>
        <v>90.03</v>
      </c>
      <c r="T23">
        <f t="shared" si="15"/>
        <v>91.38</v>
      </c>
      <c r="U23">
        <f t="shared" si="15"/>
        <v>91.76</v>
      </c>
      <c r="V23">
        <f t="shared" si="15"/>
        <v>92.52</v>
      </c>
      <c r="W23">
        <f t="shared" si="15"/>
        <v>93.7</v>
      </c>
      <c r="X23">
        <f t="shared" si="15"/>
        <v>94.73</v>
      </c>
      <c r="Y23">
        <f t="shared" si="15"/>
        <v>94.8</v>
      </c>
      <c r="Z23">
        <f t="shared" si="15"/>
        <v>95.22</v>
      </c>
      <c r="AA23">
        <f t="shared" si="15"/>
        <v>95.67</v>
      </c>
      <c r="AB23">
        <f t="shared" si="15"/>
        <v>96.46</v>
      </c>
      <c r="AC23">
        <f t="shared" si="16"/>
        <v>97.1</v>
      </c>
      <c r="AD23">
        <f t="shared" si="16"/>
        <v>97.65</v>
      </c>
      <c r="AE23">
        <f t="shared" si="16"/>
        <v>97.7</v>
      </c>
      <c r="AF23">
        <f t="shared" si="16"/>
        <v>97.77</v>
      </c>
      <c r="AG23">
        <f t="shared" si="16"/>
        <v>98.07</v>
      </c>
      <c r="AH23">
        <f t="shared" si="16"/>
        <v>98.14</v>
      </c>
      <c r="AI23">
        <f t="shared" si="16"/>
        <v>98.23</v>
      </c>
      <c r="AJ23">
        <f t="shared" si="16"/>
        <v>98.33</v>
      </c>
      <c r="AK23">
        <f t="shared" si="16"/>
        <v>98.49</v>
      </c>
      <c r="AL23">
        <f t="shared" si="16"/>
        <v>98.68</v>
      </c>
      <c r="AM23">
        <f t="shared" si="17"/>
        <v>98.77</v>
      </c>
      <c r="AN23">
        <f t="shared" si="17"/>
        <v>98.91</v>
      </c>
      <c r="AO23">
        <f t="shared" si="17"/>
        <v>99.03</v>
      </c>
      <c r="AP23">
        <f t="shared" si="17"/>
        <v>99.16</v>
      </c>
      <c r="AQ23">
        <f t="shared" si="17"/>
        <v>99.24</v>
      </c>
      <c r="AR23">
        <f t="shared" si="17"/>
        <v>99.33</v>
      </c>
      <c r="AS23">
        <f t="shared" si="17"/>
        <v>99.36</v>
      </c>
      <c r="AT23">
        <f t="shared" si="17"/>
        <v>99.41</v>
      </c>
      <c r="AU23">
        <f t="shared" si="17"/>
        <v>99.43</v>
      </c>
      <c r="AV23">
        <f t="shared" si="17"/>
        <v>99.53</v>
      </c>
      <c r="AW23">
        <f t="shared" si="18"/>
        <v>99.55</v>
      </c>
      <c r="AX23">
        <f t="shared" si="18"/>
        <v>99.58</v>
      </c>
      <c r="AY23">
        <f t="shared" si="18"/>
        <v>99.6</v>
      </c>
      <c r="AZ23">
        <f t="shared" si="18"/>
        <v>99.64</v>
      </c>
      <c r="BA23">
        <f t="shared" si="18"/>
        <v>99.64</v>
      </c>
      <c r="BB23">
        <f t="shared" si="18"/>
        <v>99.67</v>
      </c>
      <c r="BC23">
        <f t="shared" si="18"/>
        <v>99.68</v>
      </c>
      <c r="BD23">
        <f t="shared" si="18"/>
        <v>99.69</v>
      </c>
      <c r="BE23">
        <f t="shared" si="18"/>
        <v>99.71</v>
      </c>
      <c r="BF23">
        <f t="shared" si="18"/>
        <v>99.73</v>
      </c>
      <c r="BG23">
        <f t="shared" si="19"/>
        <v>99.75</v>
      </c>
      <c r="BH23">
        <f t="shared" si="19"/>
        <v>99.8</v>
      </c>
      <c r="BI23">
        <f t="shared" si="19"/>
        <v>99.84</v>
      </c>
      <c r="BJ23">
        <f t="shared" si="19"/>
        <v>99.87</v>
      </c>
      <c r="BK23">
        <f t="shared" si="19"/>
        <v>99.88</v>
      </c>
      <c r="BL23">
        <f t="shared" si="19"/>
        <v>99.92</v>
      </c>
    </row>
    <row r="24" spans="1:64" x14ac:dyDescent="0.3">
      <c r="A24" s="27">
        <v>2320</v>
      </c>
      <c r="B24">
        <f t="shared" si="12"/>
        <v>20.88</v>
      </c>
      <c r="C24">
        <f t="shared" si="12"/>
        <v>10.8</v>
      </c>
      <c r="D24">
        <f t="shared" si="20"/>
        <v>11.4</v>
      </c>
      <c r="E24">
        <f t="shared" si="20"/>
        <v>11.7</v>
      </c>
      <c r="F24">
        <f t="shared" si="20"/>
        <v>19.47</v>
      </c>
      <c r="G24">
        <f t="shared" si="20"/>
        <v>31.89</v>
      </c>
      <c r="H24">
        <f t="shared" si="20"/>
        <v>43.51</v>
      </c>
      <c r="I24">
        <f t="shared" si="14"/>
        <v>47.96</v>
      </c>
      <c r="J24">
        <f t="shared" si="14"/>
        <v>52.62</v>
      </c>
      <c r="K24">
        <f t="shared" si="14"/>
        <v>57.23</v>
      </c>
      <c r="L24">
        <f t="shared" si="14"/>
        <v>61.02</v>
      </c>
      <c r="M24">
        <f t="shared" si="14"/>
        <v>73.55</v>
      </c>
      <c r="N24">
        <f t="shared" si="14"/>
        <v>77.989999999999995</v>
      </c>
      <c r="O24">
        <f t="shared" si="14"/>
        <v>82.43</v>
      </c>
      <c r="P24">
        <f t="shared" si="14"/>
        <v>86.87</v>
      </c>
      <c r="Q24">
        <f t="shared" si="14"/>
        <v>88.08</v>
      </c>
      <c r="R24">
        <f t="shared" si="14"/>
        <v>88.71</v>
      </c>
      <c r="S24">
        <f t="shared" si="15"/>
        <v>89.49</v>
      </c>
      <c r="T24">
        <f t="shared" si="15"/>
        <v>90.91</v>
      </c>
      <c r="U24">
        <f t="shared" si="15"/>
        <v>91.31</v>
      </c>
      <c r="V24">
        <f t="shared" si="15"/>
        <v>92.11</v>
      </c>
      <c r="W24">
        <f t="shared" si="15"/>
        <v>93.36</v>
      </c>
      <c r="X24">
        <f t="shared" si="15"/>
        <v>94.45</v>
      </c>
      <c r="Y24">
        <f t="shared" si="15"/>
        <v>94.52</v>
      </c>
      <c r="Z24">
        <f t="shared" si="15"/>
        <v>94.96</v>
      </c>
      <c r="AA24">
        <f t="shared" si="15"/>
        <v>95.43</v>
      </c>
      <c r="AB24">
        <f t="shared" si="15"/>
        <v>96.27</v>
      </c>
      <c r="AC24">
        <f t="shared" si="16"/>
        <v>96.94</v>
      </c>
      <c r="AD24">
        <f t="shared" si="16"/>
        <v>97.52</v>
      </c>
      <c r="AE24">
        <f t="shared" si="16"/>
        <v>97.57</v>
      </c>
      <c r="AF24">
        <f t="shared" si="16"/>
        <v>97.65</v>
      </c>
      <c r="AG24">
        <f t="shared" si="16"/>
        <v>97.97</v>
      </c>
      <c r="AH24">
        <f t="shared" si="16"/>
        <v>98.04</v>
      </c>
      <c r="AI24">
        <f t="shared" si="16"/>
        <v>98.14</v>
      </c>
      <c r="AJ24">
        <f t="shared" si="16"/>
        <v>98.24</v>
      </c>
      <c r="AK24">
        <f t="shared" si="16"/>
        <v>98.41</v>
      </c>
      <c r="AL24">
        <f t="shared" si="16"/>
        <v>98.61</v>
      </c>
      <c r="AM24">
        <f t="shared" si="17"/>
        <v>98.71</v>
      </c>
      <c r="AN24">
        <f t="shared" si="17"/>
        <v>98.85</v>
      </c>
      <c r="AO24">
        <f t="shared" si="17"/>
        <v>98.98</v>
      </c>
      <c r="AP24">
        <f t="shared" si="17"/>
        <v>99.12</v>
      </c>
      <c r="AQ24">
        <f t="shared" si="17"/>
        <v>99.2</v>
      </c>
      <c r="AR24">
        <f t="shared" si="17"/>
        <v>99.3</v>
      </c>
      <c r="AS24">
        <f t="shared" si="17"/>
        <v>99.32</v>
      </c>
      <c r="AT24">
        <f t="shared" si="17"/>
        <v>99.38</v>
      </c>
      <c r="AU24">
        <f t="shared" si="17"/>
        <v>99.4</v>
      </c>
      <c r="AV24">
        <f t="shared" si="17"/>
        <v>99.5</v>
      </c>
      <c r="AW24">
        <f t="shared" si="18"/>
        <v>99.52</v>
      </c>
      <c r="AX24">
        <f t="shared" si="18"/>
        <v>99.55</v>
      </c>
      <c r="AY24">
        <f t="shared" si="18"/>
        <v>99.58</v>
      </c>
      <c r="AZ24">
        <f t="shared" si="18"/>
        <v>99.62</v>
      </c>
      <c r="BA24">
        <f t="shared" si="18"/>
        <v>99.63</v>
      </c>
      <c r="BB24">
        <f t="shared" si="18"/>
        <v>99.65</v>
      </c>
      <c r="BC24">
        <f t="shared" si="18"/>
        <v>99.66</v>
      </c>
      <c r="BD24">
        <f t="shared" si="18"/>
        <v>99.68</v>
      </c>
      <c r="BE24">
        <f t="shared" si="18"/>
        <v>99.69</v>
      </c>
      <c r="BF24">
        <f t="shared" si="18"/>
        <v>99.71</v>
      </c>
      <c r="BG24">
        <f t="shared" si="19"/>
        <v>99.73</v>
      </c>
      <c r="BH24">
        <f t="shared" si="19"/>
        <v>99.79</v>
      </c>
      <c r="BI24">
        <f t="shared" si="19"/>
        <v>99.83</v>
      </c>
      <c r="BJ24">
        <f t="shared" si="19"/>
        <v>99.86</v>
      </c>
      <c r="BK24">
        <f t="shared" si="19"/>
        <v>99.87</v>
      </c>
      <c r="BL24">
        <f t="shared" si="19"/>
        <v>99.92</v>
      </c>
    </row>
    <row r="25" spans="1:64" x14ac:dyDescent="0.3">
      <c r="A25" s="27">
        <v>2490</v>
      </c>
      <c r="B25">
        <f t="shared" si="12"/>
        <v>29.74</v>
      </c>
      <c r="C25">
        <f t="shared" si="12"/>
        <v>18.91</v>
      </c>
      <c r="D25">
        <f t="shared" si="20"/>
        <v>4.91</v>
      </c>
      <c r="E25">
        <f t="shared" si="20"/>
        <v>5.23</v>
      </c>
      <c r="F25">
        <f t="shared" si="20"/>
        <v>13.57</v>
      </c>
      <c r="G25">
        <f t="shared" si="20"/>
        <v>26.9</v>
      </c>
      <c r="H25">
        <f t="shared" si="20"/>
        <v>39.380000000000003</v>
      </c>
      <c r="I25">
        <f t="shared" si="14"/>
        <v>44.15</v>
      </c>
      <c r="J25">
        <f t="shared" si="14"/>
        <v>49.15</v>
      </c>
      <c r="K25">
        <f t="shared" si="14"/>
        <v>54.09</v>
      </c>
      <c r="L25">
        <f t="shared" si="14"/>
        <v>58.16</v>
      </c>
      <c r="M25">
        <f t="shared" si="14"/>
        <v>71.61</v>
      </c>
      <c r="N25">
        <f t="shared" si="14"/>
        <v>76.38</v>
      </c>
      <c r="O25">
        <f t="shared" si="14"/>
        <v>81.14</v>
      </c>
      <c r="P25">
        <f t="shared" si="14"/>
        <v>85.91</v>
      </c>
      <c r="Q25">
        <f t="shared" si="14"/>
        <v>87.21</v>
      </c>
      <c r="R25">
        <f t="shared" si="14"/>
        <v>87.88</v>
      </c>
      <c r="S25">
        <f t="shared" si="15"/>
        <v>88.72</v>
      </c>
      <c r="T25">
        <f t="shared" si="15"/>
        <v>90.24</v>
      </c>
      <c r="U25">
        <f t="shared" si="15"/>
        <v>90.67</v>
      </c>
      <c r="V25">
        <f t="shared" si="15"/>
        <v>91.54</v>
      </c>
      <c r="W25">
        <f t="shared" si="15"/>
        <v>92.87</v>
      </c>
      <c r="X25">
        <f t="shared" si="15"/>
        <v>94.04</v>
      </c>
      <c r="Y25">
        <f t="shared" si="15"/>
        <v>94.12</v>
      </c>
      <c r="Z25">
        <f t="shared" si="15"/>
        <v>94.59</v>
      </c>
      <c r="AA25">
        <f t="shared" si="15"/>
        <v>95.09</v>
      </c>
      <c r="AB25">
        <f t="shared" si="15"/>
        <v>96</v>
      </c>
      <c r="AC25">
        <f t="shared" si="16"/>
        <v>96.71</v>
      </c>
      <c r="AD25">
        <f t="shared" si="16"/>
        <v>97.34</v>
      </c>
      <c r="AE25">
        <f t="shared" si="16"/>
        <v>97.4</v>
      </c>
      <c r="AF25">
        <f t="shared" si="16"/>
        <v>97.48</v>
      </c>
      <c r="AG25">
        <f t="shared" si="16"/>
        <v>97.82</v>
      </c>
      <c r="AH25">
        <f t="shared" si="16"/>
        <v>97.89</v>
      </c>
      <c r="AI25">
        <f t="shared" si="16"/>
        <v>98</v>
      </c>
      <c r="AJ25">
        <f t="shared" si="16"/>
        <v>98.11</v>
      </c>
      <c r="AK25">
        <f t="shared" si="16"/>
        <v>98.29</v>
      </c>
      <c r="AL25">
        <f t="shared" si="16"/>
        <v>98.51</v>
      </c>
      <c r="AM25">
        <f t="shared" si="17"/>
        <v>98.61</v>
      </c>
      <c r="AN25">
        <f t="shared" si="17"/>
        <v>98.77</v>
      </c>
      <c r="AO25">
        <f t="shared" si="17"/>
        <v>98.9</v>
      </c>
      <c r="AP25">
        <f t="shared" si="17"/>
        <v>99.05</v>
      </c>
      <c r="AQ25">
        <f t="shared" si="17"/>
        <v>99.14</v>
      </c>
      <c r="AR25">
        <f t="shared" si="17"/>
        <v>99.25</v>
      </c>
      <c r="AS25">
        <f t="shared" si="17"/>
        <v>99.27</v>
      </c>
      <c r="AT25">
        <f t="shared" si="17"/>
        <v>99.33</v>
      </c>
      <c r="AU25">
        <f t="shared" si="17"/>
        <v>99.36</v>
      </c>
      <c r="AV25">
        <f t="shared" si="17"/>
        <v>99.47</v>
      </c>
      <c r="AW25">
        <f t="shared" si="18"/>
        <v>99.49</v>
      </c>
      <c r="AX25">
        <f t="shared" si="18"/>
        <v>99.52</v>
      </c>
      <c r="AY25">
        <f t="shared" si="18"/>
        <v>99.55</v>
      </c>
      <c r="AZ25">
        <f t="shared" si="18"/>
        <v>99.59</v>
      </c>
      <c r="BA25">
        <f t="shared" si="18"/>
        <v>99.6</v>
      </c>
      <c r="BB25">
        <f t="shared" si="18"/>
        <v>99.63</v>
      </c>
      <c r="BC25">
        <f t="shared" si="18"/>
        <v>99.64</v>
      </c>
      <c r="BD25">
        <f t="shared" si="18"/>
        <v>99.65</v>
      </c>
      <c r="BE25">
        <f t="shared" si="18"/>
        <v>99.67</v>
      </c>
      <c r="BF25">
        <f t="shared" si="18"/>
        <v>99.69</v>
      </c>
      <c r="BG25">
        <f t="shared" si="19"/>
        <v>99.72</v>
      </c>
      <c r="BH25">
        <f t="shared" si="19"/>
        <v>99.78</v>
      </c>
      <c r="BI25">
        <f t="shared" si="19"/>
        <v>99.82</v>
      </c>
      <c r="BJ25">
        <f t="shared" si="19"/>
        <v>99.85</v>
      </c>
      <c r="BK25">
        <f t="shared" si="19"/>
        <v>99.86</v>
      </c>
      <c r="BL25">
        <f t="shared" si="19"/>
        <v>99.91</v>
      </c>
    </row>
    <row r="26" spans="1:64" x14ac:dyDescent="0.3">
      <c r="A26" s="27">
        <v>2870</v>
      </c>
      <c r="B26">
        <f t="shared" ref="B26:C70" si="21">ROUND(ABS((B$3-$A26)/B$3)*100,2)</f>
        <v>49.54</v>
      </c>
      <c r="C26">
        <f t="shared" si="21"/>
        <v>37.06</v>
      </c>
      <c r="D26">
        <f t="shared" si="20"/>
        <v>9.6</v>
      </c>
      <c r="E26">
        <f t="shared" si="20"/>
        <v>9.24</v>
      </c>
      <c r="F26">
        <f t="shared" si="20"/>
        <v>0.38</v>
      </c>
      <c r="G26">
        <f t="shared" si="20"/>
        <v>15.74</v>
      </c>
      <c r="H26">
        <f t="shared" si="20"/>
        <v>30.12</v>
      </c>
      <c r="I26">
        <f t="shared" si="14"/>
        <v>35.619999999999997</v>
      </c>
      <c r="J26">
        <f t="shared" si="14"/>
        <v>41.39</v>
      </c>
      <c r="K26">
        <f t="shared" si="14"/>
        <v>47.09</v>
      </c>
      <c r="L26">
        <f t="shared" si="14"/>
        <v>51.77</v>
      </c>
      <c r="M26">
        <f t="shared" si="14"/>
        <v>67.28</v>
      </c>
      <c r="N26">
        <f t="shared" si="14"/>
        <v>72.77</v>
      </c>
      <c r="O26">
        <f t="shared" si="14"/>
        <v>78.260000000000005</v>
      </c>
      <c r="P26">
        <f t="shared" si="14"/>
        <v>83.76</v>
      </c>
      <c r="Q26">
        <f t="shared" si="14"/>
        <v>85.25</v>
      </c>
      <c r="R26">
        <f t="shared" si="14"/>
        <v>86.03</v>
      </c>
      <c r="S26">
        <f t="shared" si="15"/>
        <v>87</v>
      </c>
      <c r="T26">
        <f t="shared" si="15"/>
        <v>88.75</v>
      </c>
      <c r="U26">
        <f t="shared" si="15"/>
        <v>89.25</v>
      </c>
      <c r="V26">
        <f t="shared" si="15"/>
        <v>90.25</v>
      </c>
      <c r="W26">
        <f t="shared" si="15"/>
        <v>91.78</v>
      </c>
      <c r="X26">
        <f t="shared" si="15"/>
        <v>93.13</v>
      </c>
      <c r="Y26">
        <f t="shared" si="15"/>
        <v>93.22</v>
      </c>
      <c r="Z26">
        <f t="shared" si="15"/>
        <v>93.77</v>
      </c>
      <c r="AA26">
        <f t="shared" si="15"/>
        <v>94.35</v>
      </c>
      <c r="AB26">
        <f t="shared" si="15"/>
        <v>95.38</v>
      </c>
      <c r="AC26">
        <f t="shared" si="16"/>
        <v>96.21</v>
      </c>
      <c r="AD26">
        <f t="shared" si="16"/>
        <v>96.94</v>
      </c>
      <c r="AE26">
        <f t="shared" si="16"/>
        <v>97</v>
      </c>
      <c r="AF26">
        <f t="shared" si="16"/>
        <v>97.09</v>
      </c>
      <c r="AG26">
        <f t="shared" si="16"/>
        <v>97.48</v>
      </c>
      <c r="AH26">
        <f t="shared" si="16"/>
        <v>97.57</v>
      </c>
      <c r="AI26">
        <f t="shared" si="16"/>
        <v>97.7</v>
      </c>
      <c r="AJ26">
        <f t="shared" si="16"/>
        <v>97.82</v>
      </c>
      <c r="AK26">
        <f t="shared" si="16"/>
        <v>98.03</v>
      </c>
      <c r="AL26">
        <f t="shared" si="16"/>
        <v>98.28</v>
      </c>
      <c r="AM26">
        <f t="shared" si="17"/>
        <v>98.4</v>
      </c>
      <c r="AN26">
        <f t="shared" si="17"/>
        <v>98.58</v>
      </c>
      <c r="AO26">
        <f t="shared" si="17"/>
        <v>98.73</v>
      </c>
      <c r="AP26">
        <f t="shared" si="17"/>
        <v>98.91</v>
      </c>
      <c r="AQ26">
        <f t="shared" si="17"/>
        <v>99.01</v>
      </c>
      <c r="AR26">
        <f t="shared" si="17"/>
        <v>99.13</v>
      </c>
      <c r="AS26">
        <f t="shared" si="17"/>
        <v>99.16</v>
      </c>
      <c r="AT26">
        <f t="shared" si="17"/>
        <v>99.23</v>
      </c>
      <c r="AU26">
        <f t="shared" si="17"/>
        <v>99.26</v>
      </c>
      <c r="AV26">
        <f t="shared" si="17"/>
        <v>99.39</v>
      </c>
      <c r="AW26">
        <f t="shared" si="18"/>
        <v>99.41</v>
      </c>
      <c r="AX26">
        <f t="shared" si="18"/>
        <v>99.45</v>
      </c>
      <c r="AY26">
        <f t="shared" si="18"/>
        <v>99.48</v>
      </c>
      <c r="AZ26">
        <f t="shared" si="18"/>
        <v>99.53</v>
      </c>
      <c r="BA26">
        <f t="shared" si="18"/>
        <v>99.54</v>
      </c>
      <c r="BB26">
        <f t="shared" si="18"/>
        <v>99.57</v>
      </c>
      <c r="BC26">
        <f t="shared" si="18"/>
        <v>99.58</v>
      </c>
      <c r="BD26">
        <f t="shared" si="18"/>
        <v>99.6</v>
      </c>
      <c r="BE26">
        <f t="shared" si="18"/>
        <v>99.62</v>
      </c>
      <c r="BF26">
        <f t="shared" si="18"/>
        <v>99.64</v>
      </c>
      <c r="BG26">
        <f t="shared" si="19"/>
        <v>99.67</v>
      </c>
      <c r="BH26">
        <f t="shared" si="19"/>
        <v>99.75</v>
      </c>
      <c r="BI26">
        <f t="shared" si="19"/>
        <v>99.79</v>
      </c>
      <c r="BJ26">
        <f t="shared" si="19"/>
        <v>99.83</v>
      </c>
      <c r="BK26">
        <f t="shared" si="19"/>
        <v>99.84</v>
      </c>
      <c r="BL26">
        <f t="shared" si="19"/>
        <v>99.9</v>
      </c>
    </row>
    <row r="27" spans="1:64" x14ac:dyDescent="0.3">
      <c r="A27" s="27">
        <v>3000</v>
      </c>
      <c r="B27">
        <f t="shared" si="21"/>
        <v>56.32</v>
      </c>
      <c r="C27">
        <f t="shared" si="21"/>
        <v>43.27</v>
      </c>
      <c r="D27">
        <f t="shared" si="20"/>
        <v>14.57</v>
      </c>
      <c r="E27">
        <f t="shared" si="20"/>
        <v>14.19</v>
      </c>
      <c r="F27">
        <f t="shared" si="20"/>
        <v>4.13</v>
      </c>
      <c r="G27">
        <f t="shared" si="20"/>
        <v>11.93</v>
      </c>
      <c r="H27">
        <f t="shared" si="20"/>
        <v>26.96</v>
      </c>
      <c r="I27">
        <f t="shared" si="14"/>
        <v>32.71</v>
      </c>
      <c r="J27">
        <f t="shared" si="14"/>
        <v>38.74</v>
      </c>
      <c r="K27">
        <f t="shared" si="14"/>
        <v>44.69</v>
      </c>
      <c r="L27">
        <f t="shared" si="14"/>
        <v>49.59</v>
      </c>
      <c r="M27">
        <f t="shared" si="14"/>
        <v>65.8</v>
      </c>
      <c r="N27">
        <f t="shared" si="14"/>
        <v>71.540000000000006</v>
      </c>
      <c r="O27">
        <f t="shared" si="14"/>
        <v>77.28</v>
      </c>
      <c r="P27">
        <f t="shared" si="14"/>
        <v>83.02</v>
      </c>
      <c r="Q27">
        <f t="shared" si="14"/>
        <v>84.58</v>
      </c>
      <c r="R27">
        <f t="shared" si="14"/>
        <v>85.39</v>
      </c>
      <c r="S27">
        <f t="shared" si="15"/>
        <v>86.41</v>
      </c>
      <c r="T27">
        <f t="shared" si="15"/>
        <v>88.24</v>
      </c>
      <c r="U27">
        <f t="shared" si="15"/>
        <v>88.76</v>
      </c>
      <c r="V27">
        <f t="shared" si="15"/>
        <v>89.8</v>
      </c>
      <c r="W27">
        <f t="shared" si="15"/>
        <v>91.41</v>
      </c>
      <c r="X27">
        <f t="shared" si="15"/>
        <v>92.82</v>
      </c>
      <c r="Y27">
        <f t="shared" si="15"/>
        <v>92.91</v>
      </c>
      <c r="Z27">
        <f t="shared" si="15"/>
        <v>93.49</v>
      </c>
      <c r="AA27">
        <f t="shared" si="15"/>
        <v>94.09</v>
      </c>
      <c r="AB27">
        <f t="shared" si="15"/>
        <v>95.18</v>
      </c>
      <c r="AC27">
        <f t="shared" si="16"/>
        <v>96.04</v>
      </c>
      <c r="AD27">
        <f t="shared" si="16"/>
        <v>96.8</v>
      </c>
      <c r="AE27">
        <f t="shared" si="16"/>
        <v>96.86</v>
      </c>
      <c r="AF27">
        <f t="shared" si="16"/>
        <v>96.96</v>
      </c>
      <c r="AG27">
        <f t="shared" si="16"/>
        <v>97.37</v>
      </c>
      <c r="AH27">
        <f t="shared" si="16"/>
        <v>97.46</v>
      </c>
      <c r="AI27">
        <f t="shared" si="16"/>
        <v>97.59</v>
      </c>
      <c r="AJ27">
        <f t="shared" si="16"/>
        <v>97.73</v>
      </c>
      <c r="AK27">
        <f t="shared" si="16"/>
        <v>97.94</v>
      </c>
      <c r="AL27">
        <f t="shared" si="16"/>
        <v>98.2</v>
      </c>
      <c r="AM27">
        <f t="shared" si="17"/>
        <v>98.33</v>
      </c>
      <c r="AN27">
        <f t="shared" si="17"/>
        <v>98.52</v>
      </c>
      <c r="AO27">
        <f t="shared" si="17"/>
        <v>98.67</v>
      </c>
      <c r="AP27">
        <f t="shared" si="17"/>
        <v>98.86</v>
      </c>
      <c r="AQ27">
        <f t="shared" si="17"/>
        <v>98.96</v>
      </c>
      <c r="AR27">
        <f t="shared" si="17"/>
        <v>99.09</v>
      </c>
      <c r="AS27">
        <f t="shared" si="17"/>
        <v>99.13</v>
      </c>
      <c r="AT27">
        <f t="shared" si="17"/>
        <v>99.2</v>
      </c>
      <c r="AU27">
        <f t="shared" si="17"/>
        <v>99.23</v>
      </c>
      <c r="AV27">
        <f t="shared" si="17"/>
        <v>99.36</v>
      </c>
      <c r="AW27">
        <f t="shared" si="18"/>
        <v>99.38</v>
      </c>
      <c r="AX27">
        <f t="shared" si="18"/>
        <v>99.42</v>
      </c>
      <c r="AY27">
        <f t="shared" si="18"/>
        <v>99.46</v>
      </c>
      <c r="AZ27">
        <f t="shared" si="18"/>
        <v>99.51</v>
      </c>
      <c r="BA27">
        <f t="shared" si="18"/>
        <v>99.52</v>
      </c>
      <c r="BB27">
        <f t="shared" si="18"/>
        <v>99.55</v>
      </c>
      <c r="BC27">
        <f t="shared" si="18"/>
        <v>99.57</v>
      </c>
      <c r="BD27">
        <f t="shared" si="18"/>
        <v>99.58</v>
      </c>
      <c r="BE27">
        <f t="shared" si="18"/>
        <v>99.6</v>
      </c>
      <c r="BF27">
        <f t="shared" si="18"/>
        <v>99.63</v>
      </c>
      <c r="BG27">
        <f t="shared" si="19"/>
        <v>99.66</v>
      </c>
      <c r="BH27">
        <f t="shared" si="19"/>
        <v>99.73</v>
      </c>
      <c r="BI27">
        <f t="shared" si="19"/>
        <v>99.78</v>
      </c>
      <c r="BJ27">
        <f t="shared" si="19"/>
        <v>99.82</v>
      </c>
      <c r="BK27">
        <f t="shared" si="19"/>
        <v>99.83</v>
      </c>
      <c r="BL27">
        <f t="shared" si="19"/>
        <v>99.9</v>
      </c>
    </row>
    <row r="28" spans="1:64" x14ac:dyDescent="0.3">
      <c r="A28" s="27">
        <v>3300</v>
      </c>
      <c r="B28">
        <f t="shared" si="21"/>
        <v>71.95</v>
      </c>
      <c r="C28">
        <f t="shared" si="21"/>
        <v>57.6</v>
      </c>
      <c r="D28">
        <f t="shared" si="20"/>
        <v>26.02</v>
      </c>
      <c r="E28">
        <f t="shared" si="20"/>
        <v>25.6</v>
      </c>
      <c r="F28">
        <f t="shared" si="20"/>
        <v>14.54</v>
      </c>
      <c r="G28">
        <f t="shared" si="20"/>
        <v>3.12</v>
      </c>
      <c r="H28">
        <f t="shared" si="20"/>
        <v>19.649999999999999</v>
      </c>
      <c r="I28">
        <f t="shared" ref="I28:R37" si="22">ROUND(ABS((I$3-$A28)/I$3)*100,2)</f>
        <v>25.98</v>
      </c>
      <c r="J28">
        <f t="shared" si="22"/>
        <v>32.61</v>
      </c>
      <c r="K28">
        <f t="shared" si="22"/>
        <v>39.159999999999997</v>
      </c>
      <c r="L28">
        <f t="shared" si="22"/>
        <v>44.55</v>
      </c>
      <c r="M28">
        <f t="shared" si="22"/>
        <v>62.38</v>
      </c>
      <c r="N28">
        <f t="shared" si="22"/>
        <v>68.69</v>
      </c>
      <c r="O28">
        <f t="shared" si="22"/>
        <v>75.010000000000005</v>
      </c>
      <c r="P28">
        <f t="shared" si="22"/>
        <v>81.319999999999993</v>
      </c>
      <c r="Q28">
        <f t="shared" si="22"/>
        <v>83.04</v>
      </c>
      <c r="R28">
        <f t="shared" si="22"/>
        <v>83.93</v>
      </c>
      <c r="S28">
        <f t="shared" ref="S28:AB37" si="23">ROUND(ABS((S$3-$A28)/S$3)*100,2)</f>
        <v>85.05</v>
      </c>
      <c r="T28">
        <f t="shared" si="23"/>
        <v>87.06</v>
      </c>
      <c r="U28">
        <f t="shared" si="23"/>
        <v>87.64</v>
      </c>
      <c r="V28">
        <f t="shared" si="23"/>
        <v>88.78</v>
      </c>
      <c r="W28">
        <f t="shared" si="23"/>
        <v>90.55</v>
      </c>
      <c r="X28">
        <f t="shared" si="23"/>
        <v>92.1</v>
      </c>
      <c r="Y28">
        <f t="shared" si="23"/>
        <v>92.2</v>
      </c>
      <c r="Z28">
        <f t="shared" si="23"/>
        <v>92.84</v>
      </c>
      <c r="AA28">
        <f t="shared" si="23"/>
        <v>93.5</v>
      </c>
      <c r="AB28">
        <f t="shared" si="23"/>
        <v>94.69</v>
      </c>
      <c r="AC28">
        <f t="shared" ref="AC28:AL37" si="24">ROUND(ABS((AC$3-$A28)/AC$3)*100,2)</f>
        <v>95.64</v>
      </c>
      <c r="AD28">
        <f t="shared" si="24"/>
        <v>96.48</v>
      </c>
      <c r="AE28">
        <f t="shared" si="24"/>
        <v>96.55</v>
      </c>
      <c r="AF28">
        <f t="shared" si="24"/>
        <v>96.66</v>
      </c>
      <c r="AG28">
        <f t="shared" si="24"/>
        <v>97.11</v>
      </c>
      <c r="AH28">
        <f t="shared" si="24"/>
        <v>97.21</v>
      </c>
      <c r="AI28">
        <f t="shared" si="24"/>
        <v>97.35</v>
      </c>
      <c r="AJ28">
        <f t="shared" si="24"/>
        <v>97.5</v>
      </c>
      <c r="AK28">
        <f t="shared" si="24"/>
        <v>97.74</v>
      </c>
      <c r="AL28">
        <f t="shared" si="24"/>
        <v>98.02</v>
      </c>
      <c r="AM28">
        <f t="shared" ref="AM28:AV37" si="25">ROUND(ABS((AM$3-$A28)/AM$3)*100,2)</f>
        <v>98.16</v>
      </c>
      <c r="AN28">
        <f t="shared" si="25"/>
        <v>98.37</v>
      </c>
      <c r="AO28">
        <f t="shared" si="25"/>
        <v>98.54</v>
      </c>
      <c r="AP28">
        <f t="shared" si="25"/>
        <v>98.74</v>
      </c>
      <c r="AQ28">
        <f t="shared" si="25"/>
        <v>98.86</v>
      </c>
      <c r="AR28">
        <f t="shared" si="25"/>
        <v>99</v>
      </c>
      <c r="AS28">
        <f t="shared" si="25"/>
        <v>99.04</v>
      </c>
      <c r="AT28">
        <f t="shared" si="25"/>
        <v>99.12</v>
      </c>
      <c r="AU28">
        <f t="shared" si="25"/>
        <v>99.15</v>
      </c>
      <c r="AV28">
        <f t="shared" si="25"/>
        <v>99.29</v>
      </c>
      <c r="AW28">
        <f t="shared" ref="AW28:BF37" si="26">ROUND(ABS((AW$3-$A28)/AW$3)*100,2)</f>
        <v>99.32</v>
      </c>
      <c r="AX28">
        <f t="shared" si="26"/>
        <v>99.37</v>
      </c>
      <c r="AY28">
        <f t="shared" si="26"/>
        <v>99.41</v>
      </c>
      <c r="AZ28">
        <f t="shared" si="26"/>
        <v>99.46</v>
      </c>
      <c r="BA28">
        <f t="shared" si="26"/>
        <v>99.47</v>
      </c>
      <c r="BB28">
        <f t="shared" si="26"/>
        <v>99.51</v>
      </c>
      <c r="BC28">
        <f t="shared" si="26"/>
        <v>99.52</v>
      </c>
      <c r="BD28">
        <f t="shared" si="26"/>
        <v>99.54</v>
      </c>
      <c r="BE28">
        <f t="shared" si="26"/>
        <v>99.56</v>
      </c>
      <c r="BF28">
        <f t="shared" si="26"/>
        <v>99.59</v>
      </c>
      <c r="BG28">
        <f t="shared" ref="BG28:BL37" si="27">ROUND(ABS((BG$3-$A28)/BG$3)*100,2)</f>
        <v>99.62</v>
      </c>
      <c r="BH28">
        <f t="shared" si="27"/>
        <v>99.71</v>
      </c>
      <c r="BI28">
        <f t="shared" si="27"/>
        <v>99.76</v>
      </c>
      <c r="BJ28">
        <f t="shared" si="27"/>
        <v>99.8</v>
      </c>
      <c r="BK28">
        <f t="shared" si="27"/>
        <v>99.82</v>
      </c>
      <c r="BL28">
        <f t="shared" si="27"/>
        <v>99.89</v>
      </c>
    </row>
    <row r="29" spans="1:64" x14ac:dyDescent="0.3">
      <c r="A29" s="27">
        <v>3900</v>
      </c>
      <c r="B29">
        <f t="shared" si="21"/>
        <v>103.21</v>
      </c>
      <c r="C29">
        <f t="shared" si="21"/>
        <v>86.25</v>
      </c>
      <c r="D29">
        <f t="shared" ref="D29:H38" si="28">ROUND(ABS((D$3-$A29)/D$3)*100,2)</f>
        <v>48.94</v>
      </c>
      <c r="E29">
        <f t="shared" si="28"/>
        <v>48.44</v>
      </c>
      <c r="F29">
        <f t="shared" si="28"/>
        <v>35.369999999999997</v>
      </c>
      <c r="G29">
        <f t="shared" si="28"/>
        <v>14.5</v>
      </c>
      <c r="H29">
        <f t="shared" si="28"/>
        <v>5.05</v>
      </c>
      <c r="I29">
        <f t="shared" si="22"/>
        <v>12.52</v>
      </c>
      <c r="J29">
        <f t="shared" si="22"/>
        <v>20.36</v>
      </c>
      <c r="K29">
        <f t="shared" si="22"/>
        <v>28.09</v>
      </c>
      <c r="L29">
        <f t="shared" si="22"/>
        <v>34.47</v>
      </c>
      <c r="M29">
        <f t="shared" si="22"/>
        <v>55.54</v>
      </c>
      <c r="N29">
        <f t="shared" si="22"/>
        <v>63</v>
      </c>
      <c r="O29">
        <f t="shared" si="22"/>
        <v>70.459999999999994</v>
      </c>
      <c r="P29">
        <f t="shared" si="22"/>
        <v>77.930000000000007</v>
      </c>
      <c r="Q29">
        <f t="shared" si="22"/>
        <v>79.959999999999994</v>
      </c>
      <c r="R29">
        <f t="shared" si="22"/>
        <v>81.010000000000005</v>
      </c>
      <c r="S29">
        <f t="shared" si="23"/>
        <v>82.33</v>
      </c>
      <c r="T29">
        <f t="shared" si="23"/>
        <v>84.71</v>
      </c>
      <c r="U29">
        <f t="shared" si="23"/>
        <v>85.39</v>
      </c>
      <c r="V29">
        <f t="shared" si="23"/>
        <v>86.74</v>
      </c>
      <c r="W29">
        <f t="shared" si="23"/>
        <v>88.83</v>
      </c>
      <c r="X29">
        <f t="shared" si="23"/>
        <v>90.66</v>
      </c>
      <c r="Y29">
        <f t="shared" si="23"/>
        <v>90.79</v>
      </c>
      <c r="Z29">
        <f t="shared" si="23"/>
        <v>91.53</v>
      </c>
      <c r="AA29">
        <f t="shared" si="23"/>
        <v>92.32</v>
      </c>
      <c r="AB29">
        <f t="shared" si="23"/>
        <v>93.73</v>
      </c>
      <c r="AC29">
        <f t="shared" si="24"/>
        <v>94.85</v>
      </c>
      <c r="AD29">
        <f t="shared" si="24"/>
        <v>95.84</v>
      </c>
      <c r="AE29">
        <f t="shared" si="24"/>
        <v>95.92</v>
      </c>
      <c r="AF29">
        <f t="shared" si="24"/>
        <v>96.05</v>
      </c>
      <c r="AG29">
        <f t="shared" si="24"/>
        <v>96.58</v>
      </c>
      <c r="AH29">
        <f t="shared" si="24"/>
        <v>96.7</v>
      </c>
      <c r="AI29">
        <f t="shared" si="24"/>
        <v>96.87</v>
      </c>
      <c r="AJ29">
        <f t="shared" si="24"/>
        <v>97.04</v>
      </c>
      <c r="AK29">
        <f t="shared" si="24"/>
        <v>97.33</v>
      </c>
      <c r="AL29">
        <f t="shared" si="24"/>
        <v>97.66</v>
      </c>
      <c r="AM29">
        <f t="shared" si="25"/>
        <v>97.83</v>
      </c>
      <c r="AN29">
        <f t="shared" si="25"/>
        <v>98.07</v>
      </c>
      <c r="AO29">
        <f t="shared" si="25"/>
        <v>98.28</v>
      </c>
      <c r="AP29">
        <f t="shared" si="25"/>
        <v>98.51</v>
      </c>
      <c r="AQ29">
        <f t="shared" si="25"/>
        <v>98.65</v>
      </c>
      <c r="AR29">
        <f t="shared" si="25"/>
        <v>98.82</v>
      </c>
      <c r="AS29">
        <f t="shared" si="25"/>
        <v>98.86</v>
      </c>
      <c r="AT29">
        <f t="shared" si="25"/>
        <v>98.96</v>
      </c>
      <c r="AU29">
        <f t="shared" si="25"/>
        <v>99</v>
      </c>
      <c r="AV29">
        <f t="shared" si="25"/>
        <v>99.16</v>
      </c>
      <c r="AW29">
        <f t="shared" si="26"/>
        <v>99.2</v>
      </c>
      <c r="AX29">
        <f t="shared" si="26"/>
        <v>99.25</v>
      </c>
      <c r="AY29">
        <f t="shared" si="26"/>
        <v>99.3</v>
      </c>
      <c r="AZ29">
        <f t="shared" si="26"/>
        <v>99.36</v>
      </c>
      <c r="BA29">
        <f t="shared" si="26"/>
        <v>99.37</v>
      </c>
      <c r="BB29">
        <f t="shared" si="26"/>
        <v>99.42</v>
      </c>
      <c r="BC29">
        <f t="shared" si="26"/>
        <v>99.43</v>
      </c>
      <c r="BD29">
        <f t="shared" si="26"/>
        <v>99.46</v>
      </c>
      <c r="BE29">
        <f t="shared" si="26"/>
        <v>99.48</v>
      </c>
      <c r="BF29">
        <f t="shared" si="26"/>
        <v>99.51</v>
      </c>
      <c r="BG29">
        <f t="shared" si="27"/>
        <v>99.55</v>
      </c>
      <c r="BH29">
        <f t="shared" si="27"/>
        <v>99.65</v>
      </c>
      <c r="BI29">
        <f t="shared" si="27"/>
        <v>99.72</v>
      </c>
      <c r="BJ29">
        <f t="shared" si="27"/>
        <v>99.77</v>
      </c>
      <c r="BK29">
        <f t="shared" si="27"/>
        <v>99.78</v>
      </c>
      <c r="BL29">
        <f t="shared" si="27"/>
        <v>99.86</v>
      </c>
    </row>
    <row r="30" spans="1:64" x14ac:dyDescent="0.3">
      <c r="A30" s="27">
        <v>4640</v>
      </c>
      <c r="B30">
        <f t="shared" si="21"/>
        <v>141.77000000000001</v>
      </c>
      <c r="C30">
        <f t="shared" si="21"/>
        <v>121.59</v>
      </c>
      <c r="D30">
        <f t="shared" si="28"/>
        <v>77.2</v>
      </c>
      <c r="E30">
        <f t="shared" si="28"/>
        <v>76.61</v>
      </c>
      <c r="F30">
        <f t="shared" si="28"/>
        <v>61.05</v>
      </c>
      <c r="G30">
        <f t="shared" si="28"/>
        <v>36.22</v>
      </c>
      <c r="H30">
        <f t="shared" si="28"/>
        <v>12.97</v>
      </c>
      <c r="I30">
        <f t="shared" si="22"/>
        <v>4.08</v>
      </c>
      <c r="J30">
        <f t="shared" si="22"/>
        <v>5.25</v>
      </c>
      <c r="K30">
        <f t="shared" si="22"/>
        <v>14.45</v>
      </c>
      <c r="L30">
        <f t="shared" si="22"/>
        <v>22.03</v>
      </c>
      <c r="M30">
        <f t="shared" si="22"/>
        <v>47.1</v>
      </c>
      <c r="N30">
        <f t="shared" si="22"/>
        <v>55.98</v>
      </c>
      <c r="O30">
        <f t="shared" si="22"/>
        <v>64.86</v>
      </c>
      <c r="P30">
        <f t="shared" si="22"/>
        <v>73.739999999999995</v>
      </c>
      <c r="Q30">
        <f t="shared" si="22"/>
        <v>76.16</v>
      </c>
      <c r="R30">
        <f t="shared" si="22"/>
        <v>77.41</v>
      </c>
      <c r="S30">
        <f t="shared" si="23"/>
        <v>78.98</v>
      </c>
      <c r="T30">
        <f t="shared" si="23"/>
        <v>81.81</v>
      </c>
      <c r="U30">
        <f t="shared" si="23"/>
        <v>82.62</v>
      </c>
      <c r="V30">
        <f t="shared" si="23"/>
        <v>84.23</v>
      </c>
      <c r="W30">
        <f t="shared" si="23"/>
        <v>86.71</v>
      </c>
      <c r="X30">
        <f t="shared" si="23"/>
        <v>88.89</v>
      </c>
      <c r="Y30">
        <f t="shared" si="23"/>
        <v>89.04</v>
      </c>
      <c r="Z30">
        <f t="shared" si="23"/>
        <v>89.93</v>
      </c>
      <c r="AA30">
        <f t="shared" si="23"/>
        <v>90.86</v>
      </c>
      <c r="AB30">
        <f t="shared" si="23"/>
        <v>92.54</v>
      </c>
      <c r="AC30">
        <f t="shared" si="24"/>
        <v>93.88</v>
      </c>
      <c r="AD30">
        <f t="shared" si="24"/>
        <v>95.04</v>
      </c>
      <c r="AE30">
        <f t="shared" si="24"/>
        <v>95.15</v>
      </c>
      <c r="AF30">
        <f t="shared" si="24"/>
        <v>95.3</v>
      </c>
      <c r="AG30">
        <f t="shared" si="24"/>
        <v>95.93</v>
      </c>
      <c r="AH30">
        <f t="shared" si="24"/>
        <v>96.08</v>
      </c>
      <c r="AI30">
        <f t="shared" si="24"/>
        <v>96.27</v>
      </c>
      <c r="AJ30">
        <f t="shared" si="24"/>
        <v>96.48</v>
      </c>
      <c r="AK30">
        <f t="shared" si="24"/>
        <v>96.82</v>
      </c>
      <c r="AL30">
        <f t="shared" si="24"/>
        <v>97.22</v>
      </c>
      <c r="AM30">
        <f t="shared" si="25"/>
        <v>97.41</v>
      </c>
      <c r="AN30">
        <f t="shared" si="25"/>
        <v>97.71</v>
      </c>
      <c r="AO30">
        <f t="shared" si="25"/>
        <v>97.95</v>
      </c>
      <c r="AP30">
        <f t="shared" si="25"/>
        <v>98.23</v>
      </c>
      <c r="AQ30">
        <f t="shared" si="25"/>
        <v>98.4</v>
      </c>
      <c r="AR30">
        <f t="shared" si="25"/>
        <v>98.6</v>
      </c>
      <c r="AS30">
        <f t="shared" si="25"/>
        <v>98.65</v>
      </c>
      <c r="AT30">
        <f t="shared" si="25"/>
        <v>98.76</v>
      </c>
      <c r="AU30">
        <f t="shared" si="25"/>
        <v>98.81</v>
      </c>
      <c r="AV30">
        <f t="shared" si="25"/>
        <v>99.01</v>
      </c>
      <c r="AW30">
        <f t="shared" si="26"/>
        <v>99.05</v>
      </c>
      <c r="AX30">
        <f t="shared" si="26"/>
        <v>99.11</v>
      </c>
      <c r="AY30">
        <f t="shared" si="26"/>
        <v>99.17</v>
      </c>
      <c r="AZ30">
        <f t="shared" si="26"/>
        <v>99.24</v>
      </c>
      <c r="BA30">
        <f t="shared" si="26"/>
        <v>99.25</v>
      </c>
      <c r="BB30">
        <f t="shared" si="26"/>
        <v>99.3</v>
      </c>
      <c r="BC30">
        <f t="shared" si="26"/>
        <v>99.33</v>
      </c>
      <c r="BD30">
        <f t="shared" si="26"/>
        <v>99.35</v>
      </c>
      <c r="BE30">
        <f t="shared" si="26"/>
        <v>99.38</v>
      </c>
      <c r="BF30">
        <f t="shared" si="26"/>
        <v>99.42</v>
      </c>
      <c r="BG30">
        <f t="shared" si="27"/>
        <v>99.47</v>
      </c>
      <c r="BH30">
        <f t="shared" si="27"/>
        <v>99.59</v>
      </c>
      <c r="BI30">
        <f t="shared" si="27"/>
        <v>99.66</v>
      </c>
      <c r="BJ30">
        <f t="shared" si="27"/>
        <v>99.72</v>
      </c>
      <c r="BK30">
        <f t="shared" si="27"/>
        <v>99.74</v>
      </c>
      <c r="BL30">
        <f t="shared" si="27"/>
        <v>99.84</v>
      </c>
    </row>
    <row r="31" spans="1:64" x14ac:dyDescent="0.3">
      <c r="A31" s="27">
        <v>4700</v>
      </c>
      <c r="B31">
        <f t="shared" si="21"/>
        <v>144.88999999999999</v>
      </c>
      <c r="C31">
        <f t="shared" si="21"/>
        <v>124.46</v>
      </c>
      <c r="D31">
        <f t="shared" si="28"/>
        <v>79.489999999999995</v>
      </c>
      <c r="E31">
        <f t="shared" si="28"/>
        <v>78.89</v>
      </c>
      <c r="F31">
        <f t="shared" si="28"/>
        <v>63.14</v>
      </c>
      <c r="G31">
        <f t="shared" si="28"/>
        <v>37.979999999999997</v>
      </c>
      <c r="H31">
        <f t="shared" si="28"/>
        <v>14.43</v>
      </c>
      <c r="I31">
        <f t="shared" si="22"/>
        <v>5.43</v>
      </c>
      <c r="J31">
        <f t="shared" si="22"/>
        <v>4.0199999999999996</v>
      </c>
      <c r="K31">
        <f t="shared" si="22"/>
        <v>13.34</v>
      </c>
      <c r="L31">
        <f t="shared" si="22"/>
        <v>21.02</v>
      </c>
      <c r="M31">
        <f t="shared" si="22"/>
        <v>46.42</v>
      </c>
      <c r="N31">
        <f t="shared" si="22"/>
        <v>55.41</v>
      </c>
      <c r="O31">
        <f t="shared" si="22"/>
        <v>64.400000000000006</v>
      </c>
      <c r="P31">
        <f t="shared" si="22"/>
        <v>73.400000000000006</v>
      </c>
      <c r="Q31">
        <f t="shared" si="22"/>
        <v>75.849999999999994</v>
      </c>
      <c r="R31">
        <f t="shared" si="22"/>
        <v>77.12</v>
      </c>
      <c r="S31">
        <f t="shared" si="23"/>
        <v>78.709999999999994</v>
      </c>
      <c r="T31">
        <f t="shared" si="23"/>
        <v>81.58</v>
      </c>
      <c r="U31">
        <f t="shared" si="23"/>
        <v>82.39</v>
      </c>
      <c r="V31">
        <f t="shared" si="23"/>
        <v>84.03</v>
      </c>
      <c r="W31">
        <f t="shared" si="23"/>
        <v>86.54</v>
      </c>
      <c r="X31">
        <f t="shared" si="23"/>
        <v>88.75</v>
      </c>
      <c r="Y31">
        <f t="shared" si="23"/>
        <v>88.9</v>
      </c>
      <c r="Z31">
        <f t="shared" si="23"/>
        <v>89.8</v>
      </c>
      <c r="AA31">
        <f t="shared" si="23"/>
        <v>90.74</v>
      </c>
      <c r="AB31">
        <f t="shared" si="23"/>
        <v>92.44</v>
      </c>
      <c r="AC31">
        <f t="shared" si="24"/>
        <v>93.8</v>
      </c>
      <c r="AD31">
        <f t="shared" si="24"/>
        <v>94.98</v>
      </c>
      <c r="AE31">
        <f t="shared" si="24"/>
        <v>95.09</v>
      </c>
      <c r="AF31">
        <f t="shared" si="24"/>
        <v>95.24</v>
      </c>
      <c r="AG31">
        <f t="shared" si="24"/>
        <v>95.88</v>
      </c>
      <c r="AH31">
        <f t="shared" si="24"/>
        <v>96.03</v>
      </c>
      <c r="AI31">
        <f t="shared" si="24"/>
        <v>96.23</v>
      </c>
      <c r="AJ31">
        <f t="shared" si="24"/>
        <v>96.44</v>
      </c>
      <c r="AK31">
        <f t="shared" si="24"/>
        <v>96.78</v>
      </c>
      <c r="AL31">
        <f t="shared" si="24"/>
        <v>97.18</v>
      </c>
      <c r="AM31">
        <f t="shared" si="25"/>
        <v>97.38</v>
      </c>
      <c r="AN31">
        <f t="shared" si="25"/>
        <v>97.68</v>
      </c>
      <c r="AO31">
        <f t="shared" si="25"/>
        <v>97.92</v>
      </c>
      <c r="AP31">
        <f t="shared" si="25"/>
        <v>98.21</v>
      </c>
      <c r="AQ31">
        <f t="shared" si="25"/>
        <v>98.38</v>
      </c>
      <c r="AR31">
        <f t="shared" si="25"/>
        <v>98.58</v>
      </c>
      <c r="AS31">
        <f t="shared" si="25"/>
        <v>98.63</v>
      </c>
      <c r="AT31">
        <f t="shared" si="25"/>
        <v>98.74</v>
      </c>
      <c r="AU31">
        <f t="shared" si="25"/>
        <v>98.79</v>
      </c>
      <c r="AV31">
        <f t="shared" si="25"/>
        <v>98.99</v>
      </c>
      <c r="AW31">
        <f t="shared" si="26"/>
        <v>99.03</v>
      </c>
      <c r="AX31">
        <f t="shared" si="26"/>
        <v>99.1</v>
      </c>
      <c r="AY31">
        <f t="shared" si="26"/>
        <v>99.16</v>
      </c>
      <c r="AZ31">
        <f t="shared" si="26"/>
        <v>99.23</v>
      </c>
      <c r="BA31">
        <f t="shared" si="26"/>
        <v>99.24</v>
      </c>
      <c r="BB31">
        <f t="shared" si="26"/>
        <v>99.3</v>
      </c>
      <c r="BC31">
        <f t="shared" si="26"/>
        <v>99.32</v>
      </c>
      <c r="BD31">
        <f t="shared" si="26"/>
        <v>99.35</v>
      </c>
      <c r="BE31">
        <f t="shared" si="26"/>
        <v>99.37</v>
      </c>
      <c r="BF31">
        <f t="shared" si="26"/>
        <v>99.41</v>
      </c>
      <c r="BG31">
        <f t="shared" si="27"/>
        <v>99.46</v>
      </c>
      <c r="BH31">
        <f t="shared" si="27"/>
        <v>99.58</v>
      </c>
      <c r="BI31">
        <f t="shared" si="27"/>
        <v>99.66</v>
      </c>
      <c r="BJ31">
        <f t="shared" si="27"/>
        <v>99.72</v>
      </c>
      <c r="BK31">
        <f t="shared" si="27"/>
        <v>99.74</v>
      </c>
      <c r="BL31">
        <f t="shared" si="27"/>
        <v>99.84</v>
      </c>
    </row>
    <row r="32" spans="1:64" x14ac:dyDescent="0.3">
      <c r="A32" s="27">
        <v>5100</v>
      </c>
      <c r="B32">
        <f t="shared" si="21"/>
        <v>165.74</v>
      </c>
      <c r="C32">
        <f t="shared" si="21"/>
        <v>143.56</v>
      </c>
      <c r="D32">
        <f t="shared" si="28"/>
        <v>94.76</v>
      </c>
      <c r="E32">
        <f t="shared" si="28"/>
        <v>94.12</v>
      </c>
      <c r="F32">
        <f t="shared" si="28"/>
        <v>77.02</v>
      </c>
      <c r="G32">
        <f t="shared" si="28"/>
        <v>49.72</v>
      </c>
      <c r="H32">
        <f t="shared" si="28"/>
        <v>24.17</v>
      </c>
      <c r="I32">
        <f t="shared" si="22"/>
        <v>14.4</v>
      </c>
      <c r="J32">
        <f t="shared" si="22"/>
        <v>4.1500000000000004</v>
      </c>
      <c r="K32">
        <f t="shared" si="22"/>
        <v>5.97</v>
      </c>
      <c r="L32">
        <f t="shared" si="22"/>
        <v>14.3</v>
      </c>
      <c r="M32">
        <f t="shared" si="22"/>
        <v>41.86</v>
      </c>
      <c r="N32">
        <f t="shared" si="22"/>
        <v>51.62</v>
      </c>
      <c r="O32">
        <f t="shared" si="22"/>
        <v>61.37</v>
      </c>
      <c r="P32">
        <f t="shared" si="22"/>
        <v>71.13</v>
      </c>
      <c r="Q32">
        <f t="shared" si="22"/>
        <v>73.790000000000006</v>
      </c>
      <c r="R32">
        <f t="shared" si="22"/>
        <v>75.17</v>
      </c>
      <c r="S32">
        <f t="shared" si="23"/>
        <v>76.89</v>
      </c>
      <c r="T32">
        <f t="shared" si="23"/>
        <v>80.010000000000005</v>
      </c>
      <c r="U32">
        <f t="shared" si="23"/>
        <v>80.89</v>
      </c>
      <c r="V32">
        <f t="shared" si="23"/>
        <v>82.67</v>
      </c>
      <c r="W32">
        <f t="shared" si="23"/>
        <v>85.4</v>
      </c>
      <c r="X32">
        <f t="shared" si="23"/>
        <v>87.79</v>
      </c>
      <c r="Y32">
        <f t="shared" si="23"/>
        <v>87.95</v>
      </c>
      <c r="Z32">
        <f t="shared" si="23"/>
        <v>88.93</v>
      </c>
      <c r="AA32">
        <f t="shared" si="23"/>
        <v>89.95</v>
      </c>
      <c r="AB32">
        <f t="shared" si="23"/>
        <v>91.8</v>
      </c>
      <c r="AC32">
        <f t="shared" si="24"/>
        <v>93.27</v>
      </c>
      <c r="AD32">
        <f t="shared" si="24"/>
        <v>94.55</v>
      </c>
      <c r="AE32">
        <f t="shared" si="24"/>
        <v>94.67</v>
      </c>
      <c r="AF32">
        <f t="shared" si="24"/>
        <v>94.83</v>
      </c>
      <c r="AG32">
        <f t="shared" si="24"/>
        <v>95.53</v>
      </c>
      <c r="AH32">
        <f t="shared" si="24"/>
        <v>95.69</v>
      </c>
      <c r="AI32">
        <f t="shared" si="24"/>
        <v>95.9</v>
      </c>
      <c r="AJ32">
        <f t="shared" si="24"/>
        <v>96.14</v>
      </c>
      <c r="AK32">
        <f t="shared" si="24"/>
        <v>96.51</v>
      </c>
      <c r="AL32">
        <f t="shared" si="24"/>
        <v>96.94</v>
      </c>
      <c r="AM32">
        <f t="shared" si="25"/>
        <v>97.16</v>
      </c>
      <c r="AN32">
        <f t="shared" si="25"/>
        <v>97.48</v>
      </c>
      <c r="AO32">
        <f t="shared" si="25"/>
        <v>97.75</v>
      </c>
      <c r="AP32">
        <f t="shared" si="25"/>
        <v>98.06</v>
      </c>
      <c r="AQ32">
        <f t="shared" si="25"/>
        <v>98.24</v>
      </c>
      <c r="AR32">
        <f t="shared" si="25"/>
        <v>98.46</v>
      </c>
      <c r="AS32">
        <f t="shared" si="25"/>
        <v>98.51</v>
      </c>
      <c r="AT32">
        <f t="shared" si="25"/>
        <v>98.63</v>
      </c>
      <c r="AU32">
        <f t="shared" si="25"/>
        <v>98.69</v>
      </c>
      <c r="AV32">
        <f t="shared" si="25"/>
        <v>98.91</v>
      </c>
      <c r="AW32">
        <f t="shared" si="26"/>
        <v>98.95</v>
      </c>
      <c r="AX32">
        <f t="shared" si="26"/>
        <v>99.02</v>
      </c>
      <c r="AY32">
        <f t="shared" si="26"/>
        <v>99.08</v>
      </c>
      <c r="AZ32">
        <f t="shared" si="26"/>
        <v>99.16</v>
      </c>
      <c r="BA32">
        <f t="shared" si="26"/>
        <v>99.18</v>
      </c>
      <c r="BB32">
        <f t="shared" si="26"/>
        <v>99.24</v>
      </c>
      <c r="BC32">
        <f t="shared" si="26"/>
        <v>99.26</v>
      </c>
      <c r="BD32">
        <f t="shared" si="26"/>
        <v>99.29</v>
      </c>
      <c r="BE32">
        <f t="shared" si="26"/>
        <v>99.32</v>
      </c>
      <c r="BF32">
        <f t="shared" si="26"/>
        <v>99.36</v>
      </c>
      <c r="BG32">
        <f t="shared" si="27"/>
        <v>99.42</v>
      </c>
      <c r="BH32">
        <f t="shared" si="27"/>
        <v>99.55</v>
      </c>
      <c r="BI32">
        <f t="shared" si="27"/>
        <v>99.63</v>
      </c>
      <c r="BJ32">
        <f t="shared" si="27"/>
        <v>99.69</v>
      </c>
      <c r="BK32">
        <f t="shared" si="27"/>
        <v>99.72</v>
      </c>
      <c r="BL32">
        <f t="shared" si="27"/>
        <v>99.82</v>
      </c>
    </row>
    <row r="33" spans="1:64" x14ac:dyDescent="0.3">
      <c r="A33" s="27">
        <v>5600</v>
      </c>
      <c r="B33">
        <f t="shared" si="21"/>
        <v>191.79</v>
      </c>
      <c r="C33">
        <f t="shared" si="21"/>
        <v>167.44</v>
      </c>
      <c r="D33">
        <f t="shared" si="28"/>
        <v>113.86</v>
      </c>
      <c r="E33">
        <f t="shared" si="28"/>
        <v>113.15</v>
      </c>
      <c r="F33">
        <f t="shared" si="28"/>
        <v>94.38</v>
      </c>
      <c r="G33">
        <f t="shared" si="28"/>
        <v>64.400000000000006</v>
      </c>
      <c r="H33">
        <f t="shared" si="28"/>
        <v>36.340000000000003</v>
      </c>
      <c r="I33">
        <f t="shared" si="22"/>
        <v>25.61</v>
      </c>
      <c r="J33">
        <f t="shared" si="22"/>
        <v>14.36</v>
      </c>
      <c r="K33">
        <f t="shared" si="22"/>
        <v>3.25</v>
      </c>
      <c r="L33">
        <f t="shared" si="22"/>
        <v>5.9</v>
      </c>
      <c r="M33">
        <f t="shared" si="22"/>
        <v>36.159999999999997</v>
      </c>
      <c r="N33">
        <f t="shared" si="22"/>
        <v>46.87</v>
      </c>
      <c r="O33">
        <f t="shared" si="22"/>
        <v>57.59</v>
      </c>
      <c r="P33">
        <f t="shared" si="22"/>
        <v>68.3</v>
      </c>
      <c r="Q33">
        <f t="shared" si="22"/>
        <v>71.23</v>
      </c>
      <c r="R33">
        <f t="shared" si="22"/>
        <v>72.739999999999995</v>
      </c>
      <c r="S33">
        <f t="shared" si="23"/>
        <v>74.63</v>
      </c>
      <c r="T33">
        <f t="shared" si="23"/>
        <v>78.05</v>
      </c>
      <c r="U33">
        <f t="shared" si="23"/>
        <v>79.02</v>
      </c>
      <c r="V33">
        <f t="shared" si="23"/>
        <v>80.97</v>
      </c>
      <c r="W33">
        <f t="shared" si="23"/>
        <v>83.96</v>
      </c>
      <c r="X33">
        <f t="shared" si="23"/>
        <v>86.59</v>
      </c>
      <c r="Y33">
        <f t="shared" si="23"/>
        <v>86.77</v>
      </c>
      <c r="Z33">
        <f t="shared" si="23"/>
        <v>87.84</v>
      </c>
      <c r="AA33">
        <f t="shared" si="23"/>
        <v>88.97</v>
      </c>
      <c r="AB33">
        <f t="shared" si="23"/>
        <v>90.99</v>
      </c>
      <c r="AC33">
        <f t="shared" si="24"/>
        <v>92.61</v>
      </c>
      <c r="AD33">
        <f t="shared" si="24"/>
        <v>94.02</v>
      </c>
      <c r="AE33">
        <f t="shared" si="24"/>
        <v>94.15</v>
      </c>
      <c r="AF33">
        <f t="shared" si="24"/>
        <v>94.33</v>
      </c>
      <c r="AG33">
        <f t="shared" si="24"/>
        <v>95.09</v>
      </c>
      <c r="AH33">
        <f t="shared" si="24"/>
        <v>95.26</v>
      </c>
      <c r="AI33">
        <f t="shared" si="24"/>
        <v>95.5</v>
      </c>
      <c r="AJ33">
        <f t="shared" si="24"/>
        <v>95.76</v>
      </c>
      <c r="AK33">
        <f t="shared" si="24"/>
        <v>96.16</v>
      </c>
      <c r="AL33">
        <f t="shared" si="24"/>
        <v>96.64</v>
      </c>
      <c r="AM33">
        <f t="shared" si="25"/>
        <v>96.88</v>
      </c>
      <c r="AN33">
        <f t="shared" si="25"/>
        <v>97.23</v>
      </c>
      <c r="AO33">
        <f t="shared" si="25"/>
        <v>97.53</v>
      </c>
      <c r="AP33">
        <f t="shared" si="25"/>
        <v>97.87</v>
      </c>
      <c r="AQ33">
        <f t="shared" si="25"/>
        <v>98.07</v>
      </c>
      <c r="AR33">
        <f t="shared" si="25"/>
        <v>98.31</v>
      </c>
      <c r="AS33">
        <f t="shared" si="25"/>
        <v>98.37</v>
      </c>
      <c r="AT33">
        <f t="shared" si="25"/>
        <v>98.5</v>
      </c>
      <c r="AU33">
        <f t="shared" si="25"/>
        <v>98.56</v>
      </c>
      <c r="AV33">
        <f t="shared" si="25"/>
        <v>98.8</v>
      </c>
      <c r="AW33">
        <f t="shared" si="26"/>
        <v>98.85</v>
      </c>
      <c r="AX33">
        <f t="shared" si="26"/>
        <v>98.93</v>
      </c>
      <c r="AY33">
        <f t="shared" si="26"/>
        <v>98.99</v>
      </c>
      <c r="AZ33">
        <f t="shared" si="26"/>
        <v>99.08</v>
      </c>
      <c r="BA33">
        <f t="shared" si="26"/>
        <v>99.1</v>
      </c>
      <c r="BB33">
        <f t="shared" si="26"/>
        <v>99.16</v>
      </c>
      <c r="BC33">
        <f t="shared" si="26"/>
        <v>99.19</v>
      </c>
      <c r="BD33">
        <f t="shared" si="26"/>
        <v>99.22</v>
      </c>
      <c r="BE33">
        <f t="shared" si="26"/>
        <v>99.25</v>
      </c>
      <c r="BF33">
        <f t="shared" si="26"/>
        <v>99.3</v>
      </c>
      <c r="BG33">
        <f t="shared" si="27"/>
        <v>99.36</v>
      </c>
      <c r="BH33">
        <f t="shared" si="27"/>
        <v>99.5</v>
      </c>
      <c r="BI33">
        <f t="shared" si="27"/>
        <v>99.59</v>
      </c>
      <c r="BJ33">
        <f t="shared" si="27"/>
        <v>99.66</v>
      </c>
      <c r="BK33">
        <f t="shared" si="27"/>
        <v>99.69</v>
      </c>
      <c r="BL33">
        <f t="shared" si="27"/>
        <v>99.81</v>
      </c>
    </row>
    <row r="34" spans="1:64" x14ac:dyDescent="0.3">
      <c r="A34" s="27">
        <v>6800</v>
      </c>
      <c r="B34">
        <f t="shared" si="21"/>
        <v>254.32</v>
      </c>
      <c r="C34">
        <f t="shared" si="21"/>
        <v>224.74</v>
      </c>
      <c r="D34">
        <f t="shared" si="28"/>
        <v>159.69</v>
      </c>
      <c r="E34">
        <f t="shared" si="28"/>
        <v>158.82</v>
      </c>
      <c r="F34">
        <f t="shared" si="28"/>
        <v>136.03</v>
      </c>
      <c r="G34">
        <f t="shared" si="28"/>
        <v>99.63</v>
      </c>
      <c r="H34">
        <f t="shared" si="28"/>
        <v>65.56</v>
      </c>
      <c r="I34">
        <f t="shared" si="22"/>
        <v>52.53</v>
      </c>
      <c r="J34">
        <f t="shared" si="22"/>
        <v>38.86</v>
      </c>
      <c r="K34">
        <f t="shared" si="22"/>
        <v>25.37</v>
      </c>
      <c r="L34">
        <f t="shared" si="22"/>
        <v>14.26</v>
      </c>
      <c r="M34">
        <f t="shared" si="22"/>
        <v>22.48</v>
      </c>
      <c r="N34">
        <f t="shared" si="22"/>
        <v>35.49</v>
      </c>
      <c r="O34">
        <f t="shared" si="22"/>
        <v>48.5</v>
      </c>
      <c r="P34">
        <f t="shared" si="22"/>
        <v>61.51</v>
      </c>
      <c r="Q34">
        <f t="shared" si="22"/>
        <v>65.06</v>
      </c>
      <c r="R34">
        <f t="shared" si="22"/>
        <v>66.89</v>
      </c>
      <c r="S34">
        <f t="shared" si="23"/>
        <v>69.19</v>
      </c>
      <c r="T34">
        <f t="shared" si="23"/>
        <v>73.34</v>
      </c>
      <c r="U34">
        <f t="shared" si="23"/>
        <v>74.52</v>
      </c>
      <c r="V34">
        <f t="shared" si="23"/>
        <v>76.89</v>
      </c>
      <c r="W34">
        <f t="shared" si="23"/>
        <v>80.53</v>
      </c>
      <c r="X34">
        <f t="shared" si="23"/>
        <v>83.72</v>
      </c>
      <c r="Y34">
        <f t="shared" si="23"/>
        <v>83.93</v>
      </c>
      <c r="Z34">
        <f t="shared" si="23"/>
        <v>85.24</v>
      </c>
      <c r="AA34">
        <f t="shared" si="23"/>
        <v>86.6</v>
      </c>
      <c r="AB34">
        <f t="shared" si="23"/>
        <v>89.06</v>
      </c>
      <c r="AC34">
        <f t="shared" si="24"/>
        <v>91.02</v>
      </c>
      <c r="AD34">
        <f t="shared" si="24"/>
        <v>92.74</v>
      </c>
      <c r="AE34">
        <f t="shared" si="24"/>
        <v>92.89</v>
      </c>
      <c r="AF34">
        <f t="shared" si="24"/>
        <v>93.11</v>
      </c>
      <c r="AG34">
        <f t="shared" si="24"/>
        <v>94.04</v>
      </c>
      <c r="AH34">
        <f t="shared" si="24"/>
        <v>94.25</v>
      </c>
      <c r="AI34">
        <f t="shared" si="24"/>
        <v>94.54</v>
      </c>
      <c r="AJ34">
        <f t="shared" si="24"/>
        <v>94.85</v>
      </c>
      <c r="AK34">
        <f t="shared" si="24"/>
        <v>95.34</v>
      </c>
      <c r="AL34">
        <f t="shared" si="24"/>
        <v>95.93</v>
      </c>
      <c r="AM34">
        <f t="shared" si="25"/>
        <v>96.21</v>
      </c>
      <c r="AN34">
        <f t="shared" si="25"/>
        <v>96.64</v>
      </c>
      <c r="AO34">
        <f t="shared" si="25"/>
        <v>97</v>
      </c>
      <c r="AP34">
        <f t="shared" si="25"/>
        <v>97.41</v>
      </c>
      <c r="AQ34">
        <f t="shared" si="25"/>
        <v>97.65</v>
      </c>
      <c r="AR34">
        <f t="shared" si="25"/>
        <v>97.94</v>
      </c>
      <c r="AS34">
        <f t="shared" si="25"/>
        <v>98.02</v>
      </c>
      <c r="AT34">
        <f t="shared" si="25"/>
        <v>98.18</v>
      </c>
      <c r="AU34">
        <f t="shared" si="25"/>
        <v>98.25</v>
      </c>
      <c r="AV34">
        <f t="shared" si="25"/>
        <v>98.54</v>
      </c>
      <c r="AW34">
        <f t="shared" si="26"/>
        <v>98.6</v>
      </c>
      <c r="AX34">
        <f t="shared" si="26"/>
        <v>98.7</v>
      </c>
      <c r="AY34">
        <f t="shared" si="26"/>
        <v>98.78</v>
      </c>
      <c r="AZ34">
        <f t="shared" si="26"/>
        <v>98.88</v>
      </c>
      <c r="BA34">
        <f t="shared" si="26"/>
        <v>98.9</v>
      </c>
      <c r="BB34">
        <f t="shared" si="26"/>
        <v>98.98</v>
      </c>
      <c r="BC34">
        <f t="shared" si="26"/>
        <v>99.01</v>
      </c>
      <c r="BD34">
        <f t="shared" si="26"/>
        <v>99.05</v>
      </c>
      <c r="BE34">
        <f t="shared" si="26"/>
        <v>99.09</v>
      </c>
      <c r="BF34">
        <f t="shared" si="26"/>
        <v>99.15</v>
      </c>
      <c r="BG34">
        <f t="shared" si="27"/>
        <v>99.22</v>
      </c>
      <c r="BH34">
        <f t="shared" si="27"/>
        <v>99.4</v>
      </c>
      <c r="BI34">
        <f t="shared" si="27"/>
        <v>99.5</v>
      </c>
      <c r="BJ34">
        <f t="shared" si="27"/>
        <v>99.59</v>
      </c>
      <c r="BK34">
        <f t="shared" si="27"/>
        <v>99.62</v>
      </c>
      <c r="BL34">
        <f t="shared" si="27"/>
        <v>99.76</v>
      </c>
    </row>
    <row r="35" spans="1:64" x14ac:dyDescent="0.3">
      <c r="A35" s="27">
        <v>8200</v>
      </c>
      <c r="B35">
        <f t="shared" si="21"/>
        <v>327.26</v>
      </c>
      <c r="C35">
        <f t="shared" si="21"/>
        <v>291.60000000000002</v>
      </c>
      <c r="D35">
        <f t="shared" si="28"/>
        <v>213.15</v>
      </c>
      <c r="E35">
        <f t="shared" si="28"/>
        <v>212.11</v>
      </c>
      <c r="F35">
        <f t="shared" si="28"/>
        <v>184.62</v>
      </c>
      <c r="G35">
        <f t="shared" si="28"/>
        <v>140.72999999999999</v>
      </c>
      <c r="H35">
        <f t="shared" si="28"/>
        <v>99.65</v>
      </c>
      <c r="I35">
        <f t="shared" si="22"/>
        <v>83.94</v>
      </c>
      <c r="J35">
        <f t="shared" si="22"/>
        <v>67.45</v>
      </c>
      <c r="K35">
        <f t="shared" si="22"/>
        <v>51.19</v>
      </c>
      <c r="L35">
        <f t="shared" si="22"/>
        <v>37.79</v>
      </c>
      <c r="M35">
        <f t="shared" si="22"/>
        <v>6.51</v>
      </c>
      <c r="N35">
        <f t="shared" si="22"/>
        <v>22.21</v>
      </c>
      <c r="O35">
        <f t="shared" si="22"/>
        <v>37.9</v>
      </c>
      <c r="P35">
        <f t="shared" si="22"/>
        <v>53.59</v>
      </c>
      <c r="Q35">
        <f t="shared" si="22"/>
        <v>57.87</v>
      </c>
      <c r="R35">
        <f t="shared" si="22"/>
        <v>60.08</v>
      </c>
      <c r="S35">
        <f t="shared" si="23"/>
        <v>62.85</v>
      </c>
      <c r="T35">
        <f t="shared" si="23"/>
        <v>67.86</v>
      </c>
      <c r="U35">
        <f t="shared" si="23"/>
        <v>69.28</v>
      </c>
      <c r="V35">
        <f t="shared" si="23"/>
        <v>72.13</v>
      </c>
      <c r="W35">
        <f t="shared" si="23"/>
        <v>76.52</v>
      </c>
      <c r="X35">
        <f t="shared" si="23"/>
        <v>80.37</v>
      </c>
      <c r="Y35">
        <f t="shared" si="23"/>
        <v>80.63</v>
      </c>
      <c r="Z35">
        <f t="shared" si="23"/>
        <v>82.2</v>
      </c>
      <c r="AA35">
        <f t="shared" si="23"/>
        <v>83.85</v>
      </c>
      <c r="AB35">
        <f t="shared" si="23"/>
        <v>86.81</v>
      </c>
      <c r="AC35">
        <f t="shared" si="24"/>
        <v>89.18</v>
      </c>
      <c r="AD35">
        <f t="shared" si="24"/>
        <v>91.24</v>
      </c>
      <c r="AE35">
        <f t="shared" si="24"/>
        <v>91.43</v>
      </c>
      <c r="AF35">
        <f t="shared" si="24"/>
        <v>91.69</v>
      </c>
      <c r="AG35">
        <f t="shared" si="24"/>
        <v>92.81</v>
      </c>
      <c r="AH35">
        <f t="shared" si="24"/>
        <v>93.07</v>
      </c>
      <c r="AI35">
        <f t="shared" si="24"/>
        <v>93.42</v>
      </c>
      <c r="AJ35">
        <f t="shared" si="24"/>
        <v>93.79</v>
      </c>
      <c r="AK35">
        <f t="shared" si="24"/>
        <v>94.38</v>
      </c>
      <c r="AL35">
        <f t="shared" si="24"/>
        <v>95.09</v>
      </c>
      <c r="AM35">
        <f t="shared" si="25"/>
        <v>95.43</v>
      </c>
      <c r="AN35">
        <f t="shared" si="25"/>
        <v>95.95</v>
      </c>
      <c r="AO35">
        <f t="shared" si="25"/>
        <v>96.38</v>
      </c>
      <c r="AP35">
        <f t="shared" si="25"/>
        <v>96.88</v>
      </c>
      <c r="AQ35">
        <f t="shared" si="25"/>
        <v>97.17</v>
      </c>
      <c r="AR35">
        <f t="shared" si="25"/>
        <v>97.52</v>
      </c>
      <c r="AS35">
        <f t="shared" si="25"/>
        <v>97.61</v>
      </c>
      <c r="AT35">
        <f t="shared" si="25"/>
        <v>97.8</v>
      </c>
      <c r="AU35">
        <f t="shared" si="25"/>
        <v>97.89</v>
      </c>
      <c r="AV35">
        <f t="shared" si="25"/>
        <v>98.24</v>
      </c>
      <c r="AW35">
        <f t="shared" si="26"/>
        <v>98.32</v>
      </c>
      <c r="AX35">
        <f t="shared" si="26"/>
        <v>98.43</v>
      </c>
      <c r="AY35">
        <f t="shared" si="26"/>
        <v>98.53</v>
      </c>
      <c r="AZ35">
        <f t="shared" si="26"/>
        <v>98.65</v>
      </c>
      <c r="BA35">
        <f t="shared" si="26"/>
        <v>98.68</v>
      </c>
      <c r="BB35">
        <f t="shared" si="26"/>
        <v>98.77</v>
      </c>
      <c r="BC35">
        <f t="shared" si="26"/>
        <v>98.81</v>
      </c>
      <c r="BD35">
        <f t="shared" si="26"/>
        <v>98.86</v>
      </c>
      <c r="BE35">
        <f t="shared" si="26"/>
        <v>98.9</v>
      </c>
      <c r="BF35">
        <f t="shared" si="26"/>
        <v>98.98</v>
      </c>
      <c r="BG35">
        <f t="shared" si="27"/>
        <v>99.06</v>
      </c>
      <c r="BH35">
        <f t="shared" si="27"/>
        <v>99.27</v>
      </c>
      <c r="BI35">
        <f t="shared" si="27"/>
        <v>99.4</v>
      </c>
      <c r="BJ35">
        <f t="shared" si="27"/>
        <v>99.51</v>
      </c>
      <c r="BK35">
        <f t="shared" si="27"/>
        <v>99.54</v>
      </c>
      <c r="BL35">
        <f t="shared" si="27"/>
        <v>99.72</v>
      </c>
    </row>
    <row r="36" spans="1:64" x14ac:dyDescent="0.3">
      <c r="A36" s="27">
        <v>10000</v>
      </c>
      <c r="B36">
        <f t="shared" si="21"/>
        <v>421.05</v>
      </c>
      <c r="C36">
        <f t="shared" si="21"/>
        <v>377.56</v>
      </c>
      <c r="D36">
        <f t="shared" si="28"/>
        <v>281.89</v>
      </c>
      <c r="E36">
        <f t="shared" si="28"/>
        <v>280.62</v>
      </c>
      <c r="F36">
        <f t="shared" si="28"/>
        <v>247.1</v>
      </c>
      <c r="G36">
        <f t="shared" si="28"/>
        <v>193.58</v>
      </c>
      <c r="H36">
        <f t="shared" si="28"/>
        <v>143.47</v>
      </c>
      <c r="I36">
        <f t="shared" si="22"/>
        <v>124.31</v>
      </c>
      <c r="J36">
        <f t="shared" si="22"/>
        <v>104.21</v>
      </c>
      <c r="K36">
        <f t="shared" si="22"/>
        <v>84.37</v>
      </c>
      <c r="L36">
        <f t="shared" si="22"/>
        <v>68.03</v>
      </c>
      <c r="M36">
        <f t="shared" si="22"/>
        <v>14.01</v>
      </c>
      <c r="N36">
        <f t="shared" si="22"/>
        <v>5.13</v>
      </c>
      <c r="O36">
        <f t="shared" si="22"/>
        <v>24.26</v>
      </c>
      <c r="P36">
        <f t="shared" si="22"/>
        <v>43.4</v>
      </c>
      <c r="Q36">
        <f t="shared" si="22"/>
        <v>48.62</v>
      </c>
      <c r="R36">
        <f t="shared" si="22"/>
        <v>51.32</v>
      </c>
      <c r="S36">
        <f t="shared" si="23"/>
        <v>54.69</v>
      </c>
      <c r="T36">
        <f t="shared" si="23"/>
        <v>60.8</v>
      </c>
      <c r="U36">
        <f t="shared" si="23"/>
        <v>62.53</v>
      </c>
      <c r="V36">
        <f t="shared" si="23"/>
        <v>66.010000000000005</v>
      </c>
      <c r="W36">
        <f t="shared" si="23"/>
        <v>71.36</v>
      </c>
      <c r="X36">
        <f t="shared" si="23"/>
        <v>76.06</v>
      </c>
      <c r="Y36">
        <f t="shared" si="23"/>
        <v>76.37</v>
      </c>
      <c r="Z36">
        <f t="shared" si="23"/>
        <v>78.290000000000006</v>
      </c>
      <c r="AA36">
        <f t="shared" si="23"/>
        <v>80.3</v>
      </c>
      <c r="AB36">
        <f t="shared" si="23"/>
        <v>83.92</v>
      </c>
      <c r="AC36">
        <f t="shared" si="24"/>
        <v>86.8</v>
      </c>
      <c r="AD36">
        <f t="shared" si="24"/>
        <v>89.32</v>
      </c>
      <c r="AE36">
        <f t="shared" si="24"/>
        <v>89.55</v>
      </c>
      <c r="AF36">
        <f t="shared" si="24"/>
        <v>89.87</v>
      </c>
      <c r="AG36">
        <f t="shared" si="24"/>
        <v>91.23</v>
      </c>
      <c r="AH36">
        <f t="shared" si="24"/>
        <v>91.54</v>
      </c>
      <c r="AI36">
        <f t="shared" si="24"/>
        <v>91.97</v>
      </c>
      <c r="AJ36">
        <f t="shared" si="24"/>
        <v>92.42</v>
      </c>
      <c r="AK36">
        <f t="shared" si="24"/>
        <v>93.15</v>
      </c>
      <c r="AL36">
        <f t="shared" si="24"/>
        <v>94.01</v>
      </c>
      <c r="AM36">
        <f t="shared" si="25"/>
        <v>94.42</v>
      </c>
      <c r="AN36">
        <f t="shared" si="25"/>
        <v>95.06</v>
      </c>
      <c r="AO36">
        <f t="shared" si="25"/>
        <v>95.58</v>
      </c>
      <c r="AP36">
        <f t="shared" si="25"/>
        <v>96.19</v>
      </c>
      <c r="AQ36">
        <f t="shared" si="25"/>
        <v>96.55</v>
      </c>
      <c r="AR36">
        <f t="shared" si="25"/>
        <v>96.97</v>
      </c>
      <c r="AS36">
        <f t="shared" si="25"/>
        <v>97.09</v>
      </c>
      <c r="AT36">
        <f t="shared" si="25"/>
        <v>97.32</v>
      </c>
      <c r="AU36">
        <f t="shared" si="25"/>
        <v>97.43</v>
      </c>
      <c r="AV36">
        <f t="shared" si="25"/>
        <v>97.86</v>
      </c>
      <c r="AW36">
        <f t="shared" si="26"/>
        <v>97.95</v>
      </c>
      <c r="AX36">
        <f t="shared" si="26"/>
        <v>98.08</v>
      </c>
      <c r="AY36">
        <f t="shared" si="26"/>
        <v>98.2</v>
      </c>
      <c r="AZ36">
        <f t="shared" si="26"/>
        <v>98.36</v>
      </c>
      <c r="BA36">
        <f t="shared" si="26"/>
        <v>98.38</v>
      </c>
      <c r="BB36">
        <f t="shared" si="26"/>
        <v>98.5</v>
      </c>
      <c r="BC36">
        <f t="shared" si="26"/>
        <v>98.55</v>
      </c>
      <c r="BD36">
        <f t="shared" si="26"/>
        <v>98.61</v>
      </c>
      <c r="BE36">
        <f t="shared" si="26"/>
        <v>98.66</v>
      </c>
      <c r="BF36">
        <f t="shared" si="26"/>
        <v>98.75</v>
      </c>
      <c r="BG36">
        <f t="shared" si="27"/>
        <v>98.86</v>
      </c>
      <c r="BH36">
        <f t="shared" si="27"/>
        <v>99.11</v>
      </c>
      <c r="BI36">
        <f t="shared" si="27"/>
        <v>99.27</v>
      </c>
      <c r="BJ36">
        <f t="shared" si="27"/>
        <v>99.4</v>
      </c>
      <c r="BK36">
        <f t="shared" si="27"/>
        <v>99.44</v>
      </c>
      <c r="BL36">
        <f t="shared" si="27"/>
        <v>99.65</v>
      </c>
    </row>
    <row r="37" spans="1:64" x14ac:dyDescent="0.3">
      <c r="A37" s="27">
        <v>10200</v>
      </c>
      <c r="B37">
        <f t="shared" si="21"/>
        <v>431.47</v>
      </c>
      <c r="C37">
        <f t="shared" si="21"/>
        <v>387.12</v>
      </c>
      <c r="D37">
        <f t="shared" si="28"/>
        <v>289.52999999999997</v>
      </c>
      <c r="E37">
        <f t="shared" si="28"/>
        <v>288.23</v>
      </c>
      <c r="F37">
        <f t="shared" si="28"/>
        <v>254.04</v>
      </c>
      <c r="G37">
        <f t="shared" si="28"/>
        <v>199.45</v>
      </c>
      <c r="H37">
        <f t="shared" si="28"/>
        <v>148.34</v>
      </c>
      <c r="I37">
        <f t="shared" si="22"/>
        <v>128.80000000000001</v>
      </c>
      <c r="J37">
        <f t="shared" si="22"/>
        <v>108.3</v>
      </c>
      <c r="K37">
        <f t="shared" si="22"/>
        <v>88.06</v>
      </c>
      <c r="L37">
        <f t="shared" si="22"/>
        <v>71.39</v>
      </c>
      <c r="M37">
        <f t="shared" si="22"/>
        <v>16.29</v>
      </c>
      <c r="N37">
        <f t="shared" si="22"/>
        <v>3.23</v>
      </c>
      <c r="O37">
        <f t="shared" si="22"/>
        <v>22.75</v>
      </c>
      <c r="P37">
        <f t="shared" si="22"/>
        <v>42.27</v>
      </c>
      <c r="Q37">
        <f t="shared" si="22"/>
        <v>47.59</v>
      </c>
      <c r="R37">
        <f t="shared" si="22"/>
        <v>50.34</v>
      </c>
      <c r="S37">
        <f t="shared" si="23"/>
        <v>53.79</v>
      </c>
      <c r="T37">
        <f t="shared" si="23"/>
        <v>60.01</v>
      </c>
      <c r="U37">
        <f t="shared" si="23"/>
        <v>61.78</v>
      </c>
      <c r="V37">
        <f t="shared" si="23"/>
        <v>65.33</v>
      </c>
      <c r="W37">
        <f t="shared" si="23"/>
        <v>70.790000000000006</v>
      </c>
      <c r="X37">
        <f t="shared" si="23"/>
        <v>75.58</v>
      </c>
      <c r="Y37">
        <f t="shared" si="23"/>
        <v>75.900000000000006</v>
      </c>
      <c r="Z37">
        <f t="shared" si="23"/>
        <v>77.86</v>
      </c>
      <c r="AA37">
        <f t="shared" si="23"/>
        <v>79.91</v>
      </c>
      <c r="AB37">
        <f t="shared" si="23"/>
        <v>83.6</v>
      </c>
      <c r="AC37">
        <f t="shared" si="24"/>
        <v>86.54</v>
      </c>
      <c r="AD37">
        <f t="shared" si="24"/>
        <v>89.11</v>
      </c>
      <c r="AE37">
        <f t="shared" si="24"/>
        <v>89.34</v>
      </c>
      <c r="AF37">
        <f t="shared" si="24"/>
        <v>89.66</v>
      </c>
      <c r="AG37">
        <f t="shared" si="24"/>
        <v>91.06</v>
      </c>
      <c r="AH37">
        <f t="shared" si="24"/>
        <v>91.37</v>
      </c>
      <c r="AI37">
        <f t="shared" si="24"/>
        <v>91.81</v>
      </c>
      <c r="AJ37">
        <f t="shared" si="24"/>
        <v>92.27</v>
      </c>
      <c r="AK37">
        <f t="shared" si="24"/>
        <v>93.01</v>
      </c>
      <c r="AL37">
        <f t="shared" si="24"/>
        <v>93.89</v>
      </c>
      <c r="AM37">
        <f t="shared" si="25"/>
        <v>94.31</v>
      </c>
      <c r="AN37">
        <f t="shared" si="25"/>
        <v>94.96</v>
      </c>
      <c r="AO37">
        <f t="shared" si="25"/>
        <v>95.49</v>
      </c>
      <c r="AP37">
        <f t="shared" si="25"/>
        <v>96.11</v>
      </c>
      <c r="AQ37">
        <f t="shared" si="25"/>
        <v>96.48</v>
      </c>
      <c r="AR37">
        <f t="shared" si="25"/>
        <v>96.91</v>
      </c>
      <c r="AS37">
        <f t="shared" si="25"/>
        <v>97.03</v>
      </c>
      <c r="AT37">
        <f t="shared" si="25"/>
        <v>97.27</v>
      </c>
      <c r="AU37">
        <f t="shared" si="25"/>
        <v>97.37</v>
      </c>
      <c r="AV37">
        <f t="shared" si="25"/>
        <v>97.82</v>
      </c>
      <c r="AW37">
        <f t="shared" si="26"/>
        <v>97.9</v>
      </c>
      <c r="AX37">
        <f t="shared" si="26"/>
        <v>98.04</v>
      </c>
      <c r="AY37">
        <f t="shared" si="26"/>
        <v>98.17</v>
      </c>
      <c r="AZ37">
        <f t="shared" si="26"/>
        <v>98.33</v>
      </c>
      <c r="BA37">
        <f t="shared" si="26"/>
        <v>98.35</v>
      </c>
      <c r="BB37">
        <f t="shared" si="26"/>
        <v>98.47</v>
      </c>
      <c r="BC37">
        <f t="shared" si="26"/>
        <v>98.52</v>
      </c>
      <c r="BD37">
        <f t="shared" si="26"/>
        <v>98.58</v>
      </c>
      <c r="BE37">
        <f t="shared" si="26"/>
        <v>98.63</v>
      </c>
      <c r="BF37">
        <f t="shared" si="26"/>
        <v>98.73</v>
      </c>
      <c r="BG37">
        <f t="shared" si="27"/>
        <v>98.83</v>
      </c>
      <c r="BH37">
        <f t="shared" si="27"/>
        <v>99.1</v>
      </c>
      <c r="BI37">
        <f t="shared" si="27"/>
        <v>99.26</v>
      </c>
      <c r="BJ37">
        <f t="shared" si="27"/>
        <v>99.39</v>
      </c>
      <c r="BK37">
        <f t="shared" si="27"/>
        <v>99.43</v>
      </c>
      <c r="BL37">
        <f t="shared" si="27"/>
        <v>99.65</v>
      </c>
    </row>
    <row r="38" spans="1:64" x14ac:dyDescent="0.3">
      <c r="A38" s="27">
        <v>10500</v>
      </c>
      <c r="B38">
        <f t="shared" si="21"/>
        <v>447.11</v>
      </c>
      <c r="C38">
        <f t="shared" si="21"/>
        <v>401.44</v>
      </c>
      <c r="D38">
        <f t="shared" si="28"/>
        <v>300.99</v>
      </c>
      <c r="E38">
        <f t="shared" si="28"/>
        <v>299.64999999999998</v>
      </c>
      <c r="F38">
        <f t="shared" si="28"/>
        <v>264.45999999999998</v>
      </c>
      <c r="G38">
        <f t="shared" si="28"/>
        <v>208.26</v>
      </c>
      <c r="H38">
        <f t="shared" si="28"/>
        <v>155.63999999999999</v>
      </c>
      <c r="I38">
        <f t="shared" ref="I38:R47" si="29">ROUND(ABS((I$3-$A38)/I$3)*100,2)</f>
        <v>135.53</v>
      </c>
      <c r="J38">
        <f t="shared" si="29"/>
        <v>114.42</v>
      </c>
      <c r="K38">
        <f t="shared" si="29"/>
        <v>93.59</v>
      </c>
      <c r="L38">
        <f t="shared" si="29"/>
        <v>76.44</v>
      </c>
      <c r="M38">
        <f t="shared" si="29"/>
        <v>19.71</v>
      </c>
      <c r="N38">
        <f t="shared" si="29"/>
        <v>0.38</v>
      </c>
      <c r="O38">
        <f t="shared" si="29"/>
        <v>20.48</v>
      </c>
      <c r="P38">
        <f t="shared" si="29"/>
        <v>40.57</v>
      </c>
      <c r="Q38">
        <f t="shared" si="29"/>
        <v>46.05</v>
      </c>
      <c r="R38">
        <f t="shared" si="29"/>
        <v>48.88</v>
      </c>
      <c r="S38">
        <f t="shared" ref="S38:AB47" si="30">ROUND(ABS((S$3-$A38)/S$3)*100,2)</f>
        <v>52.43</v>
      </c>
      <c r="T38">
        <f t="shared" si="30"/>
        <v>58.84</v>
      </c>
      <c r="U38">
        <f t="shared" si="30"/>
        <v>60.66</v>
      </c>
      <c r="V38">
        <f t="shared" si="30"/>
        <v>64.31</v>
      </c>
      <c r="W38">
        <f t="shared" si="30"/>
        <v>69.930000000000007</v>
      </c>
      <c r="X38">
        <f t="shared" si="30"/>
        <v>74.86</v>
      </c>
      <c r="Y38">
        <f t="shared" si="30"/>
        <v>75.19</v>
      </c>
      <c r="Z38">
        <f t="shared" si="30"/>
        <v>77.2</v>
      </c>
      <c r="AA38">
        <f t="shared" si="30"/>
        <v>79.319999999999993</v>
      </c>
      <c r="AB38">
        <f t="shared" si="30"/>
        <v>83.11</v>
      </c>
      <c r="AC38">
        <f t="shared" ref="AC38:AL47" si="31">ROUND(ABS((AC$3-$A38)/AC$3)*100,2)</f>
        <v>86.14</v>
      </c>
      <c r="AD38">
        <f t="shared" si="31"/>
        <v>88.79</v>
      </c>
      <c r="AE38">
        <f t="shared" si="31"/>
        <v>89.02</v>
      </c>
      <c r="AF38">
        <f t="shared" si="31"/>
        <v>89.36</v>
      </c>
      <c r="AG38">
        <f t="shared" si="31"/>
        <v>90.8</v>
      </c>
      <c r="AH38">
        <f t="shared" si="31"/>
        <v>91.12</v>
      </c>
      <c r="AI38">
        <f t="shared" si="31"/>
        <v>91.57</v>
      </c>
      <c r="AJ38">
        <f t="shared" si="31"/>
        <v>92.04</v>
      </c>
      <c r="AK38">
        <f t="shared" si="31"/>
        <v>92.81</v>
      </c>
      <c r="AL38">
        <f t="shared" si="31"/>
        <v>93.71</v>
      </c>
      <c r="AM38">
        <f t="shared" ref="AM38:AV47" si="32">ROUND(ABS((AM$3-$A38)/AM$3)*100,2)</f>
        <v>94.14</v>
      </c>
      <c r="AN38">
        <f t="shared" si="32"/>
        <v>94.81</v>
      </c>
      <c r="AO38">
        <f t="shared" si="32"/>
        <v>95.36</v>
      </c>
      <c r="AP38">
        <f t="shared" si="32"/>
        <v>96</v>
      </c>
      <c r="AQ38">
        <f t="shared" si="32"/>
        <v>96.38</v>
      </c>
      <c r="AR38">
        <f t="shared" si="32"/>
        <v>96.82</v>
      </c>
      <c r="AS38">
        <f t="shared" si="32"/>
        <v>96.94</v>
      </c>
      <c r="AT38">
        <f t="shared" si="32"/>
        <v>97.19</v>
      </c>
      <c r="AU38">
        <f t="shared" si="32"/>
        <v>97.3</v>
      </c>
      <c r="AV38">
        <f t="shared" si="32"/>
        <v>97.75</v>
      </c>
      <c r="AW38">
        <f t="shared" ref="AW38:BF47" si="33">ROUND(ABS((AW$3-$A38)/AW$3)*100,2)</f>
        <v>97.84</v>
      </c>
      <c r="AX38">
        <f t="shared" si="33"/>
        <v>97.99</v>
      </c>
      <c r="AY38">
        <f t="shared" si="33"/>
        <v>98.11</v>
      </c>
      <c r="AZ38">
        <f t="shared" si="33"/>
        <v>98.28</v>
      </c>
      <c r="BA38">
        <f t="shared" si="33"/>
        <v>98.3</v>
      </c>
      <c r="BB38">
        <f t="shared" si="33"/>
        <v>98.43</v>
      </c>
      <c r="BC38">
        <f t="shared" si="33"/>
        <v>98.48</v>
      </c>
      <c r="BD38">
        <f t="shared" si="33"/>
        <v>98.54</v>
      </c>
      <c r="BE38">
        <f t="shared" si="33"/>
        <v>98.59</v>
      </c>
      <c r="BF38">
        <f t="shared" si="33"/>
        <v>98.69</v>
      </c>
      <c r="BG38">
        <f t="shared" ref="BG38:BL47" si="34">ROUND(ABS((BG$3-$A38)/BG$3)*100,2)</f>
        <v>98.8</v>
      </c>
      <c r="BH38">
        <f t="shared" si="34"/>
        <v>99.07</v>
      </c>
      <c r="BI38">
        <f t="shared" si="34"/>
        <v>99.23</v>
      </c>
      <c r="BJ38">
        <f t="shared" si="34"/>
        <v>99.37</v>
      </c>
      <c r="BK38">
        <f t="shared" si="34"/>
        <v>99.42</v>
      </c>
      <c r="BL38">
        <f t="shared" si="34"/>
        <v>99.64</v>
      </c>
    </row>
    <row r="39" spans="1:64" x14ac:dyDescent="0.3">
      <c r="A39" s="27">
        <v>12000</v>
      </c>
      <c r="B39">
        <f t="shared" si="21"/>
        <v>525.26</v>
      </c>
      <c r="C39">
        <f t="shared" si="21"/>
        <v>473.08</v>
      </c>
      <c r="D39">
        <f t="shared" ref="D39:H48" si="35">ROUND(ABS((D$3-$A39)/D$3)*100,2)</f>
        <v>358.27</v>
      </c>
      <c r="E39">
        <f t="shared" si="35"/>
        <v>356.74</v>
      </c>
      <c r="F39">
        <f t="shared" si="35"/>
        <v>316.52</v>
      </c>
      <c r="G39">
        <f t="shared" si="35"/>
        <v>252.29</v>
      </c>
      <c r="H39">
        <f t="shared" si="35"/>
        <v>192.16</v>
      </c>
      <c r="I39">
        <f t="shared" si="29"/>
        <v>169.17</v>
      </c>
      <c r="J39">
        <f t="shared" si="29"/>
        <v>145.06</v>
      </c>
      <c r="K39">
        <f t="shared" si="29"/>
        <v>121.25</v>
      </c>
      <c r="L39">
        <f t="shared" si="29"/>
        <v>101.64</v>
      </c>
      <c r="M39">
        <f t="shared" si="29"/>
        <v>36.81</v>
      </c>
      <c r="N39">
        <f t="shared" si="29"/>
        <v>13.85</v>
      </c>
      <c r="O39">
        <f t="shared" si="29"/>
        <v>9.1199999999999992</v>
      </c>
      <c r="P39">
        <f t="shared" si="29"/>
        <v>32.08</v>
      </c>
      <c r="Q39">
        <f t="shared" si="29"/>
        <v>38.340000000000003</v>
      </c>
      <c r="R39">
        <f t="shared" si="29"/>
        <v>41.58</v>
      </c>
      <c r="S39">
        <f t="shared" si="30"/>
        <v>45.63</v>
      </c>
      <c r="T39">
        <f t="shared" si="30"/>
        <v>52.96</v>
      </c>
      <c r="U39">
        <f t="shared" si="30"/>
        <v>55.04</v>
      </c>
      <c r="V39">
        <f t="shared" si="30"/>
        <v>59.21</v>
      </c>
      <c r="W39">
        <f t="shared" si="30"/>
        <v>65.64</v>
      </c>
      <c r="X39">
        <f t="shared" si="30"/>
        <v>71.27</v>
      </c>
      <c r="Y39">
        <f t="shared" si="30"/>
        <v>71.650000000000006</v>
      </c>
      <c r="Z39">
        <f t="shared" si="30"/>
        <v>73.95</v>
      </c>
      <c r="AA39">
        <f t="shared" si="30"/>
        <v>76.36</v>
      </c>
      <c r="AB39">
        <f t="shared" si="30"/>
        <v>80.7</v>
      </c>
      <c r="AC39">
        <f t="shared" si="31"/>
        <v>84.16</v>
      </c>
      <c r="AD39">
        <f t="shared" si="31"/>
        <v>87.19</v>
      </c>
      <c r="AE39">
        <f t="shared" si="31"/>
        <v>87.46</v>
      </c>
      <c r="AF39">
        <f t="shared" si="31"/>
        <v>87.84</v>
      </c>
      <c r="AG39">
        <f t="shared" si="31"/>
        <v>89.48</v>
      </c>
      <c r="AH39">
        <f t="shared" si="31"/>
        <v>89.85</v>
      </c>
      <c r="AI39">
        <f t="shared" si="31"/>
        <v>90.36</v>
      </c>
      <c r="AJ39">
        <f t="shared" si="31"/>
        <v>90.91</v>
      </c>
      <c r="AK39">
        <f t="shared" si="31"/>
        <v>91.78</v>
      </c>
      <c r="AL39">
        <f t="shared" si="31"/>
        <v>92.81</v>
      </c>
      <c r="AM39">
        <f t="shared" si="32"/>
        <v>93.31</v>
      </c>
      <c r="AN39">
        <f t="shared" si="32"/>
        <v>94.07</v>
      </c>
      <c r="AO39">
        <f t="shared" si="32"/>
        <v>94.7</v>
      </c>
      <c r="AP39">
        <f t="shared" si="32"/>
        <v>95.43</v>
      </c>
      <c r="AQ39">
        <f t="shared" si="32"/>
        <v>95.86</v>
      </c>
      <c r="AR39">
        <f t="shared" si="32"/>
        <v>96.37</v>
      </c>
      <c r="AS39">
        <f t="shared" si="32"/>
        <v>96.5</v>
      </c>
      <c r="AT39">
        <f t="shared" si="32"/>
        <v>96.79</v>
      </c>
      <c r="AU39">
        <f t="shared" si="32"/>
        <v>96.91</v>
      </c>
      <c r="AV39">
        <f t="shared" si="32"/>
        <v>97.43</v>
      </c>
      <c r="AW39">
        <f t="shared" si="33"/>
        <v>97.53</v>
      </c>
      <c r="AX39">
        <f t="shared" si="33"/>
        <v>97.7</v>
      </c>
      <c r="AY39">
        <f t="shared" si="33"/>
        <v>97.85</v>
      </c>
      <c r="AZ39">
        <f t="shared" si="33"/>
        <v>98.03</v>
      </c>
      <c r="BA39">
        <f t="shared" si="33"/>
        <v>98.06</v>
      </c>
      <c r="BB39">
        <f t="shared" si="33"/>
        <v>98.2</v>
      </c>
      <c r="BC39">
        <f t="shared" si="33"/>
        <v>98.26</v>
      </c>
      <c r="BD39">
        <f t="shared" si="33"/>
        <v>98.33</v>
      </c>
      <c r="BE39">
        <f t="shared" si="33"/>
        <v>98.39</v>
      </c>
      <c r="BF39">
        <f t="shared" si="33"/>
        <v>98.5</v>
      </c>
      <c r="BG39">
        <f t="shared" si="34"/>
        <v>98.63</v>
      </c>
      <c r="BH39">
        <f t="shared" si="34"/>
        <v>98.94</v>
      </c>
      <c r="BI39">
        <f t="shared" si="34"/>
        <v>99.13</v>
      </c>
      <c r="BJ39">
        <f t="shared" si="34"/>
        <v>99.28</v>
      </c>
      <c r="BK39">
        <f t="shared" si="34"/>
        <v>99.33</v>
      </c>
      <c r="BL39">
        <f t="shared" si="34"/>
        <v>99.58</v>
      </c>
    </row>
    <row r="40" spans="1:64" x14ac:dyDescent="0.3">
      <c r="A40" s="27">
        <v>12400</v>
      </c>
      <c r="B40">
        <f t="shared" si="21"/>
        <v>546.11</v>
      </c>
      <c r="C40">
        <f t="shared" si="21"/>
        <v>492.18</v>
      </c>
      <c r="D40">
        <f t="shared" si="35"/>
        <v>373.55</v>
      </c>
      <c r="E40">
        <f t="shared" si="35"/>
        <v>371.97</v>
      </c>
      <c r="F40">
        <f t="shared" si="35"/>
        <v>330.41</v>
      </c>
      <c r="G40">
        <f t="shared" si="35"/>
        <v>264.04000000000002</v>
      </c>
      <c r="H40">
        <f t="shared" si="35"/>
        <v>201.9</v>
      </c>
      <c r="I40">
        <f t="shared" si="29"/>
        <v>178.15</v>
      </c>
      <c r="J40">
        <f t="shared" si="29"/>
        <v>153.22</v>
      </c>
      <c r="K40">
        <f t="shared" si="29"/>
        <v>128.62</v>
      </c>
      <c r="L40">
        <f t="shared" si="29"/>
        <v>108.36</v>
      </c>
      <c r="M40">
        <f t="shared" si="29"/>
        <v>41.37</v>
      </c>
      <c r="N40">
        <f t="shared" si="29"/>
        <v>17.64</v>
      </c>
      <c r="O40">
        <f t="shared" si="29"/>
        <v>6.09</v>
      </c>
      <c r="P40">
        <f t="shared" si="29"/>
        <v>29.81</v>
      </c>
      <c r="Q40">
        <f t="shared" si="29"/>
        <v>36.28</v>
      </c>
      <c r="R40">
        <f t="shared" si="29"/>
        <v>39.630000000000003</v>
      </c>
      <c r="S40">
        <f t="shared" si="30"/>
        <v>43.82</v>
      </c>
      <c r="T40">
        <f t="shared" si="30"/>
        <v>51.39</v>
      </c>
      <c r="U40">
        <f t="shared" si="30"/>
        <v>53.54</v>
      </c>
      <c r="V40">
        <f t="shared" si="30"/>
        <v>57.85</v>
      </c>
      <c r="W40">
        <f t="shared" si="30"/>
        <v>64.489999999999995</v>
      </c>
      <c r="X40">
        <f t="shared" si="30"/>
        <v>70.31</v>
      </c>
      <c r="Y40">
        <f t="shared" si="30"/>
        <v>70.7</v>
      </c>
      <c r="Z40">
        <f t="shared" si="30"/>
        <v>73.08</v>
      </c>
      <c r="AA40">
        <f t="shared" si="30"/>
        <v>75.569999999999993</v>
      </c>
      <c r="AB40">
        <f t="shared" si="30"/>
        <v>80.06</v>
      </c>
      <c r="AC40">
        <f t="shared" si="31"/>
        <v>83.63</v>
      </c>
      <c r="AD40">
        <f t="shared" si="31"/>
        <v>86.76</v>
      </c>
      <c r="AE40">
        <f t="shared" si="31"/>
        <v>87.04</v>
      </c>
      <c r="AF40">
        <f t="shared" si="31"/>
        <v>87.44</v>
      </c>
      <c r="AG40">
        <f t="shared" si="31"/>
        <v>89.13</v>
      </c>
      <c r="AH40">
        <f t="shared" si="31"/>
        <v>89.51</v>
      </c>
      <c r="AI40">
        <f t="shared" si="31"/>
        <v>90.04</v>
      </c>
      <c r="AJ40">
        <f t="shared" si="31"/>
        <v>90.6</v>
      </c>
      <c r="AK40">
        <f t="shared" si="31"/>
        <v>91.5</v>
      </c>
      <c r="AL40">
        <f t="shared" si="31"/>
        <v>92.57</v>
      </c>
      <c r="AM40">
        <f t="shared" si="32"/>
        <v>93.09</v>
      </c>
      <c r="AN40">
        <f t="shared" si="32"/>
        <v>93.88</v>
      </c>
      <c r="AO40">
        <f t="shared" si="32"/>
        <v>94.52</v>
      </c>
      <c r="AP40">
        <f t="shared" si="32"/>
        <v>95.28</v>
      </c>
      <c r="AQ40">
        <f t="shared" si="32"/>
        <v>95.72</v>
      </c>
      <c r="AR40">
        <f t="shared" si="32"/>
        <v>96.25</v>
      </c>
      <c r="AS40">
        <f t="shared" si="32"/>
        <v>96.39</v>
      </c>
      <c r="AT40">
        <f t="shared" si="32"/>
        <v>96.68</v>
      </c>
      <c r="AU40">
        <f t="shared" si="32"/>
        <v>96.81</v>
      </c>
      <c r="AV40">
        <f t="shared" si="32"/>
        <v>97.34</v>
      </c>
      <c r="AW40">
        <f t="shared" si="33"/>
        <v>97.45</v>
      </c>
      <c r="AX40">
        <f t="shared" si="33"/>
        <v>97.62</v>
      </c>
      <c r="AY40">
        <f t="shared" si="33"/>
        <v>97.77</v>
      </c>
      <c r="AZ40">
        <f t="shared" si="33"/>
        <v>97.97</v>
      </c>
      <c r="BA40">
        <f t="shared" si="33"/>
        <v>98</v>
      </c>
      <c r="BB40">
        <f t="shared" si="33"/>
        <v>98.14</v>
      </c>
      <c r="BC40">
        <f t="shared" si="33"/>
        <v>98.2</v>
      </c>
      <c r="BD40">
        <f t="shared" si="33"/>
        <v>98.27</v>
      </c>
      <c r="BE40">
        <f t="shared" si="33"/>
        <v>98.34</v>
      </c>
      <c r="BF40">
        <f t="shared" si="33"/>
        <v>98.45</v>
      </c>
      <c r="BG40">
        <f t="shared" si="34"/>
        <v>98.58</v>
      </c>
      <c r="BH40">
        <f t="shared" si="34"/>
        <v>98.9</v>
      </c>
      <c r="BI40">
        <f t="shared" si="34"/>
        <v>99.1</v>
      </c>
      <c r="BJ40">
        <f t="shared" si="34"/>
        <v>99.26</v>
      </c>
      <c r="BK40">
        <f t="shared" si="34"/>
        <v>99.31</v>
      </c>
      <c r="BL40">
        <f t="shared" si="34"/>
        <v>99.57</v>
      </c>
    </row>
    <row r="41" spans="1:64" x14ac:dyDescent="0.3">
      <c r="A41" s="27">
        <v>13000</v>
      </c>
      <c r="B41">
        <f t="shared" si="21"/>
        <v>577.37</v>
      </c>
      <c r="C41">
        <f t="shared" si="21"/>
        <v>520.83000000000004</v>
      </c>
      <c r="D41">
        <f t="shared" si="35"/>
        <v>396.46</v>
      </c>
      <c r="E41">
        <f t="shared" si="35"/>
        <v>394.81</v>
      </c>
      <c r="F41">
        <f t="shared" si="35"/>
        <v>351.23</v>
      </c>
      <c r="G41">
        <f t="shared" si="35"/>
        <v>281.64999999999998</v>
      </c>
      <c r="H41">
        <f t="shared" si="35"/>
        <v>216.51</v>
      </c>
      <c r="I41">
        <f t="shared" si="29"/>
        <v>191.61</v>
      </c>
      <c r="J41">
        <f t="shared" si="29"/>
        <v>165.48</v>
      </c>
      <c r="K41">
        <f t="shared" si="29"/>
        <v>139.68</v>
      </c>
      <c r="L41">
        <f t="shared" si="29"/>
        <v>118.44</v>
      </c>
      <c r="M41">
        <f t="shared" si="29"/>
        <v>48.21</v>
      </c>
      <c r="N41">
        <f t="shared" si="29"/>
        <v>23.33</v>
      </c>
      <c r="O41">
        <f t="shared" si="29"/>
        <v>1.54</v>
      </c>
      <c r="P41">
        <f t="shared" si="29"/>
        <v>26.42</v>
      </c>
      <c r="Q41">
        <f t="shared" si="29"/>
        <v>33.200000000000003</v>
      </c>
      <c r="R41">
        <f t="shared" si="29"/>
        <v>36.71</v>
      </c>
      <c r="S41">
        <f t="shared" si="30"/>
        <v>41.1</v>
      </c>
      <c r="T41">
        <f t="shared" si="30"/>
        <v>49.04</v>
      </c>
      <c r="U41">
        <f t="shared" si="30"/>
        <v>51.29</v>
      </c>
      <c r="V41">
        <f t="shared" si="30"/>
        <v>55.81</v>
      </c>
      <c r="W41">
        <f t="shared" si="30"/>
        <v>62.77</v>
      </c>
      <c r="X41">
        <f t="shared" si="30"/>
        <v>68.88</v>
      </c>
      <c r="Y41">
        <f t="shared" si="30"/>
        <v>69.290000000000006</v>
      </c>
      <c r="Z41">
        <f t="shared" si="30"/>
        <v>71.78</v>
      </c>
      <c r="AA41">
        <f t="shared" si="30"/>
        <v>74.39</v>
      </c>
      <c r="AB41">
        <f t="shared" si="30"/>
        <v>79.09</v>
      </c>
      <c r="AC41">
        <f t="shared" si="31"/>
        <v>82.84</v>
      </c>
      <c r="AD41">
        <f t="shared" si="31"/>
        <v>86.12</v>
      </c>
      <c r="AE41">
        <f t="shared" si="31"/>
        <v>86.41</v>
      </c>
      <c r="AF41">
        <f t="shared" si="31"/>
        <v>86.83</v>
      </c>
      <c r="AG41">
        <f t="shared" si="31"/>
        <v>88.6</v>
      </c>
      <c r="AH41">
        <f t="shared" si="31"/>
        <v>89.01</v>
      </c>
      <c r="AI41">
        <f t="shared" si="31"/>
        <v>89.56</v>
      </c>
      <c r="AJ41">
        <f t="shared" si="31"/>
        <v>90.15</v>
      </c>
      <c r="AK41">
        <f t="shared" si="31"/>
        <v>91.09</v>
      </c>
      <c r="AL41">
        <f t="shared" si="31"/>
        <v>92.21</v>
      </c>
      <c r="AM41">
        <f t="shared" si="32"/>
        <v>92.75</v>
      </c>
      <c r="AN41">
        <f t="shared" si="32"/>
        <v>93.58</v>
      </c>
      <c r="AO41">
        <f t="shared" si="32"/>
        <v>94.26</v>
      </c>
      <c r="AP41">
        <f t="shared" si="32"/>
        <v>95.05</v>
      </c>
      <c r="AQ41">
        <f t="shared" si="32"/>
        <v>95.51</v>
      </c>
      <c r="AR41">
        <f t="shared" si="32"/>
        <v>96.07</v>
      </c>
      <c r="AS41">
        <f t="shared" si="32"/>
        <v>96.21</v>
      </c>
      <c r="AT41">
        <f t="shared" si="32"/>
        <v>96.52</v>
      </c>
      <c r="AU41">
        <f t="shared" si="32"/>
        <v>96.65</v>
      </c>
      <c r="AV41">
        <f t="shared" si="32"/>
        <v>97.22</v>
      </c>
      <c r="AW41">
        <f t="shared" si="33"/>
        <v>97.33</v>
      </c>
      <c r="AX41">
        <f t="shared" si="33"/>
        <v>97.51</v>
      </c>
      <c r="AY41">
        <f t="shared" si="33"/>
        <v>97.67</v>
      </c>
      <c r="AZ41">
        <f t="shared" si="33"/>
        <v>97.87</v>
      </c>
      <c r="BA41">
        <f t="shared" si="33"/>
        <v>97.9</v>
      </c>
      <c r="BB41">
        <f t="shared" si="33"/>
        <v>98.05</v>
      </c>
      <c r="BC41">
        <f t="shared" si="33"/>
        <v>98.12</v>
      </c>
      <c r="BD41">
        <f t="shared" si="33"/>
        <v>98.19</v>
      </c>
      <c r="BE41">
        <f t="shared" si="33"/>
        <v>98.26</v>
      </c>
      <c r="BF41">
        <f t="shared" si="33"/>
        <v>98.38</v>
      </c>
      <c r="BG41">
        <f t="shared" si="34"/>
        <v>98.51</v>
      </c>
      <c r="BH41">
        <f t="shared" si="34"/>
        <v>98.85</v>
      </c>
      <c r="BI41">
        <f t="shared" si="34"/>
        <v>99.05</v>
      </c>
      <c r="BJ41">
        <f t="shared" si="34"/>
        <v>99.22</v>
      </c>
      <c r="BK41">
        <f t="shared" si="34"/>
        <v>99.28</v>
      </c>
      <c r="BL41">
        <f t="shared" si="34"/>
        <v>99.55</v>
      </c>
    </row>
    <row r="42" spans="1:64" x14ac:dyDescent="0.3">
      <c r="A42" s="27">
        <v>13700</v>
      </c>
      <c r="B42">
        <f t="shared" si="21"/>
        <v>613.84</v>
      </c>
      <c r="C42">
        <f t="shared" si="21"/>
        <v>554.26</v>
      </c>
      <c r="D42">
        <f t="shared" si="35"/>
        <v>423.19</v>
      </c>
      <c r="E42">
        <f t="shared" si="35"/>
        <v>421.45</v>
      </c>
      <c r="F42">
        <f t="shared" si="35"/>
        <v>375.53</v>
      </c>
      <c r="G42">
        <f t="shared" si="35"/>
        <v>302.2</v>
      </c>
      <c r="H42">
        <f t="shared" si="35"/>
        <v>233.55</v>
      </c>
      <c r="I42">
        <f t="shared" si="29"/>
        <v>207.31</v>
      </c>
      <c r="J42">
        <f t="shared" si="29"/>
        <v>179.77</v>
      </c>
      <c r="K42">
        <f t="shared" si="29"/>
        <v>152.59</v>
      </c>
      <c r="L42">
        <f t="shared" si="29"/>
        <v>130.21</v>
      </c>
      <c r="M42">
        <f t="shared" si="29"/>
        <v>56.19</v>
      </c>
      <c r="N42">
        <f t="shared" si="29"/>
        <v>29.97</v>
      </c>
      <c r="O42">
        <f t="shared" si="29"/>
        <v>3.76</v>
      </c>
      <c r="P42">
        <f t="shared" si="29"/>
        <v>22.45</v>
      </c>
      <c r="Q42">
        <f t="shared" si="29"/>
        <v>29.6</v>
      </c>
      <c r="R42">
        <f t="shared" si="29"/>
        <v>33.299999999999997</v>
      </c>
      <c r="S42">
        <f t="shared" si="30"/>
        <v>37.93</v>
      </c>
      <c r="T42">
        <f t="shared" si="30"/>
        <v>46.29</v>
      </c>
      <c r="U42">
        <f t="shared" si="30"/>
        <v>48.67</v>
      </c>
      <c r="V42">
        <f t="shared" si="30"/>
        <v>53.44</v>
      </c>
      <c r="W42">
        <f t="shared" si="30"/>
        <v>60.77</v>
      </c>
      <c r="X42">
        <f t="shared" si="30"/>
        <v>67.2</v>
      </c>
      <c r="Y42">
        <f t="shared" si="30"/>
        <v>67.63</v>
      </c>
      <c r="Z42">
        <f t="shared" si="30"/>
        <v>70.260000000000005</v>
      </c>
      <c r="AA42">
        <f t="shared" si="30"/>
        <v>73.010000000000005</v>
      </c>
      <c r="AB42">
        <f t="shared" si="30"/>
        <v>77.97</v>
      </c>
      <c r="AC42">
        <f t="shared" si="31"/>
        <v>81.92</v>
      </c>
      <c r="AD42">
        <f t="shared" si="31"/>
        <v>85.37</v>
      </c>
      <c r="AE42">
        <f t="shared" si="31"/>
        <v>85.68</v>
      </c>
      <c r="AF42">
        <f t="shared" si="31"/>
        <v>86.12</v>
      </c>
      <c r="AG42">
        <f t="shared" si="31"/>
        <v>87.99</v>
      </c>
      <c r="AH42">
        <f t="shared" si="31"/>
        <v>88.41</v>
      </c>
      <c r="AI42">
        <f t="shared" si="31"/>
        <v>89</v>
      </c>
      <c r="AJ42">
        <f t="shared" si="31"/>
        <v>89.62</v>
      </c>
      <c r="AK42">
        <f t="shared" si="31"/>
        <v>90.61</v>
      </c>
      <c r="AL42">
        <f t="shared" si="31"/>
        <v>91.79</v>
      </c>
      <c r="AM42">
        <f t="shared" si="32"/>
        <v>92.36</v>
      </c>
      <c r="AN42">
        <f t="shared" si="32"/>
        <v>93.23</v>
      </c>
      <c r="AO42">
        <f t="shared" si="32"/>
        <v>93.95</v>
      </c>
      <c r="AP42">
        <f t="shared" si="32"/>
        <v>94.78</v>
      </c>
      <c r="AQ42">
        <f t="shared" si="32"/>
        <v>95.27</v>
      </c>
      <c r="AR42">
        <f t="shared" si="32"/>
        <v>95.86</v>
      </c>
      <c r="AS42">
        <f t="shared" si="32"/>
        <v>96.01</v>
      </c>
      <c r="AT42">
        <f t="shared" si="32"/>
        <v>96.33</v>
      </c>
      <c r="AU42">
        <f t="shared" si="32"/>
        <v>96.47</v>
      </c>
      <c r="AV42">
        <f t="shared" si="32"/>
        <v>97.07</v>
      </c>
      <c r="AW42">
        <f t="shared" si="33"/>
        <v>97.19</v>
      </c>
      <c r="AX42">
        <f t="shared" si="33"/>
        <v>97.37</v>
      </c>
      <c r="AY42">
        <f t="shared" si="33"/>
        <v>97.54</v>
      </c>
      <c r="AZ42">
        <f t="shared" si="33"/>
        <v>97.75</v>
      </c>
      <c r="BA42">
        <f t="shared" si="33"/>
        <v>97.79</v>
      </c>
      <c r="BB42">
        <f t="shared" si="33"/>
        <v>97.95</v>
      </c>
      <c r="BC42">
        <f t="shared" si="33"/>
        <v>98.01</v>
      </c>
      <c r="BD42">
        <f t="shared" si="33"/>
        <v>98.09</v>
      </c>
      <c r="BE42">
        <f t="shared" si="33"/>
        <v>98.16</v>
      </c>
      <c r="BF42">
        <f t="shared" si="33"/>
        <v>98.29</v>
      </c>
      <c r="BG42">
        <f t="shared" si="34"/>
        <v>98.43</v>
      </c>
      <c r="BH42">
        <f t="shared" si="34"/>
        <v>98.79</v>
      </c>
      <c r="BI42">
        <f t="shared" si="34"/>
        <v>99</v>
      </c>
      <c r="BJ42">
        <f t="shared" si="34"/>
        <v>99.18</v>
      </c>
      <c r="BK42">
        <f t="shared" si="34"/>
        <v>99.24</v>
      </c>
      <c r="BL42">
        <f t="shared" si="34"/>
        <v>99.53</v>
      </c>
    </row>
    <row r="43" spans="1:64" x14ac:dyDescent="0.3">
      <c r="A43" s="27">
        <v>15000</v>
      </c>
      <c r="B43">
        <f t="shared" si="21"/>
        <v>681.58</v>
      </c>
      <c r="C43">
        <f t="shared" si="21"/>
        <v>616.35</v>
      </c>
      <c r="D43">
        <f t="shared" si="35"/>
        <v>472.84</v>
      </c>
      <c r="E43">
        <f t="shared" si="35"/>
        <v>470.93</v>
      </c>
      <c r="F43">
        <f t="shared" si="35"/>
        <v>420.65</v>
      </c>
      <c r="G43">
        <f t="shared" si="35"/>
        <v>340.37</v>
      </c>
      <c r="H43">
        <f t="shared" si="35"/>
        <v>265.20999999999998</v>
      </c>
      <c r="I43">
        <f t="shared" si="29"/>
        <v>236.47</v>
      </c>
      <c r="J43">
        <f t="shared" si="29"/>
        <v>206.32</v>
      </c>
      <c r="K43">
        <f t="shared" si="29"/>
        <v>176.56</v>
      </c>
      <c r="L43">
        <f t="shared" si="29"/>
        <v>152.05000000000001</v>
      </c>
      <c r="M43">
        <f t="shared" si="29"/>
        <v>71.010000000000005</v>
      </c>
      <c r="N43">
        <f t="shared" si="29"/>
        <v>42.31</v>
      </c>
      <c r="O43">
        <f t="shared" si="29"/>
        <v>13.61</v>
      </c>
      <c r="P43">
        <f t="shared" si="29"/>
        <v>15.1</v>
      </c>
      <c r="Q43">
        <f t="shared" si="29"/>
        <v>22.92</v>
      </c>
      <c r="R43">
        <f t="shared" si="29"/>
        <v>26.97</v>
      </c>
      <c r="S43">
        <f t="shared" si="30"/>
        <v>32.04</v>
      </c>
      <c r="T43">
        <f t="shared" si="30"/>
        <v>41.2</v>
      </c>
      <c r="U43">
        <f t="shared" si="30"/>
        <v>43.8</v>
      </c>
      <c r="V43">
        <f t="shared" si="30"/>
        <v>49.02</v>
      </c>
      <c r="W43">
        <f t="shared" si="30"/>
        <v>57.05</v>
      </c>
      <c r="X43">
        <f t="shared" si="30"/>
        <v>64.09</v>
      </c>
      <c r="Y43">
        <f t="shared" si="30"/>
        <v>64.56</v>
      </c>
      <c r="Z43">
        <f t="shared" si="30"/>
        <v>67.44</v>
      </c>
      <c r="AA43">
        <f t="shared" si="30"/>
        <v>70.45</v>
      </c>
      <c r="AB43">
        <f t="shared" si="30"/>
        <v>75.88</v>
      </c>
      <c r="AC43">
        <f t="shared" si="31"/>
        <v>80.2</v>
      </c>
      <c r="AD43">
        <f t="shared" si="31"/>
        <v>83.98</v>
      </c>
      <c r="AE43">
        <f t="shared" si="31"/>
        <v>84.32</v>
      </c>
      <c r="AF43">
        <f t="shared" si="31"/>
        <v>84.8</v>
      </c>
      <c r="AG43">
        <f t="shared" si="31"/>
        <v>86.85</v>
      </c>
      <c r="AH43">
        <f t="shared" si="31"/>
        <v>87.31</v>
      </c>
      <c r="AI43">
        <f t="shared" si="31"/>
        <v>87.96</v>
      </c>
      <c r="AJ43">
        <f t="shared" si="31"/>
        <v>88.63</v>
      </c>
      <c r="AK43">
        <f t="shared" si="31"/>
        <v>89.72</v>
      </c>
      <c r="AL43">
        <f t="shared" si="31"/>
        <v>91.01</v>
      </c>
      <c r="AM43">
        <f t="shared" si="32"/>
        <v>91.64</v>
      </c>
      <c r="AN43">
        <f t="shared" si="32"/>
        <v>92.59</v>
      </c>
      <c r="AO43">
        <f t="shared" si="32"/>
        <v>93.37</v>
      </c>
      <c r="AP43">
        <f t="shared" si="32"/>
        <v>94.29</v>
      </c>
      <c r="AQ43">
        <f t="shared" si="32"/>
        <v>94.82</v>
      </c>
      <c r="AR43">
        <f t="shared" si="32"/>
        <v>95.46</v>
      </c>
      <c r="AS43">
        <f t="shared" si="32"/>
        <v>95.63</v>
      </c>
      <c r="AT43">
        <f t="shared" si="32"/>
        <v>95.98</v>
      </c>
      <c r="AU43">
        <f t="shared" si="32"/>
        <v>96.14</v>
      </c>
      <c r="AV43">
        <f t="shared" si="32"/>
        <v>96.79</v>
      </c>
      <c r="AW43">
        <f t="shared" si="33"/>
        <v>96.92</v>
      </c>
      <c r="AX43">
        <f t="shared" si="33"/>
        <v>97.12</v>
      </c>
      <c r="AY43">
        <f t="shared" si="33"/>
        <v>97.31</v>
      </c>
      <c r="AZ43">
        <f t="shared" si="33"/>
        <v>97.54</v>
      </c>
      <c r="BA43">
        <f t="shared" si="33"/>
        <v>97.58</v>
      </c>
      <c r="BB43">
        <f t="shared" si="33"/>
        <v>97.75</v>
      </c>
      <c r="BC43">
        <f t="shared" si="33"/>
        <v>97.83</v>
      </c>
      <c r="BD43">
        <f t="shared" si="33"/>
        <v>97.91</v>
      </c>
      <c r="BE43">
        <f t="shared" si="33"/>
        <v>97.99</v>
      </c>
      <c r="BF43">
        <f t="shared" si="33"/>
        <v>98.13</v>
      </c>
      <c r="BG43">
        <f t="shared" si="34"/>
        <v>98.28</v>
      </c>
      <c r="BH43">
        <f t="shared" si="34"/>
        <v>98.67</v>
      </c>
      <c r="BI43">
        <f t="shared" si="34"/>
        <v>98.91</v>
      </c>
      <c r="BJ43">
        <f t="shared" si="34"/>
        <v>99.1</v>
      </c>
      <c r="BK43">
        <f t="shared" si="34"/>
        <v>99.16</v>
      </c>
      <c r="BL43">
        <f t="shared" si="34"/>
        <v>99.48</v>
      </c>
    </row>
    <row r="44" spans="1:64" x14ac:dyDescent="0.3">
      <c r="A44" s="27">
        <v>16900</v>
      </c>
      <c r="B44">
        <f t="shared" si="21"/>
        <v>780.58</v>
      </c>
      <c r="C44">
        <f t="shared" si="21"/>
        <v>707.08</v>
      </c>
      <c r="D44">
        <f t="shared" si="35"/>
        <v>545.4</v>
      </c>
      <c r="E44">
        <f t="shared" si="35"/>
        <v>543.25</v>
      </c>
      <c r="F44">
        <f t="shared" si="35"/>
        <v>486.6</v>
      </c>
      <c r="G44">
        <f t="shared" si="35"/>
        <v>396.15</v>
      </c>
      <c r="H44">
        <f t="shared" si="35"/>
        <v>311.47000000000003</v>
      </c>
      <c r="I44">
        <f t="shared" si="29"/>
        <v>279.08999999999997</v>
      </c>
      <c r="J44">
        <f t="shared" si="29"/>
        <v>245.12</v>
      </c>
      <c r="K44">
        <f t="shared" si="29"/>
        <v>211.59</v>
      </c>
      <c r="L44">
        <f t="shared" si="29"/>
        <v>183.98</v>
      </c>
      <c r="M44">
        <f t="shared" si="29"/>
        <v>92.67</v>
      </c>
      <c r="N44">
        <f t="shared" si="29"/>
        <v>60.33</v>
      </c>
      <c r="O44">
        <f t="shared" si="29"/>
        <v>28</v>
      </c>
      <c r="P44">
        <f t="shared" si="29"/>
        <v>4.34</v>
      </c>
      <c r="Q44">
        <f t="shared" si="29"/>
        <v>13.16</v>
      </c>
      <c r="R44">
        <f t="shared" si="29"/>
        <v>17.72</v>
      </c>
      <c r="S44">
        <f t="shared" si="30"/>
        <v>23.43</v>
      </c>
      <c r="T44">
        <f t="shared" si="30"/>
        <v>33.75</v>
      </c>
      <c r="U44">
        <f t="shared" si="30"/>
        <v>36.68</v>
      </c>
      <c r="V44">
        <f t="shared" si="30"/>
        <v>42.56</v>
      </c>
      <c r="W44">
        <f t="shared" si="30"/>
        <v>51.6</v>
      </c>
      <c r="X44">
        <f t="shared" si="30"/>
        <v>59.54</v>
      </c>
      <c r="Y44">
        <f t="shared" si="30"/>
        <v>60.07</v>
      </c>
      <c r="Z44">
        <f t="shared" si="30"/>
        <v>63.31</v>
      </c>
      <c r="AA44">
        <f t="shared" si="30"/>
        <v>66.709999999999994</v>
      </c>
      <c r="AB44">
        <f t="shared" si="30"/>
        <v>72.819999999999993</v>
      </c>
      <c r="AC44">
        <f t="shared" si="31"/>
        <v>77.69</v>
      </c>
      <c r="AD44">
        <f t="shared" si="31"/>
        <v>81.95</v>
      </c>
      <c r="AE44">
        <f t="shared" si="31"/>
        <v>82.33</v>
      </c>
      <c r="AF44">
        <f t="shared" si="31"/>
        <v>82.88</v>
      </c>
      <c r="AG44">
        <f t="shared" si="31"/>
        <v>85.19</v>
      </c>
      <c r="AH44">
        <f t="shared" si="31"/>
        <v>85.71</v>
      </c>
      <c r="AI44">
        <f t="shared" si="31"/>
        <v>86.43</v>
      </c>
      <c r="AJ44">
        <f t="shared" si="31"/>
        <v>87.19</v>
      </c>
      <c r="AK44">
        <f t="shared" si="31"/>
        <v>88.42</v>
      </c>
      <c r="AL44">
        <f t="shared" si="31"/>
        <v>89.87</v>
      </c>
      <c r="AM44">
        <f t="shared" si="32"/>
        <v>90.58</v>
      </c>
      <c r="AN44">
        <f t="shared" si="32"/>
        <v>91.65</v>
      </c>
      <c r="AO44">
        <f t="shared" si="32"/>
        <v>92.54</v>
      </c>
      <c r="AP44">
        <f t="shared" si="32"/>
        <v>93.56</v>
      </c>
      <c r="AQ44">
        <f t="shared" si="32"/>
        <v>94.17</v>
      </c>
      <c r="AR44">
        <f t="shared" si="32"/>
        <v>94.89</v>
      </c>
      <c r="AS44">
        <f t="shared" si="32"/>
        <v>95.08</v>
      </c>
      <c r="AT44">
        <f t="shared" si="32"/>
        <v>95.48</v>
      </c>
      <c r="AU44">
        <f t="shared" si="32"/>
        <v>95.65</v>
      </c>
      <c r="AV44">
        <f t="shared" si="32"/>
        <v>96.38</v>
      </c>
      <c r="AW44">
        <f t="shared" si="33"/>
        <v>96.53</v>
      </c>
      <c r="AX44">
        <f t="shared" si="33"/>
        <v>96.76</v>
      </c>
      <c r="AY44">
        <f t="shared" si="33"/>
        <v>96.97</v>
      </c>
      <c r="AZ44">
        <f t="shared" si="33"/>
        <v>97.23</v>
      </c>
      <c r="BA44">
        <f t="shared" si="33"/>
        <v>97.27</v>
      </c>
      <c r="BB44">
        <f t="shared" si="33"/>
        <v>97.47</v>
      </c>
      <c r="BC44">
        <f t="shared" si="33"/>
        <v>97.55</v>
      </c>
      <c r="BD44">
        <f t="shared" si="33"/>
        <v>97.65</v>
      </c>
      <c r="BE44">
        <f t="shared" si="33"/>
        <v>97.74</v>
      </c>
      <c r="BF44">
        <f t="shared" si="33"/>
        <v>97.89</v>
      </c>
      <c r="BG44">
        <f t="shared" si="34"/>
        <v>98.07</v>
      </c>
      <c r="BH44">
        <f t="shared" si="34"/>
        <v>98.5</v>
      </c>
      <c r="BI44">
        <f t="shared" si="34"/>
        <v>98.77</v>
      </c>
      <c r="BJ44">
        <f t="shared" si="34"/>
        <v>98.99</v>
      </c>
      <c r="BK44">
        <f t="shared" si="34"/>
        <v>99.06</v>
      </c>
      <c r="BL44">
        <f t="shared" si="34"/>
        <v>99.41</v>
      </c>
    </row>
    <row r="45" spans="1:64" x14ac:dyDescent="0.3">
      <c r="A45" s="27">
        <v>18000</v>
      </c>
      <c r="B45">
        <f t="shared" si="21"/>
        <v>837.89</v>
      </c>
      <c r="C45">
        <f t="shared" si="21"/>
        <v>759.62</v>
      </c>
      <c r="D45">
        <f t="shared" si="35"/>
        <v>587.4</v>
      </c>
      <c r="E45">
        <f t="shared" si="35"/>
        <v>585.12</v>
      </c>
      <c r="F45">
        <f t="shared" si="35"/>
        <v>524.78</v>
      </c>
      <c r="G45">
        <f t="shared" si="35"/>
        <v>428.44</v>
      </c>
      <c r="H45">
        <f t="shared" si="35"/>
        <v>338.25</v>
      </c>
      <c r="I45">
        <f t="shared" si="29"/>
        <v>303.76</v>
      </c>
      <c r="J45">
        <f t="shared" si="29"/>
        <v>267.58</v>
      </c>
      <c r="K45">
        <f t="shared" si="29"/>
        <v>231.87</v>
      </c>
      <c r="L45">
        <f t="shared" si="29"/>
        <v>202.46</v>
      </c>
      <c r="M45">
        <f t="shared" si="29"/>
        <v>105.21</v>
      </c>
      <c r="N45">
        <f t="shared" si="29"/>
        <v>70.77</v>
      </c>
      <c r="O45">
        <f t="shared" si="29"/>
        <v>36.33</v>
      </c>
      <c r="P45">
        <f t="shared" si="29"/>
        <v>1.88</v>
      </c>
      <c r="Q45">
        <f t="shared" si="29"/>
        <v>7.51</v>
      </c>
      <c r="R45">
        <f t="shared" si="29"/>
        <v>12.37</v>
      </c>
      <c r="S45">
        <f t="shared" si="30"/>
        <v>18.45</v>
      </c>
      <c r="T45">
        <f t="shared" si="30"/>
        <v>29.44</v>
      </c>
      <c r="U45">
        <f t="shared" si="30"/>
        <v>32.56</v>
      </c>
      <c r="V45">
        <f t="shared" si="30"/>
        <v>38.82</v>
      </c>
      <c r="W45">
        <f t="shared" si="30"/>
        <v>48.45</v>
      </c>
      <c r="X45">
        <f t="shared" si="30"/>
        <v>56.91</v>
      </c>
      <c r="Y45">
        <f t="shared" si="30"/>
        <v>57.47</v>
      </c>
      <c r="Z45">
        <f t="shared" si="30"/>
        <v>60.92</v>
      </c>
      <c r="AA45">
        <f t="shared" si="30"/>
        <v>64.540000000000006</v>
      </c>
      <c r="AB45">
        <f t="shared" si="30"/>
        <v>71.05</v>
      </c>
      <c r="AC45">
        <f t="shared" si="31"/>
        <v>76.239999999999995</v>
      </c>
      <c r="AD45">
        <f t="shared" si="31"/>
        <v>80.78</v>
      </c>
      <c r="AE45">
        <f t="shared" si="31"/>
        <v>81.180000000000007</v>
      </c>
      <c r="AF45">
        <f t="shared" si="31"/>
        <v>81.760000000000005</v>
      </c>
      <c r="AG45">
        <f t="shared" si="31"/>
        <v>84.22</v>
      </c>
      <c r="AH45">
        <f t="shared" si="31"/>
        <v>84.78</v>
      </c>
      <c r="AI45">
        <f t="shared" si="31"/>
        <v>85.55</v>
      </c>
      <c r="AJ45">
        <f t="shared" si="31"/>
        <v>86.36</v>
      </c>
      <c r="AK45">
        <f t="shared" si="31"/>
        <v>87.67</v>
      </c>
      <c r="AL45">
        <f t="shared" si="31"/>
        <v>89.22</v>
      </c>
      <c r="AM45">
        <f t="shared" si="32"/>
        <v>89.96</v>
      </c>
      <c r="AN45">
        <f t="shared" si="32"/>
        <v>91.11</v>
      </c>
      <c r="AO45">
        <f t="shared" si="32"/>
        <v>92.05</v>
      </c>
      <c r="AP45">
        <f t="shared" si="32"/>
        <v>93.14</v>
      </c>
      <c r="AQ45">
        <f t="shared" si="32"/>
        <v>93.79</v>
      </c>
      <c r="AR45">
        <f t="shared" si="32"/>
        <v>94.55</v>
      </c>
      <c r="AS45">
        <f t="shared" si="32"/>
        <v>94.76</v>
      </c>
      <c r="AT45">
        <f t="shared" si="32"/>
        <v>95.18</v>
      </c>
      <c r="AU45">
        <f t="shared" si="32"/>
        <v>95.37</v>
      </c>
      <c r="AV45">
        <f t="shared" si="32"/>
        <v>96.14</v>
      </c>
      <c r="AW45">
        <f t="shared" si="33"/>
        <v>96.3</v>
      </c>
      <c r="AX45">
        <f t="shared" si="33"/>
        <v>96.55</v>
      </c>
      <c r="AY45">
        <f t="shared" si="33"/>
        <v>96.77</v>
      </c>
      <c r="AZ45">
        <f t="shared" si="33"/>
        <v>97.05</v>
      </c>
      <c r="BA45">
        <f t="shared" si="33"/>
        <v>97.09</v>
      </c>
      <c r="BB45">
        <f t="shared" si="33"/>
        <v>97.3</v>
      </c>
      <c r="BC45">
        <f t="shared" si="33"/>
        <v>97.39</v>
      </c>
      <c r="BD45">
        <f t="shared" si="33"/>
        <v>97.49</v>
      </c>
      <c r="BE45">
        <f t="shared" si="33"/>
        <v>97.59</v>
      </c>
      <c r="BF45">
        <f t="shared" si="33"/>
        <v>97.75</v>
      </c>
      <c r="BG45">
        <f t="shared" si="34"/>
        <v>97.94</v>
      </c>
      <c r="BH45">
        <f t="shared" si="34"/>
        <v>98.4</v>
      </c>
      <c r="BI45">
        <f t="shared" si="34"/>
        <v>98.69</v>
      </c>
      <c r="BJ45">
        <f t="shared" si="34"/>
        <v>98.92</v>
      </c>
      <c r="BK45">
        <f t="shared" si="34"/>
        <v>99</v>
      </c>
      <c r="BL45">
        <f t="shared" si="34"/>
        <v>99.38</v>
      </c>
    </row>
    <row r="46" spans="1:64" x14ac:dyDescent="0.3">
      <c r="A46" s="27">
        <v>20000</v>
      </c>
      <c r="B46">
        <f t="shared" si="21"/>
        <v>942.11</v>
      </c>
      <c r="C46">
        <f t="shared" si="21"/>
        <v>855.13</v>
      </c>
      <c r="D46">
        <f t="shared" si="35"/>
        <v>663.78</v>
      </c>
      <c r="E46">
        <f t="shared" si="35"/>
        <v>661.24</v>
      </c>
      <c r="F46">
        <f t="shared" si="35"/>
        <v>594.20000000000005</v>
      </c>
      <c r="G46">
        <f t="shared" si="35"/>
        <v>487.16</v>
      </c>
      <c r="H46">
        <f t="shared" si="35"/>
        <v>386.94</v>
      </c>
      <c r="I46">
        <f t="shared" si="29"/>
        <v>348.62</v>
      </c>
      <c r="J46">
        <f t="shared" si="29"/>
        <v>308.43</v>
      </c>
      <c r="K46">
        <f t="shared" si="29"/>
        <v>268.74</v>
      </c>
      <c r="L46">
        <f t="shared" si="29"/>
        <v>236.07</v>
      </c>
      <c r="M46">
        <f t="shared" si="29"/>
        <v>128.01</v>
      </c>
      <c r="N46">
        <f t="shared" si="29"/>
        <v>89.74</v>
      </c>
      <c r="O46">
        <f t="shared" si="29"/>
        <v>51.47</v>
      </c>
      <c r="P46">
        <f t="shared" si="29"/>
        <v>13.2</v>
      </c>
      <c r="Q46">
        <f t="shared" si="29"/>
        <v>2.77</v>
      </c>
      <c r="R46">
        <f t="shared" si="29"/>
        <v>2.63</v>
      </c>
      <c r="S46">
        <f t="shared" si="30"/>
        <v>9.39</v>
      </c>
      <c r="T46">
        <f t="shared" si="30"/>
        <v>21.6</v>
      </c>
      <c r="U46">
        <f t="shared" si="30"/>
        <v>25.06</v>
      </c>
      <c r="V46">
        <f t="shared" si="30"/>
        <v>32.020000000000003</v>
      </c>
      <c r="W46">
        <f t="shared" si="30"/>
        <v>42.73</v>
      </c>
      <c r="X46">
        <f t="shared" si="30"/>
        <v>52.12</v>
      </c>
      <c r="Y46">
        <f t="shared" si="30"/>
        <v>52.75</v>
      </c>
      <c r="Z46">
        <f t="shared" si="30"/>
        <v>56.58</v>
      </c>
      <c r="AA46">
        <f t="shared" si="30"/>
        <v>60.6</v>
      </c>
      <c r="AB46">
        <f t="shared" si="30"/>
        <v>67.84</v>
      </c>
      <c r="AC46">
        <f t="shared" si="31"/>
        <v>73.599999999999994</v>
      </c>
      <c r="AD46">
        <f t="shared" si="31"/>
        <v>78.64</v>
      </c>
      <c r="AE46">
        <f t="shared" si="31"/>
        <v>79.09</v>
      </c>
      <c r="AF46">
        <f t="shared" si="31"/>
        <v>79.739999999999995</v>
      </c>
      <c r="AG46">
        <f t="shared" si="31"/>
        <v>82.47</v>
      </c>
      <c r="AH46">
        <f t="shared" si="31"/>
        <v>83.09</v>
      </c>
      <c r="AI46">
        <f t="shared" si="31"/>
        <v>83.94</v>
      </c>
      <c r="AJ46">
        <f t="shared" si="31"/>
        <v>84.84</v>
      </c>
      <c r="AK46">
        <f t="shared" si="31"/>
        <v>86.3</v>
      </c>
      <c r="AL46">
        <f t="shared" si="31"/>
        <v>88.02</v>
      </c>
      <c r="AM46">
        <f t="shared" si="32"/>
        <v>88.85</v>
      </c>
      <c r="AN46">
        <f t="shared" si="32"/>
        <v>90.12</v>
      </c>
      <c r="AO46">
        <f t="shared" si="32"/>
        <v>91.17</v>
      </c>
      <c r="AP46">
        <f t="shared" si="32"/>
        <v>92.38</v>
      </c>
      <c r="AQ46">
        <f t="shared" si="32"/>
        <v>93.1</v>
      </c>
      <c r="AR46">
        <f t="shared" si="32"/>
        <v>93.95</v>
      </c>
      <c r="AS46">
        <f t="shared" si="32"/>
        <v>94.17</v>
      </c>
      <c r="AT46">
        <f t="shared" si="32"/>
        <v>94.65</v>
      </c>
      <c r="AU46">
        <f t="shared" si="32"/>
        <v>94.85</v>
      </c>
      <c r="AV46">
        <f t="shared" si="32"/>
        <v>95.72</v>
      </c>
      <c r="AW46">
        <f t="shared" si="33"/>
        <v>95.89</v>
      </c>
      <c r="AX46">
        <f t="shared" si="33"/>
        <v>96.16</v>
      </c>
      <c r="AY46">
        <f t="shared" si="33"/>
        <v>96.41</v>
      </c>
      <c r="AZ46">
        <f t="shared" si="33"/>
        <v>96.72</v>
      </c>
      <c r="BA46">
        <f t="shared" si="33"/>
        <v>96.77</v>
      </c>
      <c r="BB46">
        <f t="shared" si="33"/>
        <v>97</v>
      </c>
      <c r="BC46">
        <f t="shared" si="33"/>
        <v>97.1</v>
      </c>
      <c r="BD46">
        <f t="shared" si="33"/>
        <v>97.21</v>
      </c>
      <c r="BE46">
        <f t="shared" si="33"/>
        <v>97.32</v>
      </c>
      <c r="BF46">
        <f t="shared" si="33"/>
        <v>97.5</v>
      </c>
      <c r="BG46">
        <f t="shared" si="34"/>
        <v>97.71</v>
      </c>
      <c r="BH46">
        <f t="shared" si="34"/>
        <v>98.23</v>
      </c>
      <c r="BI46">
        <f t="shared" si="34"/>
        <v>98.54</v>
      </c>
      <c r="BJ46">
        <f t="shared" si="34"/>
        <v>98.8</v>
      </c>
      <c r="BK46">
        <f t="shared" si="34"/>
        <v>98.89</v>
      </c>
      <c r="BL46">
        <f t="shared" si="34"/>
        <v>99.31</v>
      </c>
    </row>
    <row r="47" spans="1:64" x14ac:dyDescent="0.3">
      <c r="A47" s="27">
        <v>22000</v>
      </c>
      <c r="B47">
        <f t="shared" si="21"/>
        <v>1046.32</v>
      </c>
      <c r="C47">
        <f t="shared" si="21"/>
        <v>950.64</v>
      </c>
      <c r="D47">
        <f t="shared" si="35"/>
        <v>740.16</v>
      </c>
      <c r="E47">
        <f t="shared" si="35"/>
        <v>737.36</v>
      </c>
      <c r="F47">
        <f t="shared" si="35"/>
        <v>663.62</v>
      </c>
      <c r="G47">
        <f t="shared" si="35"/>
        <v>545.87</v>
      </c>
      <c r="H47">
        <f t="shared" si="35"/>
        <v>435.64</v>
      </c>
      <c r="I47">
        <f t="shared" si="29"/>
        <v>393.49</v>
      </c>
      <c r="J47">
        <f t="shared" si="29"/>
        <v>349.27</v>
      </c>
      <c r="K47">
        <f t="shared" si="29"/>
        <v>305.62</v>
      </c>
      <c r="L47">
        <f t="shared" si="29"/>
        <v>269.67</v>
      </c>
      <c r="M47">
        <f t="shared" si="29"/>
        <v>150.81</v>
      </c>
      <c r="N47">
        <f t="shared" si="29"/>
        <v>108.72</v>
      </c>
      <c r="O47">
        <f t="shared" si="29"/>
        <v>66.62</v>
      </c>
      <c r="P47">
        <f t="shared" si="29"/>
        <v>24.52</v>
      </c>
      <c r="Q47">
        <f t="shared" si="29"/>
        <v>13.04</v>
      </c>
      <c r="R47">
        <f t="shared" si="29"/>
        <v>7.11</v>
      </c>
      <c r="S47">
        <f t="shared" si="30"/>
        <v>0.33</v>
      </c>
      <c r="T47">
        <f t="shared" si="30"/>
        <v>13.76</v>
      </c>
      <c r="U47">
        <f t="shared" si="30"/>
        <v>17.57</v>
      </c>
      <c r="V47">
        <f t="shared" si="30"/>
        <v>25.23</v>
      </c>
      <c r="W47">
        <f t="shared" si="30"/>
        <v>37</v>
      </c>
      <c r="X47">
        <f t="shared" si="30"/>
        <v>47.33</v>
      </c>
      <c r="Y47">
        <f t="shared" si="30"/>
        <v>48.02</v>
      </c>
      <c r="Z47">
        <f t="shared" si="30"/>
        <v>52.24</v>
      </c>
      <c r="AA47">
        <f t="shared" si="30"/>
        <v>56.66</v>
      </c>
      <c r="AB47">
        <f t="shared" si="30"/>
        <v>64.62</v>
      </c>
      <c r="AC47">
        <f t="shared" si="31"/>
        <v>70.959999999999994</v>
      </c>
      <c r="AD47">
        <f t="shared" si="31"/>
        <v>76.510000000000005</v>
      </c>
      <c r="AE47">
        <f t="shared" si="31"/>
        <v>77</v>
      </c>
      <c r="AF47">
        <f t="shared" si="31"/>
        <v>77.709999999999994</v>
      </c>
      <c r="AG47">
        <f t="shared" si="31"/>
        <v>80.72</v>
      </c>
      <c r="AH47">
        <f t="shared" si="31"/>
        <v>81.39</v>
      </c>
      <c r="AI47">
        <f t="shared" si="31"/>
        <v>82.33</v>
      </c>
      <c r="AJ47">
        <f t="shared" si="31"/>
        <v>83.33</v>
      </c>
      <c r="AK47">
        <f t="shared" si="31"/>
        <v>84.93</v>
      </c>
      <c r="AL47">
        <f t="shared" si="31"/>
        <v>86.82</v>
      </c>
      <c r="AM47">
        <f t="shared" si="32"/>
        <v>87.73</v>
      </c>
      <c r="AN47">
        <f t="shared" si="32"/>
        <v>89.13</v>
      </c>
      <c r="AO47">
        <f t="shared" si="32"/>
        <v>90.28</v>
      </c>
      <c r="AP47">
        <f t="shared" si="32"/>
        <v>91.62</v>
      </c>
      <c r="AQ47">
        <f t="shared" si="32"/>
        <v>92.41</v>
      </c>
      <c r="AR47">
        <f t="shared" si="32"/>
        <v>93.34</v>
      </c>
      <c r="AS47">
        <f t="shared" si="32"/>
        <v>93.59</v>
      </c>
      <c r="AT47">
        <f t="shared" si="32"/>
        <v>94.11</v>
      </c>
      <c r="AU47">
        <f t="shared" si="32"/>
        <v>94.34</v>
      </c>
      <c r="AV47">
        <f t="shared" si="32"/>
        <v>95.29</v>
      </c>
      <c r="AW47">
        <f t="shared" si="33"/>
        <v>95.48</v>
      </c>
      <c r="AX47">
        <f t="shared" si="33"/>
        <v>95.78</v>
      </c>
      <c r="AY47">
        <f t="shared" si="33"/>
        <v>96.05</v>
      </c>
      <c r="AZ47">
        <f t="shared" si="33"/>
        <v>96.39</v>
      </c>
      <c r="BA47">
        <f t="shared" si="33"/>
        <v>96.45</v>
      </c>
      <c r="BB47">
        <f t="shared" si="33"/>
        <v>96.7</v>
      </c>
      <c r="BC47">
        <f t="shared" si="33"/>
        <v>96.81</v>
      </c>
      <c r="BD47">
        <f t="shared" si="33"/>
        <v>96.93</v>
      </c>
      <c r="BE47">
        <f t="shared" si="33"/>
        <v>97.05</v>
      </c>
      <c r="BF47">
        <f t="shared" si="33"/>
        <v>97.25</v>
      </c>
      <c r="BG47">
        <f t="shared" si="34"/>
        <v>97.48</v>
      </c>
      <c r="BH47">
        <f t="shared" si="34"/>
        <v>98.05</v>
      </c>
      <c r="BI47">
        <f t="shared" si="34"/>
        <v>98.4</v>
      </c>
      <c r="BJ47">
        <f t="shared" si="34"/>
        <v>98.68</v>
      </c>
      <c r="BK47">
        <f t="shared" si="34"/>
        <v>98.77</v>
      </c>
      <c r="BL47">
        <f t="shared" si="34"/>
        <v>99.24</v>
      </c>
    </row>
    <row r="48" spans="1:64" x14ac:dyDescent="0.3">
      <c r="A48" s="27">
        <v>24900</v>
      </c>
      <c r="B48">
        <f t="shared" si="21"/>
        <v>1197.42</v>
      </c>
      <c r="C48">
        <f t="shared" si="21"/>
        <v>1089.1400000000001</v>
      </c>
      <c r="D48">
        <f t="shared" si="35"/>
        <v>850.91</v>
      </c>
      <c r="E48">
        <f t="shared" si="35"/>
        <v>847.74</v>
      </c>
      <c r="F48">
        <f t="shared" si="35"/>
        <v>764.28</v>
      </c>
      <c r="G48">
        <f t="shared" si="35"/>
        <v>631.01</v>
      </c>
      <c r="H48">
        <f t="shared" si="35"/>
        <v>506.24</v>
      </c>
      <c r="I48">
        <f t="shared" ref="I48:R57" si="36">ROUND(ABS((I$3-$A48)/I$3)*100,2)</f>
        <v>458.54</v>
      </c>
      <c r="J48">
        <f t="shared" si="36"/>
        <v>408.49</v>
      </c>
      <c r="K48">
        <f t="shared" si="36"/>
        <v>359.09</v>
      </c>
      <c r="L48">
        <f t="shared" si="36"/>
        <v>318.39999999999998</v>
      </c>
      <c r="M48">
        <f t="shared" si="36"/>
        <v>183.88</v>
      </c>
      <c r="N48">
        <f t="shared" si="36"/>
        <v>136.22999999999999</v>
      </c>
      <c r="O48">
        <f t="shared" si="36"/>
        <v>88.58</v>
      </c>
      <c r="P48">
        <f t="shared" si="36"/>
        <v>40.94</v>
      </c>
      <c r="Q48">
        <f t="shared" si="36"/>
        <v>27.95</v>
      </c>
      <c r="R48">
        <f t="shared" si="36"/>
        <v>21.22</v>
      </c>
      <c r="S48">
        <f t="shared" ref="S48:AB57" si="37">ROUND(ABS((S$3-$A48)/S$3)*100,2)</f>
        <v>12.81</v>
      </c>
      <c r="T48">
        <f t="shared" si="37"/>
        <v>2.39</v>
      </c>
      <c r="U48">
        <f t="shared" si="37"/>
        <v>6.71</v>
      </c>
      <c r="V48">
        <f t="shared" si="37"/>
        <v>15.37</v>
      </c>
      <c r="W48">
        <f t="shared" si="37"/>
        <v>28.7</v>
      </c>
      <c r="X48">
        <f t="shared" si="37"/>
        <v>40.39</v>
      </c>
      <c r="Y48">
        <f t="shared" si="37"/>
        <v>41.17</v>
      </c>
      <c r="Z48">
        <f t="shared" si="37"/>
        <v>45.94</v>
      </c>
      <c r="AA48">
        <f t="shared" si="37"/>
        <v>50.95</v>
      </c>
      <c r="AB48">
        <f t="shared" si="37"/>
        <v>59.96</v>
      </c>
      <c r="AC48">
        <f t="shared" ref="AC48:AL57" si="38">ROUND(ABS((AC$3-$A48)/AC$3)*100,2)</f>
        <v>67.13</v>
      </c>
      <c r="AD48">
        <f t="shared" si="38"/>
        <v>73.41</v>
      </c>
      <c r="AE48">
        <f t="shared" si="38"/>
        <v>73.97</v>
      </c>
      <c r="AF48">
        <f t="shared" si="38"/>
        <v>74.77</v>
      </c>
      <c r="AG48">
        <f t="shared" si="38"/>
        <v>78.17</v>
      </c>
      <c r="AH48">
        <f t="shared" si="38"/>
        <v>78.94</v>
      </c>
      <c r="AI48">
        <f t="shared" si="38"/>
        <v>80.010000000000005</v>
      </c>
      <c r="AJ48">
        <f t="shared" si="38"/>
        <v>81.13</v>
      </c>
      <c r="AK48">
        <f t="shared" si="38"/>
        <v>82.94</v>
      </c>
      <c r="AL48">
        <f t="shared" si="38"/>
        <v>85.08</v>
      </c>
      <c r="AM48">
        <f t="shared" ref="AM48:AV57" si="39">ROUND(ABS((AM$3-$A48)/AM$3)*100,2)</f>
        <v>86.11</v>
      </c>
      <c r="AN48">
        <f t="shared" si="39"/>
        <v>87.7</v>
      </c>
      <c r="AO48">
        <f t="shared" si="39"/>
        <v>89</v>
      </c>
      <c r="AP48">
        <f t="shared" si="39"/>
        <v>90.52</v>
      </c>
      <c r="AQ48">
        <f t="shared" si="39"/>
        <v>91.41</v>
      </c>
      <c r="AR48">
        <f t="shared" si="39"/>
        <v>92.47</v>
      </c>
      <c r="AS48">
        <f t="shared" si="39"/>
        <v>92.74</v>
      </c>
      <c r="AT48">
        <f t="shared" si="39"/>
        <v>93.33</v>
      </c>
      <c r="AU48">
        <f t="shared" si="39"/>
        <v>93.59</v>
      </c>
      <c r="AV48">
        <f t="shared" si="39"/>
        <v>94.67</v>
      </c>
      <c r="AW48">
        <f t="shared" ref="AW48:BF57" si="40">ROUND(ABS((AW$3-$A48)/AW$3)*100,2)</f>
        <v>94.89</v>
      </c>
      <c r="AX48">
        <f t="shared" si="40"/>
        <v>95.22</v>
      </c>
      <c r="AY48">
        <f t="shared" si="40"/>
        <v>95.53</v>
      </c>
      <c r="AZ48">
        <f t="shared" si="40"/>
        <v>95.91</v>
      </c>
      <c r="BA48">
        <f t="shared" si="40"/>
        <v>95.98</v>
      </c>
      <c r="BB48">
        <f t="shared" si="40"/>
        <v>96.27</v>
      </c>
      <c r="BC48">
        <f t="shared" si="40"/>
        <v>96.39</v>
      </c>
      <c r="BD48">
        <f t="shared" si="40"/>
        <v>96.53</v>
      </c>
      <c r="BE48">
        <f t="shared" si="40"/>
        <v>96.66</v>
      </c>
      <c r="BF48">
        <f t="shared" si="40"/>
        <v>96.89</v>
      </c>
      <c r="BG48">
        <f t="shared" ref="BG48:BL57" si="41">ROUND(ABS((BG$3-$A48)/BG$3)*100,2)</f>
        <v>97.15</v>
      </c>
      <c r="BH48">
        <f t="shared" si="41"/>
        <v>97.79</v>
      </c>
      <c r="BI48">
        <f t="shared" si="41"/>
        <v>98.18</v>
      </c>
      <c r="BJ48">
        <f t="shared" si="41"/>
        <v>98.51</v>
      </c>
      <c r="BK48">
        <f t="shared" si="41"/>
        <v>98.61</v>
      </c>
      <c r="BL48">
        <f t="shared" si="41"/>
        <v>99.14</v>
      </c>
    </row>
    <row r="49" spans="1:64" x14ac:dyDescent="0.3">
      <c r="A49" s="27">
        <v>27000</v>
      </c>
      <c r="B49">
        <f t="shared" si="21"/>
        <v>1306.8399999999999</v>
      </c>
      <c r="C49">
        <f t="shared" si="21"/>
        <v>1189.43</v>
      </c>
      <c r="D49">
        <f t="shared" ref="D49:H58" si="42">ROUND(ABS((D$3-$A49)/D$3)*100,2)</f>
        <v>931.11</v>
      </c>
      <c r="E49">
        <f t="shared" si="42"/>
        <v>927.67</v>
      </c>
      <c r="F49">
        <f t="shared" si="42"/>
        <v>837.17</v>
      </c>
      <c r="G49">
        <f t="shared" si="42"/>
        <v>692.66</v>
      </c>
      <c r="H49">
        <f t="shared" si="42"/>
        <v>557.37</v>
      </c>
      <c r="I49">
        <f t="shared" si="36"/>
        <v>505.64</v>
      </c>
      <c r="J49">
        <f t="shared" si="36"/>
        <v>451.37</v>
      </c>
      <c r="K49">
        <f t="shared" si="36"/>
        <v>397.81</v>
      </c>
      <c r="L49">
        <f t="shared" si="36"/>
        <v>353.69</v>
      </c>
      <c r="M49">
        <f t="shared" si="36"/>
        <v>207.82</v>
      </c>
      <c r="N49">
        <f t="shared" si="36"/>
        <v>156.15</v>
      </c>
      <c r="O49">
        <f t="shared" si="36"/>
        <v>104.49</v>
      </c>
      <c r="P49">
        <f t="shared" si="36"/>
        <v>52.83</v>
      </c>
      <c r="Q49">
        <f t="shared" si="36"/>
        <v>38.74</v>
      </c>
      <c r="R49">
        <f t="shared" si="36"/>
        <v>31.45</v>
      </c>
      <c r="S49">
        <f t="shared" si="37"/>
        <v>22.33</v>
      </c>
      <c r="T49">
        <f t="shared" si="37"/>
        <v>5.84</v>
      </c>
      <c r="U49">
        <f t="shared" si="37"/>
        <v>1.1599999999999999</v>
      </c>
      <c r="V49">
        <f t="shared" si="37"/>
        <v>8.23</v>
      </c>
      <c r="W49">
        <f t="shared" si="37"/>
        <v>22.68</v>
      </c>
      <c r="X49">
        <f t="shared" si="37"/>
        <v>35.36</v>
      </c>
      <c r="Y49">
        <f t="shared" si="37"/>
        <v>36.21</v>
      </c>
      <c r="Z49">
        <f t="shared" si="37"/>
        <v>41.38</v>
      </c>
      <c r="AA49">
        <f t="shared" si="37"/>
        <v>46.81</v>
      </c>
      <c r="AB49">
        <f t="shared" si="37"/>
        <v>56.58</v>
      </c>
      <c r="AC49">
        <f t="shared" si="38"/>
        <v>64.36</v>
      </c>
      <c r="AD49">
        <f t="shared" si="38"/>
        <v>71.17</v>
      </c>
      <c r="AE49">
        <f t="shared" si="38"/>
        <v>71.77</v>
      </c>
      <c r="AF49">
        <f t="shared" si="38"/>
        <v>72.64</v>
      </c>
      <c r="AG49">
        <f t="shared" si="38"/>
        <v>76.33</v>
      </c>
      <c r="AH49">
        <f t="shared" si="38"/>
        <v>77.17</v>
      </c>
      <c r="AI49">
        <f t="shared" si="38"/>
        <v>78.319999999999993</v>
      </c>
      <c r="AJ49">
        <f t="shared" si="38"/>
        <v>79.540000000000006</v>
      </c>
      <c r="AK49">
        <f t="shared" si="38"/>
        <v>81.5</v>
      </c>
      <c r="AL49">
        <f t="shared" si="38"/>
        <v>83.82</v>
      </c>
      <c r="AM49">
        <f t="shared" si="39"/>
        <v>84.94</v>
      </c>
      <c r="AN49">
        <f t="shared" si="39"/>
        <v>86.67</v>
      </c>
      <c r="AO49">
        <f t="shared" si="39"/>
        <v>88.07</v>
      </c>
      <c r="AP49">
        <f t="shared" si="39"/>
        <v>89.72</v>
      </c>
      <c r="AQ49">
        <f t="shared" si="39"/>
        <v>90.68</v>
      </c>
      <c r="AR49">
        <f t="shared" si="39"/>
        <v>91.83</v>
      </c>
      <c r="AS49">
        <f t="shared" si="39"/>
        <v>92.13</v>
      </c>
      <c r="AT49">
        <f t="shared" si="39"/>
        <v>92.77</v>
      </c>
      <c r="AU49">
        <f t="shared" si="39"/>
        <v>93.05</v>
      </c>
      <c r="AV49">
        <f t="shared" si="39"/>
        <v>94.22</v>
      </c>
      <c r="AW49">
        <f t="shared" si="40"/>
        <v>94.45</v>
      </c>
      <c r="AX49">
        <f t="shared" si="40"/>
        <v>94.82</v>
      </c>
      <c r="AY49">
        <f t="shared" si="40"/>
        <v>95.15</v>
      </c>
      <c r="AZ49">
        <f t="shared" si="40"/>
        <v>95.57</v>
      </c>
      <c r="BA49">
        <f t="shared" si="40"/>
        <v>95.64</v>
      </c>
      <c r="BB49">
        <f t="shared" si="40"/>
        <v>95.95</v>
      </c>
      <c r="BC49">
        <f t="shared" si="40"/>
        <v>96.09</v>
      </c>
      <c r="BD49">
        <f t="shared" si="40"/>
        <v>96.24</v>
      </c>
      <c r="BE49">
        <f t="shared" si="40"/>
        <v>96.38</v>
      </c>
      <c r="BF49">
        <f t="shared" si="40"/>
        <v>96.63</v>
      </c>
      <c r="BG49">
        <f t="shared" si="41"/>
        <v>96.91</v>
      </c>
      <c r="BH49">
        <f t="shared" si="41"/>
        <v>97.61</v>
      </c>
      <c r="BI49">
        <f t="shared" si="41"/>
        <v>98.03</v>
      </c>
      <c r="BJ49">
        <f t="shared" si="41"/>
        <v>98.38</v>
      </c>
      <c r="BK49">
        <f t="shared" si="41"/>
        <v>98.5</v>
      </c>
      <c r="BL49">
        <f t="shared" si="41"/>
        <v>99.06</v>
      </c>
    </row>
    <row r="50" spans="1:64" x14ac:dyDescent="0.3">
      <c r="A50" s="27">
        <v>30000</v>
      </c>
      <c r="B50">
        <f t="shared" si="21"/>
        <v>1463.16</v>
      </c>
      <c r="C50">
        <f t="shared" si="21"/>
        <v>1332.69</v>
      </c>
      <c r="D50">
        <f t="shared" si="42"/>
        <v>1045.67</v>
      </c>
      <c r="E50">
        <f t="shared" si="42"/>
        <v>1041.8599999999999</v>
      </c>
      <c r="F50">
        <f t="shared" si="42"/>
        <v>941.3</v>
      </c>
      <c r="G50">
        <f t="shared" si="42"/>
        <v>780.73</v>
      </c>
      <c r="H50">
        <f t="shared" si="42"/>
        <v>630.41</v>
      </c>
      <c r="I50">
        <f t="shared" si="36"/>
        <v>572.94000000000005</v>
      </c>
      <c r="J50">
        <f t="shared" si="36"/>
        <v>512.64</v>
      </c>
      <c r="K50">
        <f t="shared" si="36"/>
        <v>453.12</v>
      </c>
      <c r="L50">
        <f t="shared" si="36"/>
        <v>404.1</v>
      </c>
      <c r="M50">
        <f t="shared" si="36"/>
        <v>242.02</v>
      </c>
      <c r="N50">
        <f t="shared" si="36"/>
        <v>184.61</v>
      </c>
      <c r="O50">
        <f t="shared" si="36"/>
        <v>127.21</v>
      </c>
      <c r="P50">
        <f t="shared" si="36"/>
        <v>69.81</v>
      </c>
      <c r="Q50">
        <f t="shared" si="36"/>
        <v>54.15</v>
      </c>
      <c r="R50">
        <f t="shared" si="36"/>
        <v>46.05</v>
      </c>
      <c r="S50">
        <f t="shared" si="37"/>
        <v>35.92</v>
      </c>
      <c r="T50">
        <f t="shared" si="37"/>
        <v>17.600000000000001</v>
      </c>
      <c r="U50">
        <f t="shared" si="37"/>
        <v>12.4</v>
      </c>
      <c r="V50">
        <f t="shared" si="37"/>
        <v>1.97</v>
      </c>
      <c r="W50">
        <f t="shared" si="37"/>
        <v>14.09</v>
      </c>
      <c r="X50">
        <f t="shared" si="37"/>
        <v>28.18</v>
      </c>
      <c r="Y50">
        <f t="shared" si="37"/>
        <v>29.12</v>
      </c>
      <c r="Z50">
        <f t="shared" si="37"/>
        <v>34.869999999999997</v>
      </c>
      <c r="AA50">
        <f t="shared" si="37"/>
        <v>40.9</v>
      </c>
      <c r="AB50">
        <f t="shared" si="37"/>
        <v>51.75</v>
      </c>
      <c r="AC50">
        <f t="shared" si="38"/>
        <v>60.4</v>
      </c>
      <c r="AD50">
        <f t="shared" si="38"/>
        <v>67.959999999999994</v>
      </c>
      <c r="AE50">
        <f t="shared" si="38"/>
        <v>68.64</v>
      </c>
      <c r="AF50">
        <f t="shared" si="38"/>
        <v>69.599999999999994</v>
      </c>
      <c r="AG50">
        <f t="shared" si="38"/>
        <v>73.7</v>
      </c>
      <c r="AH50">
        <f t="shared" si="38"/>
        <v>74.63</v>
      </c>
      <c r="AI50">
        <f t="shared" si="38"/>
        <v>75.91</v>
      </c>
      <c r="AJ50">
        <f t="shared" si="38"/>
        <v>77.260000000000005</v>
      </c>
      <c r="AK50">
        <f t="shared" si="38"/>
        <v>79.44</v>
      </c>
      <c r="AL50">
        <f t="shared" si="38"/>
        <v>82.03</v>
      </c>
      <c r="AM50">
        <f t="shared" si="39"/>
        <v>83.27</v>
      </c>
      <c r="AN50">
        <f t="shared" si="39"/>
        <v>85.18</v>
      </c>
      <c r="AO50">
        <f t="shared" si="39"/>
        <v>86.75</v>
      </c>
      <c r="AP50">
        <f t="shared" si="39"/>
        <v>88.57</v>
      </c>
      <c r="AQ50">
        <f t="shared" si="39"/>
        <v>89.65</v>
      </c>
      <c r="AR50">
        <f t="shared" si="39"/>
        <v>90.92</v>
      </c>
      <c r="AS50">
        <f t="shared" si="39"/>
        <v>91.26</v>
      </c>
      <c r="AT50">
        <f t="shared" si="39"/>
        <v>91.97</v>
      </c>
      <c r="AU50">
        <f t="shared" si="39"/>
        <v>92.28</v>
      </c>
      <c r="AV50">
        <f t="shared" si="39"/>
        <v>93.57</v>
      </c>
      <c r="AW50">
        <f t="shared" si="40"/>
        <v>93.84</v>
      </c>
      <c r="AX50">
        <f t="shared" si="40"/>
        <v>94.24</v>
      </c>
      <c r="AY50">
        <f t="shared" si="40"/>
        <v>94.61</v>
      </c>
      <c r="AZ50">
        <f t="shared" si="40"/>
        <v>95.08</v>
      </c>
      <c r="BA50">
        <f t="shared" si="40"/>
        <v>95.15</v>
      </c>
      <c r="BB50">
        <f t="shared" si="40"/>
        <v>95.5</v>
      </c>
      <c r="BC50">
        <f t="shared" si="40"/>
        <v>95.65</v>
      </c>
      <c r="BD50">
        <f t="shared" si="40"/>
        <v>95.82</v>
      </c>
      <c r="BE50">
        <f t="shared" si="40"/>
        <v>95.98</v>
      </c>
      <c r="BF50">
        <f t="shared" si="40"/>
        <v>96.25</v>
      </c>
      <c r="BG50">
        <f t="shared" si="41"/>
        <v>96.57</v>
      </c>
      <c r="BH50">
        <f t="shared" si="41"/>
        <v>97.34</v>
      </c>
      <c r="BI50">
        <f t="shared" si="41"/>
        <v>97.81</v>
      </c>
      <c r="BJ50">
        <f t="shared" si="41"/>
        <v>98.2</v>
      </c>
      <c r="BK50">
        <f t="shared" si="41"/>
        <v>98.33</v>
      </c>
      <c r="BL50">
        <f t="shared" si="41"/>
        <v>98.96</v>
      </c>
    </row>
    <row r="51" spans="1:64" x14ac:dyDescent="0.3">
      <c r="A51" s="27">
        <v>30900</v>
      </c>
      <c r="B51">
        <f t="shared" si="21"/>
        <v>1510.05</v>
      </c>
      <c r="C51">
        <f t="shared" si="21"/>
        <v>1375.68</v>
      </c>
      <c r="D51">
        <f t="shared" si="42"/>
        <v>1080.04</v>
      </c>
      <c r="E51">
        <f t="shared" si="42"/>
        <v>1076.1199999999999</v>
      </c>
      <c r="F51">
        <f t="shared" si="42"/>
        <v>972.54</v>
      </c>
      <c r="G51">
        <f t="shared" si="42"/>
        <v>807.16</v>
      </c>
      <c r="H51">
        <f t="shared" si="42"/>
        <v>652.32000000000005</v>
      </c>
      <c r="I51">
        <f t="shared" si="36"/>
        <v>593.12</v>
      </c>
      <c r="J51">
        <f t="shared" si="36"/>
        <v>531.02</v>
      </c>
      <c r="K51">
        <f t="shared" si="36"/>
        <v>469.71</v>
      </c>
      <c r="L51">
        <f t="shared" si="36"/>
        <v>419.22</v>
      </c>
      <c r="M51">
        <f t="shared" si="36"/>
        <v>252.28</v>
      </c>
      <c r="N51">
        <f t="shared" si="36"/>
        <v>193.15</v>
      </c>
      <c r="O51">
        <f t="shared" si="36"/>
        <v>134.03</v>
      </c>
      <c r="P51">
        <f t="shared" si="36"/>
        <v>74.900000000000006</v>
      </c>
      <c r="Q51">
        <f t="shared" si="36"/>
        <v>58.78</v>
      </c>
      <c r="R51">
        <f t="shared" si="36"/>
        <v>50.44</v>
      </c>
      <c r="S51">
        <f t="shared" si="37"/>
        <v>40</v>
      </c>
      <c r="T51">
        <f t="shared" si="37"/>
        <v>21.13</v>
      </c>
      <c r="U51">
        <f t="shared" si="37"/>
        <v>15.77</v>
      </c>
      <c r="V51">
        <f t="shared" si="37"/>
        <v>5.0199999999999996</v>
      </c>
      <c r="W51">
        <f t="shared" si="37"/>
        <v>11.51</v>
      </c>
      <c r="X51">
        <f t="shared" si="37"/>
        <v>26.02</v>
      </c>
      <c r="Y51">
        <f t="shared" si="37"/>
        <v>27</v>
      </c>
      <c r="Z51">
        <f t="shared" si="37"/>
        <v>32.92</v>
      </c>
      <c r="AA51">
        <f t="shared" si="37"/>
        <v>39.130000000000003</v>
      </c>
      <c r="AB51">
        <f t="shared" si="37"/>
        <v>50.31</v>
      </c>
      <c r="AC51">
        <f t="shared" si="38"/>
        <v>59.21</v>
      </c>
      <c r="AD51">
        <f t="shared" si="38"/>
        <v>67</v>
      </c>
      <c r="AE51">
        <f t="shared" si="38"/>
        <v>67.7</v>
      </c>
      <c r="AF51">
        <f t="shared" si="38"/>
        <v>68.69</v>
      </c>
      <c r="AG51">
        <f t="shared" si="38"/>
        <v>72.91</v>
      </c>
      <c r="AH51">
        <f t="shared" si="38"/>
        <v>73.87</v>
      </c>
      <c r="AI51">
        <f t="shared" si="38"/>
        <v>75.19</v>
      </c>
      <c r="AJ51">
        <f t="shared" si="38"/>
        <v>76.58</v>
      </c>
      <c r="AK51">
        <f t="shared" si="38"/>
        <v>78.83</v>
      </c>
      <c r="AL51">
        <f t="shared" si="38"/>
        <v>81.489999999999995</v>
      </c>
      <c r="AM51">
        <f t="shared" si="39"/>
        <v>82.77</v>
      </c>
      <c r="AN51">
        <f t="shared" si="39"/>
        <v>84.74</v>
      </c>
      <c r="AO51">
        <f t="shared" si="39"/>
        <v>86.35</v>
      </c>
      <c r="AP51">
        <f t="shared" si="39"/>
        <v>88.23</v>
      </c>
      <c r="AQ51">
        <f t="shared" si="39"/>
        <v>89.34</v>
      </c>
      <c r="AR51">
        <f t="shared" si="39"/>
        <v>90.65</v>
      </c>
      <c r="AS51">
        <f t="shared" si="39"/>
        <v>91</v>
      </c>
      <c r="AT51">
        <f t="shared" si="39"/>
        <v>91.73</v>
      </c>
      <c r="AU51">
        <f t="shared" si="39"/>
        <v>92.04</v>
      </c>
      <c r="AV51">
        <f t="shared" si="39"/>
        <v>93.38</v>
      </c>
      <c r="AW51">
        <f t="shared" si="40"/>
        <v>93.65</v>
      </c>
      <c r="AX51">
        <f t="shared" si="40"/>
        <v>94.07</v>
      </c>
      <c r="AY51">
        <f t="shared" si="40"/>
        <v>94.45</v>
      </c>
      <c r="AZ51">
        <f t="shared" si="40"/>
        <v>94.93</v>
      </c>
      <c r="BA51">
        <f t="shared" si="40"/>
        <v>95.01</v>
      </c>
      <c r="BB51">
        <f t="shared" si="40"/>
        <v>95.37</v>
      </c>
      <c r="BC51">
        <f t="shared" si="40"/>
        <v>95.52</v>
      </c>
      <c r="BD51">
        <f t="shared" si="40"/>
        <v>95.69</v>
      </c>
      <c r="BE51">
        <f t="shared" si="40"/>
        <v>95.86</v>
      </c>
      <c r="BF51">
        <f t="shared" si="40"/>
        <v>96.14</v>
      </c>
      <c r="BG51">
        <f t="shared" si="41"/>
        <v>96.46</v>
      </c>
      <c r="BH51">
        <f t="shared" si="41"/>
        <v>97.26</v>
      </c>
      <c r="BI51">
        <f t="shared" si="41"/>
        <v>97.75</v>
      </c>
      <c r="BJ51">
        <f t="shared" si="41"/>
        <v>98.15</v>
      </c>
      <c r="BK51">
        <f t="shared" si="41"/>
        <v>98.28</v>
      </c>
      <c r="BL51">
        <f t="shared" si="41"/>
        <v>98.93</v>
      </c>
    </row>
    <row r="52" spans="1:64" x14ac:dyDescent="0.3">
      <c r="A52" s="27">
        <v>33000</v>
      </c>
      <c r="B52">
        <f t="shared" si="21"/>
        <v>1619.47</v>
      </c>
      <c r="C52">
        <f t="shared" si="21"/>
        <v>1475.96</v>
      </c>
      <c r="D52">
        <f t="shared" si="42"/>
        <v>1160.24</v>
      </c>
      <c r="E52">
        <f t="shared" si="42"/>
        <v>1156.05</v>
      </c>
      <c r="F52">
        <f t="shared" si="42"/>
        <v>1045.43</v>
      </c>
      <c r="G52">
        <f t="shared" si="42"/>
        <v>868.81</v>
      </c>
      <c r="H52">
        <f t="shared" si="42"/>
        <v>703.45</v>
      </c>
      <c r="I52">
        <f t="shared" si="36"/>
        <v>640.23</v>
      </c>
      <c r="J52">
        <f t="shared" si="36"/>
        <v>573.9</v>
      </c>
      <c r="K52">
        <f t="shared" si="36"/>
        <v>508.43</v>
      </c>
      <c r="L52">
        <f t="shared" si="36"/>
        <v>454.51</v>
      </c>
      <c r="M52">
        <f t="shared" si="36"/>
        <v>276.22000000000003</v>
      </c>
      <c r="N52">
        <f t="shared" si="36"/>
        <v>213.08</v>
      </c>
      <c r="O52">
        <f t="shared" si="36"/>
        <v>149.93</v>
      </c>
      <c r="P52">
        <f t="shared" si="36"/>
        <v>86.79</v>
      </c>
      <c r="Q52">
        <f t="shared" si="36"/>
        <v>69.569999999999993</v>
      </c>
      <c r="R52">
        <f t="shared" si="36"/>
        <v>60.66</v>
      </c>
      <c r="S52">
        <f t="shared" si="37"/>
        <v>49.51</v>
      </c>
      <c r="T52">
        <f t="shared" si="37"/>
        <v>29.36</v>
      </c>
      <c r="U52">
        <f t="shared" si="37"/>
        <v>23.64</v>
      </c>
      <c r="V52">
        <f t="shared" si="37"/>
        <v>12.16</v>
      </c>
      <c r="W52">
        <f t="shared" si="37"/>
        <v>5.5</v>
      </c>
      <c r="X52">
        <f t="shared" si="37"/>
        <v>20.99</v>
      </c>
      <c r="Y52">
        <f t="shared" si="37"/>
        <v>22.04</v>
      </c>
      <c r="Z52">
        <f t="shared" si="37"/>
        <v>28.36</v>
      </c>
      <c r="AA52">
        <f t="shared" si="37"/>
        <v>34.99</v>
      </c>
      <c r="AB52">
        <f t="shared" si="37"/>
        <v>46.93</v>
      </c>
      <c r="AC52">
        <f t="shared" si="38"/>
        <v>56.44</v>
      </c>
      <c r="AD52">
        <f t="shared" si="38"/>
        <v>64.760000000000005</v>
      </c>
      <c r="AE52">
        <f t="shared" si="38"/>
        <v>65.5</v>
      </c>
      <c r="AF52">
        <f t="shared" si="38"/>
        <v>66.56</v>
      </c>
      <c r="AG52">
        <f t="shared" si="38"/>
        <v>71.069999999999993</v>
      </c>
      <c r="AH52">
        <f t="shared" si="38"/>
        <v>72.09</v>
      </c>
      <c r="AI52">
        <f t="shared" si="38"/>
        <v>73.5</v>
      </c>
      <c r="AJ52">
        <f t="shared" si="38"/>
        <v>74.989999999999995</v>
      </c>
      <c r="AK52">
        <f t="shared" si="38"/>
        <v>77.39</v>
      </c>
      <c r="AL52">
        <f t="shared" si="38"/>
        <v>80.23</v>
      </c>
      <c r="AM52">
        <f t="shared" si="39"/>
        <v>81.599999999999994</v>
      </c>
      <c r="AN52">
        <f t="shared" si="39"/>
        <v>83.7</v>
      </c>
      <c r="AO52">
        <f t="shared" si="39"/>
        <v>85.42</v>
      </c>
      <c r="AP52">
        <f t="shared" si="39"/>
        <v>87.43</v>
      </c>
      <c r="AQ52">
        <f t="shared" si="39"/>
        <v>88.61</v>
      </c>
      <c r="AR52">
        <f t="shared" si="39"/>
        <v>90.02</v>
      </c>
      <c r="AS52">
        <f t="shared" si="39"/>
        <v>90.38</v>
      </c>
      <c r="AT52">
        <f t="shared" si="39"/>
        <v>91.16</v>
      </c>
      <c r="AU52">
        <f t="shared" si="39"/>
        <v>91.5</v>
      </c>
      <c r="AV52">
        <f t="shared" si="39"/>
        <v>92.93</v>
      </c>
      <c r="AW52">
        <f t="shared" si="40"/>
        <v>93.22</v>
      </c>
      <c r="AX52">
        <f t="shared" si="40"/>
        <v>93.67</v>
      </c>
      <c r="AY52">
        <f t="shared" si="40"/>
        <v>94.07</v>
      </c>
      <c r="AZ52">
        <f t="shared" si="40"/>
        <v>94.58</v>
      </c>
      <c r="BA52">
        <f t="shared" si="40"/>
        <v>94.67</v>
      </c>
      <c r="BB52">
        <f t="shared" si="40"/>
        <v>95.05</v>
      </c>
      <c r="BC52">
        <f t="shared" si="40"/>
        <v>95.22</v>
      </c>
      <c r="BD52">
        <f t="shared" si="40"/>
        <v>95.4</v>
      </c>
      <c r="BE52">
        <f t="shared" si="40"/>
        <v>95.58</v>
      </c>
      <c r="BF52">
        <f t="shared" si="40"/>
        <v>95.88</v>
      </c>
      <c r="BG52">
        <f t="shared" si="41"/>
        <v>96.22</v>
      </c>
      <c r="BH52">
        <f t="shared" si="41"/>
        <v>97.07</v>
      </c>
      <c r="BI52">
        <f t="shared" si="41"/>
        <v>97.59</v>
      </c>
      <c r="BJ52">
        <f t="shared" si="41"/>
        <v>98.03</v>
      </c>
      <c r="BK52">
        <f t="shared" si="41"/>
        <v>98.16</v>
      </c>
      <c r="BL52">
        <f t="shared" si="41"/>
        <v>98.86</v>
      </c>
    </row>
    <row r="53" spans="1:64" x14ac:dyDescent="0.3">
      <c r="A53" s="27">
        <v>34000</v>
      </c>
      <c r="B53">
        <f t="shared" si="21"/>
        <v>1671.58</v>
      </c>
      <c r="C53">
        <f t="shared" si="21"/>
        <v>1523.72</v>
      </c>
      <c r="D53">
        <f t="shared" si="42"/>
        <v>1198.43</v>
      </c>
      <c r="E53">
        <f t="shared" si="42"/>
        <v>1194.1099999999999</v>
      </c>
      <c r="F53">
        <f t="shared" si="42"/>
        <v>1080.1400000000001</v>
      </c>
      <c r="G53">
        <f t="shared" si="42"/>
        <v>898.16</v>
      </c>
      <c r="H53">
        <f t="shared" si="42"/>
        <v>727.8</v>
      </c>
      <c r="I53">
        <f t="shared" si="36"/>
        <v>662.66</v>
      </c>
      <c r="J53">
        <f t="shared" si="36"/>
        <v>594.32000000000005</v>
      </c>
      <c r="K53">
        <f t="shared" si="36"/>
        <v>526.87</v>
      </c>
      <c r="L53">
        <f t="shared" si="36"/>
        <v>471.31</v>
      </c>
      <c r="M53">
        <f t="shared" si="36"/>
        <v>287.62</v>
      </c>
      <c r="N53">
        <f t="shared" si="36"/>
        <v>222.56</v>
      </c>
      <c r="O53">
        <f t="shared" si="36"/>
        <v>157.51</v>
      </c>
      <c r="P53">
        <f t="shared" si="36"/>
        <v>92.45</v>
      </c>
      <c r="Q53">
        <f t="shared" si="36"/>
        <v>74.7</v>
      </c>
      <c r="R53">
        <f t="shared" si="36"/>
        <v>65.53</v>
      </c>
      <c r="S53">
        <f t="shared" si="37"/>
        <v>54.04</v>
      </c>
      <c r="T53">
        <f t="shared" si="37"/>
        <v>33.28</v>
      </c>
      <c r="U53">
        <f t="shared" si="37"/>
        <v>27.39</v>
      </c>
      <c r="V53">
        <f t="shared" si="37"/>
        <v>15.56</v>
      </c>
      <c r="W53">
        <f t="shared" si="37"/>
        <v>2.64</v>
      </c>
      <c r="X53">
        <f t="shared" si="37"/>
        <v>18.600000000000001</v>
      </c>
      <c r="Y53">
        <f t="shared" si="37"/>
        <v>19.670000000000002</v>
      </c>
      <c r="Z53">
        <f t="shared" si="37"/>
        <v>26.19</v>
      </c>
      <c r="AA53">
        <f t="shared" si="37"/>
        <v>33.020000000000003</v>
      </c>
      <c r="AB53">
        <f t="shared" si="37"/>
        <v>45.32</v>
      </c>
      <c r="AC53">
        <f t="shared" si="38"/>
        <v>55.12</v>
      </c>
      <c r="AD53">
        <f t="shared" si="38"/>
        <v>63.69</v>
      </c>
      <c r="AE53">
        <f t="shared" si="38"/>
        <v>64.459999999999994</v>
      </c>
      <c r="AF53">
        <f t="shared" si="38"/>
        <v>65.55</v>
      </c>
      <c r="AG53">
        <f t="shared" si="38"/>
        <v>70.2</v>
      </c>
      <c r="AH53">
        <f t="shared" si="38"/>
        <v>71.25</v>
      </c>
      <c r="AI53">
        <f t="shared" si="38"/>
        <v>72.7</v>
      </c>
      <c r="AJ53">
        <f t="shared" si="38"/>
        <v>74.23</v>
      </c>
      <c r="AK53">
        <f t="shared" si="38"/>
        <v>76.7</v>
      </c>
      <c r="AL53">
        <f t="shared" si="38"/>
        <v>79.63</v>
      </c>
      <c r="AM53">
        <f t="shared" si="39"/>
        <v>81.040000000000006</v>
      </c>
      <c r="AN53">
        <f t="shared" si="39"/>
        <v>83.21</v>
      </c>
      <c r="AO53">
        <f t="shared" si="39"/>
        <v>84.98</v>
      </c>
      <c r="AP53">
        <f t="shared" si="39"/>
        <v>87.05</v>
      </c>
      <c r="AQ53">
        <f t="shared" si="39"/>
        <v>88.27</v>
      </c>
      <c r="AR53">
        <f t="shared" si="39"/>
        <v>89.71</v>
      </c>
      <c r="AS53">
        <f t="shared" si="39"/>
        <v>90.09</v>
      </c>
      <c r="AT53">
        <f t="shared" si="39"/>
        <v>90.9</v>
      </c>
      <c r="AU53">
        <f t="shared" si="39"/>
        <v>91.25</v>
      </c>
      <c r="AV53">
        <f t="shared" si="39"/>
        <v>92.72</v>
      </c>
      <c r="AW53">
        <f t="shared" si="40"/>
        <v>93.02</v>
      </c>
      <c r="AX53">
        <f t="shared" si="40"/>
        <v>93.48</v>
      </c>
      <c r="AY53">
        <f t="shared" si="40"/>
        <v>93.89</v>
      </c>
      <c r="AZ53">
        <f t="shared" si="40"/>
        <v>94.42</v>
      </c>
      <c r="BA53">
        <f t="shared" si="40"/>
        <v>94.51</v>
      </c>
      <c r="BB53">
        <f t="shared" si="40"/>
        <v>94.9</v>
      </c>
      <c r="BC53">
        <f t="shared" si="40"/>
        <v>95.07</v>
      </c>
      <c r="BD53">
        <f t="shared" si="40"/>
        <v>95.26</v>
      </c>
      <c r="BE53">
        <f t="shared" si="40"/>
        <v>95.44</v>
      </c>
      <c r="BF53">
        <f t="shared" si="40"/>
        <v>95.76</v>
      </c>
      <c r="BG53">
        <f t="shared" si="41"/>
        <v>96.11</v>
      </c>
      <c r="BH53">
        <f t="shared" si="41"/>
        <v>96.99</v>
      </c>
      <c r="BI53">
        <f t="shared" si="41"/>
        <v>97.52</v>
      </c>
      <c r="BJ53">
        <f t="shared" si="41"/>
        <v>97.97</v>
      </c>
      <c r="BK53">
        <f t="shared" si="41"/>
        <v>98.11</v>
      </c>
      <c r="BL53">
        <f t="shared" si="41"/>
        <v>98.82</v>
      </c>
    </row>
    <row r="54" spans="1:64" x14ac:dyDescent="0.3">
      <c r="A54" s="27">
        <v>39000</v>
      </c>
      <c r="B54">
        <f t="shared" si="21"/>
        <v>1932.11</v>
      </c>
      <c r="C54">
        <f t="shared" si="21"/>
        <v>1762.5</v>
      </c>
      <c r="D54">
        <f t="shared" si="42"/>
        <v>1389.38</v>
      </c>
      <c r="E54">
        <f t="shared" si="42"/>
        <v>1384.42</v>
      </c>
      <c r="F54">
        <f t="shared" si="42"/>
        <v>1253.69</v>
      </c>
      <c r="G54">
        <f t="shared" si="42"/>
        <v>1044.95</v>
      </c>
      <c r="H54">
        <f t="shared" si="42"/>
        <v>849.54</v>
      </c>
      <c r="I54">
        <f t="shared" si="36"/>
        <v>774.82</v>
      </c>
      <c r="J54">
        <f t="shared" si="36"/>
        <v>696.43</v>
      </c>
      <c r="K54">
        <f t="shared" si="36"/>
        <v>619.04999999999995</v>
      </c>
      <c r="L54">
        <f t="shared" si="36"/>
        <v>555.33000000000004</v>
      </c>
      <c r="M54">
        <f t="shared" si="36"/>
        <v>344.62</v>
      </c>
      <c r="N54">
        <f t="shared" si="36"/>
        <v>270</v>
      </c>
      <c r="O54">
        <f t="shared" si="36"/>
        <v>195.37</v>
      </c>
      <c r="P54">
        <f t="shared" si="36"/>
        <v>120.75</v>
      </c>
      <c r="Q54">
        <f t="shared" si="36"/>
        <v>100.4</v>
      </c>
      <c r="R54">
        <f t="shared" si="36"/>
        <v>89.87</v>
      </c>
      <c r="S54">
        <f t="shared" si="37"/>
        <v>76.69</v>
      </c>
      <c r="T54">
        <f t="shared" si="37"/>
        <v>52.88</v>
      </c>
      <c r="U54">
        <f t="shared" si="37"/>
        <v>46.12</v>
      </c>
      <c r="V54">
        <f t="shared" si="37"/>
        <v>32.56</v>
      </c>
      <c r="W54">
        <f t="shared" si="37"/>
        <v>11.68</v>
      </c>
      <c r="X54">
        <f t="shared" si="37"/>
        <v>6.63</v>
      </c>
      <c r="Y54">
        <f t="shared" si="37"/>
        <v>7.86</v>
      </c>
      <c r="Z54">
        <f t="shared" si="37"/>
        <v>15.33</v>
      </c>
      <c r="AA54">
        <f t="shared" si="37"/>
        <v>23.17</v>
      </c>
      <c r="AB54">
        <f t="shared" si="37"/>
        <v>37.28</v>
      </c>
      <c r="AC54">
        <f t="shared" si="38"/>
        <v>48.52</v>
      </c>
      <c r="AD54">
        <f t="shared" si="38"/>
        <v>58.35</v>
      </c>
      <c r="AE54">
        <f t="shared" si="38"/>
        <v>59.23</v>
      </c>
      <c r="AF54">
        <f t="shared" si="38"/>
        <v>60.48</v>
      </c>
      <c r="AG54">
        <f t="shared" si="38"/>
        <v>65.81</v>
      </c>
      <c r="AH54">
        <f t="shared" si="38"/>
        <v>67.02</v>
      </c>
      <c r="AI54">
        <f t="shared" si="38"/>
        <v>68.680000000000007</v>
      </c>
      <c r="AJ54">
        <f t="shared" si="38"/>
        <v>70.44</v>
      </c>
      <c r="AK54">
        <f t="shared" si="38"/>
        <v>73.28</v>
      </c>
      <c r="AL54">
        <f t="shared" si="38"/>
        <v>76.63</v>
      </c>
      <c r="AM54">
        <f t="shared" si="39"/>
        <v>78.25</v>
      </c>
      <c r="AN54">
        <f t="shared" si="39"/>
        <v>80.739999999999995</v>
      </c>
      <c r="AO54">
        <f t="shared" si="39"/>
        <v>82.77</v>
      </c>
      <c r="AP54">
        <f t="shared" si="39"/>
        <v>85.14</v>
      </c>
      <c r="AQ54">
        <f t="shared" si="39"/>
        <v>86.54</v>
      </c>
      <c r="AR54">
        <f t="shared" si="39"/>
        <v>88.2</v>
      </c>
      <c r="AS54">
        <f t="shared" si="39"/>
        <v>88.64</v>
      </c>
      <c r="AT54">
        <f t="shared" si="39"/>
        <v>89.56</v>
      </c>
      <c r="AU54">
        <f t="shared" si="39"/>
        <v>89.96</v>
      </c>
      <c r="AV54">
        <f t="shared" si="39"/>
        <v>91.65</v>
      </c>
      <c r="AW54">
        <f t="shared" si="40"/>
        <v>91.99</v>
      </c>
      <c r="AX54">
        <f t="shared" si="40"/>
        <v>92.52</v>
      </c>
      <c r="AY54">
        <f t="shared" si="40"/>
        <v>93</v>
      </c>
      <c r="AZ54">
        <f t="shared" si="40"/>
        <v>93.6</v>
      </c>
      <c r="BA54">
        <f t="shared" si="40"/>
        <v>93.7</v>
      </c>
      <c r="BB54">
        <f t="shared" si="40"/>
        <v>94.15</v>
      </c>
      <c r="BC54">
        <f t="shared" si="40"/>
        <v>94.35</v>
      </c>
      <c r="BD54">
        <f t="shared" si="40"/>
        <v>94.57</v>
      </c>
      <c r="BE54">
        <f t="shared" si="40"/>
        <v>94.77</v>
      </c>
      <c r="BF54">
        <f t="shared" si="40"/>
        <v>95.13</v>
      </c>
      <c r="BG54">
        <f t="shared" si="41"/>
        <v>95.54</v>
      </c>
      <c r="BH54">
        <f t="shared" si="41"/>
        <v>96.54</v>
      </c>
      <c r="BI54">
        <f t="shared" si="41"/>
        <v>97.16</v>
      </c>
      <c r="BJ54">
        <f t="shared" si="41"/>
        <v>97.67</v>
      </c>
      <c r="BK54">
        <f t="shared" si="41"/>
        <v>97.83</v>
      </c>
      <c r="BL54">
        <f t="shared" si="41"/>
        <v>98.65</v>
      </c>
    </row>
    <row r="55" spans="1:64" x14ac:dyDescent="0.3">
      <c r="A55" s="27">
        <v>40200</v>
      </c>
      <c r="B55">
        <f t="shared" si="21"/>
        <v>1994.63</v>
      </c>
      <c r="C55">
        <f t="shared" si="21"/>
        <v>1819.81</v>
      </c>
      <c r="D55">
        <f t="shared" si="42"/>
        <v>1435.2</v>
      </c>
      <c r="E55">
        <f t="shared" si="42"/>
        <v>1430.09</v>
      </c>
      <c r="F55">
        <f t="shared" si="42"/>
        <v>1295.3499999999999</v>
      </c>
      <c r="G55">
        <f t="shared" si="42"/>
        <v>1080.18</v>
      </c>
      <c r="H55">
        <f t="shared" si="42"/>
        <v>878.75</v>
      </c>
      <c r="I55">
        <f t="shared" si="36"/>
        <v>801.73</v>
      </c>
      <c r="J55">
        <f t="shared" si="36"/>
        <v>720.93</v>
      </c>
      <c r="K55">
        <f t="shared" si="36"/>
        <v>641.17999999999995</v>
      </c>
      <c r="L55">
        <f t="shared" si="36"/>
        <v>575.49</v>
      </c>
      <c r="M55">
        <f t="shared" si="36"/>
        <v>358.31</v>
      </c>
      <c r="N55">
        <f t="shared" si="36"/>
        <v>281.38</v>
      </c>
      <c r="O55">
        <f t="shared" si="36"/>
        <v>204.46</v>
      </c>
      <c r="P55">
        <f t="shared" si="36"/>
        <v>127.54</v>
      </c>
      <c r="Q55">
        <f t="shared" si="36"/>
        <v>106.56</v>
      </c>
      <c r="R55">
        <f t="shared" si="36"/>
        <v>95.71</v>
      </c>
      <c r="S55">
        <f t="shared" si="37"/>
        <v>82.13</v>
      </c>
      <c r="T55">
        <f t="shared" si="37"/>
        <v>57.59</v>
      </c>
      <c r="U55">
        <f t="shared" si="37"/>
        <v>50.62</v>
      </c>
      <c r="V55">
        <f t="shared" si="37"/>
        <v>36.630000000000003</v>
      </c>
      <c r="W55">
        <f t="shared" si="37"/>
        <v>15.12</v>
      </c>
      <c r="X55">
        <f t="shared" si="37"/>
        <v>3.76</v>
      </c>
      <c r="Y55">
        <f t="shared" si="37"/>
        <v>5.03</v>
      </c>
      <c r="Z55">
        <f t="shared" si="37"/>
        <v>12.73</v>
      </c>
      <c r="AA55">
        <f t="shared" si="37"/>
        <v>20.81</v>
      </c>
      <c r="AB55">
        <f t="shared" si="37"/>
        <v>35.35</v>
      </c>
      <c r="AC55">
        <f t="shared" si="38"/>
        <v>46.94</v>
      </c>
      <c r="AD55">
        <f t="shared" si="38"/>
        <v>57.07</v>
      </c>
      <c r="AE55">
        <f t="shared" si="38"/>
        <v>57.98</v>
      </c>
      <c r="AF55">
        <f t="shared" si="38"/>
        <v>59.27</v>
      </c>
      <c r="AG55">
        <f t="shared" si="38"/>
        <v>64.760000000000005</v>
      </c>
      <c r="AH55">
        <f t="shared" si="38"/>
        <v>66</v>
      </c>
      <c r="AI55">
        <f t="shared" si="38"/>
        <v>67.72</v>
      </c>
      <c r="AJ55">
        <f t="shared" si="38"/>
        <v>69.53</v>
      </c>
      <c r="AK55">
        <f t="shared" si="38"/>
        <v>72.45</v>
      </c>
      <c r="AL55">
        <f t="shared" si="38"/>
        <v>75.91</v>
      </c>
      <c r="AM55">
        <f t="shared" si="39"/>
        <v>77.58</v>
      </c>
      <c r="AN55">
        <f t="shared" si="39"/>
        <v>80.150000000000006</v>
      </c>
      <c r="AO55">
        <f t="shared" si="39"/>
        <v>82.24</v>
      </c>
      <c r="AP55">
        <f t="shared" si="39"/>
        <v>84.69</v>
      </c>
      <c r="AQ55">
        <f t="shared" si="39"/>
        <v>86.13</v>
      </c>
      <c r="AR55">
        <f t="shared" si="39"/>
        <v>87.84</v>
      </c>
      <c r="AS55">
        <f t="shared" si="39"/>
        <v>88.29</v>
      </c>
      <c r="AT55">
        <f t="shared" si="39"/>
        <v>89.24</v>
      </c>
      <c r="AU55">
        <f t="shared" si="39"/>
        <v>89.65</v>
      </c>
      <c r="AV55">
        <f t="shared" si="39"/>
        <v>91.39</v>
      </c>
      <c r="AW55">
        <f t="shared" si="40"/>
        <v>91.74</v>
      </c>
      <c r="AX55">
        <f t="shared" si="40"/>
        <v>92.29</v>
      </c>
      <c r="AY55">
        <f t="shared" si="40"/>
        <v>92.78</v>
      </c>
      <c r="AZ55">
        <f t="shared" si="40"/>
        <v>93.4</v>
      </c>
      <c r="BA55">
        <f t="shared" si="40"/>
        <v>93.51</v>
      </c>
      <c r="BB55">
        <f t="shared" si="40"/>
        <v>93.97</v>
      </c>
      <c r="BC55">
        <f t="shared" si="40"/>
        <v>94.17</v>
      </c>
      <c r="BD55">
        <f t="shared" si="40"/>
        <v>94.4</v>
      </c>
      <c r="BE55">
        <f t="shared" si="40"/>
        <v>94.61</v>
      </c>
      <c r="BF55">
        <f t="shared" si="40"/>
        <v>94.98</v>
      </c>
      <c r="BG55">
        <f t="shared" si="41"/>
        <v>95.4</v>
      </c>
      <c r="BH55">
        <f t="shared" si="41"/>
        <v>96.44</v>
      </c>
      <c r="BI55">
        <f t="shared" si="41"/>
        <v>97.07</v>
      </c>
      <c r="BJ55">
        <f t="shared" si="41"/>
        <v>97.59</v>
      </c>
      <c r="BK55">
        <f t="shared" si="41"/>
        <v>97.76</v>
      </c>
      <c r="BL55">
        <f t="shared" si="41"/>
        <v>98.61</v>
      </c>
    </row>
    <row r="56" spans="1:64" x14ac:dyDescent="0.3">
      <c r="A56" s="27">
        <v>42200</v>
      </c>
      <c r="B56">
        <f t="shared" si="21"/>
        <v>2098.84</v>
      </c>
      <c r="C56">
        <f t="shared" si="21"/>
        <v>1915.32</v>
      </c>
      <c r="D56">
        <f t="shared" si="42"/>
        <v>1511.58</v>
      </c>
      <c r="E56">
        <f t="shared" si="42"/>
        <v>1506.22</v>
      </c>
      <c r="F56">
        <f t="shared" si="42"/>
        <v>1364.77</v>
      </c>
      <c r="G56">
        <f t="shared" si="42"/>
        <v>1138.9000000000001</v>
      </c>
      <c r="H56">
        <f t="shared" si="42"/>
        <v>927.45</v>
      </c>
      <c r="I56">
        <f t="shared" si="36"/>
        <v>846.6</v>
      </c>
      <c r="J56">
        <f t="shared" si="36"/>
        <v>761.78</v>
      </c>
      <c r="K56">
        <f t="shared" si="36"/>
        <v>678.05</v>
      </c>
      <c r="L56">
        <f t="shared" si="36"/>
        <v>609.1</v>
      </c>
      <c r="M56">
        <f t="shared" si="36"/>
        <v>381.11</v>
      </c>
      <c r="N56">
        <f t="shared" si="36"/>
        <v>300.36</v>
      </c>
      <c r="O56">
        <f t="shared" si="36"/>
        <v>219.61</v>
      </c>
      <c r="P56">
        <f t="shared" si="36"/>
        <v>138.86000000000001</v>
      </c>
      <c r="Q56">
        <f t="shared" si="36"/>
        <v>116.84</v>
      </c>
      <c r="R56">
        <f t="shared" si="36"/>
        <v>105.45</v>
      </c>
      <c r="S56">
        <f t="shared" si="37"/>
        <v>91.19</v>
      </c>
      <c r="T56">
        <f t="shared" si="37"/>
        <v>65.430000000000007</v>
      </c>
      <c r="U56">
        <f t="shared" si="37"/>
        <v>58.11</v>
      </c>
      <c r="V56">
        <f t="shared" si="37"/>
        <v>43.43</v>
      </c>
      <c r="W56">
        <f t="shared" si="37"/>
        <v>20.84</v>
      </c>
      <c r="X56">
        <f t="shared" si="37"/>
        <v>1.03</v>
      </c>
      <c r="Y56">
        <f t="shared" si="37"/>
        <v>0.3</v>
      </c>
      <c r="Z56">
        <f t="shared" si="37"/>
        <v>8.39</v>
      </c>
      <c r="AA56">
        <f t="shared" si="37"/>
        <v>16.87</v>
      </c>
      <c r="AB56">
        <f t="shared" si="37"/>
        <v>32.130000000000003</v>
      </c>
      <c r="AC56">
        <f t="shared" si="38"/>
        <v>44.3</v>
      </c>
      <c r="AD56">
        <f t="shared" si="38"/>
        <v>54.93</v>
      </c>
      <c r="AE56">
        <f t="shared" si="38"/>
        <v>55.88</v>
      </c>
      <c r="AF56">
        <f t="shared" si="38"/>
        <v>57.24</v>
      </c>
      <c r="AG56">
        <f t="shared" si="38"/>
        <v>63.01</v>
      </c>
      <c r="AH56">
        <f t="shared" si="38"/>
        <v>64.31</v>
      </c>
      <c r="AI56">
        <f t="shared" si="38"/>
        <v>66.11</v>
      </c>
      <c r="AJ56">
        <f t="shared" si="38"/>
        <v>68.02</v>
      </c>
      <c r="AK56">
        <f t="shared" si="38"/>
        <v>71.08</v>
      </c>
      <c r="AL56">
        <f t="shared" si="38"/>
        <v>74.72</v>
      </c>
      <c r="AM56">
        <f t="shared" si="39"/>
        <v>76.47</v>
      </c>
      <c r="AN56">
        <f t="shared" si="39"/>
        <v>79.16</v>
      </c>
      <c r="AO56">
        <f t="shared" si="39"/>
        <v>81.36</v>
      </c>
      <c r="AP56">
        <f t="shared" si="39"/>
        <v>83.93</v>
      </c>
      <c r="AQ56">
        <f t="shared" si="39"/>
        <v>85.44</v>
      </c>
      <c r="AR56">
        <f t="shared" si="39"/>
        <v>87.23</v>
      </c>
      <c r="AS56">
        <f t="shared" si="39"/>
        <v>87.7</v>
      </c>
      <c r="AT56">
        <f t="shared" si="39"/>
        <v>88.7</v>
      </c>
      <c r="AU56">
        <f t="shared" si="39"/>
        <v>89.13</v>
      </c>
      <c r="AV56">
        <f t="shared" si="39"/>
        <v>90.96</v>
      </c>
      <c r="AW56">
        <f t="shared" si="40"/>
        <v>91.33</v>
      </c>
      <c r="AX56">
        <f t="shared" si="40"/>
        <v>91.9</v>
      </c>
      <c r="AY56">
        <f t="shared" si="40"/>
        <v>92.42</v>
      </c>
      <c r="AZ56">
        <f t="shared" si="40"/>
        <v>93.08</v>
      </c>
      <c r="BA56">
        <f t="shared" si="40"/>
        <v>93.18</v>
      </c>
      <c r="BB56">
        <f t="shared" si="40"/>
        <v>93.67</v>
      </c>
      <c r="BC56">
        <f t="shared" si="40"/>
        <v>93.88</v>
      </c>
      <c r="BD56">
        <f t="shared" si="40"/>
        <v>94.12</v>
      </c>
      <c r="BE56">
        <f t="shared" si="40"/>
        <v>94.34</v>
      </c>
      <c r="BF56">
        <f t="shared" si="40"/>
        <v>94.73</v>
      </c>
      <c r="BG56">
        <f t="shared" si="41"/>
        <v>95.17</v>
      </c>
      <c r="BH56">
        <f t="shared" si="41"/>
        <v>96.26</v>
      </c>
      <c r="BI56">
        <f t="shared" si="41"/>
        <v>96.92</v>
      </c>
      <c r="BJ56">
        <f t="shared" si="41"/>
        <v>97.47</v>
      </c>
      <c r="BK56">
        <f t="shared" si="41"/>
        <v>97.65</v>
      </c>
      <c r="BL56">
        <f t="shared" si="41"/>
        <v>98.54</v>
      </c>
    </row>
    <row r="57" spans="1:64" x14ac:dyDescent="0.3">
      <c r="A57" s="27">
        <v>44200</v>
      </c>
      <c r="B57">
        <f t="shared" si="21"/>
        <v>2203.0500000000002</v>
      </c>
      <c r="C57">
        <f t="shared" si="21"/>
        <v>2010.84</v>
      </c>
      <c r="D57">
        <f t="shared" si="42"/>
        <v>1587.96</v>
      </c>
      <c r="E57">
        <f t="shared" si="42"/>
        <v>1582.34</v>
      </c>
      <c r="F57">
        <f t="shared" si="42"/>
        <v>1434.19</v>
      </c>
      <c r="G57">
        <f t="shared" si="42"/>
        <v>1197.6099999999999</v>
      </c>
      <c r="H57">
        <f t="shared" si="42"/>
        <v>976.14</v>
      </c>
      <c r="I57">
        <f t="shared" si="36"/>
        <v>891.46</v>
      </c>
      <c r="J57">
        <f t="shared" si="36"/>
        <v>802.62</v>
      </c>
      <c r="K57">
        <f t="shared" si="36"/>
        <v>714.93</v>
      </c>
      <c r="L57">
        <f t="shared" si="36"/>
        <v>642.71</v>
      </c>
      <c r="M57">
        <f t="shared" si="36"/>
        <v>403.91</v>
      </c>
      <c r="N57">
        <f t="shared" si="36"/>
        <v>319.33</v>
      </c>
      <c r="O57">
        <f t="shared" si="36"/>
        <v>234.76</v>
      </c>
      <c r="P57">
        <f t="shared" si="36"/>
        <v>150.18</v>
      </c>
      <c r="Q57">
        <f t="shared" si="36"/>
        <v>127.12</v>
      </c>
      <c r="R57">
        <f t="shared" si="36"/>
        <v>115.19</v>
      </c>
      <c r="S57">
        <f t="shared" si="37"/>
        <v>100.25</v>
      </c>
      <c r="T57">
        <f t="shared" si="37"/>
        <v>73.27</v>
      </c>
      <c r="U57">
        <f t="shared" si="37"/>
        <v>65.61</v>
      </c>
      <c r="V57">
        <f t="shared" si="37"/>
        <v>50.23</v>
      </c>
      <c r="W57">
        <f t="shared" si="37"/>
        <v>26.57</v>
      </c>
      <c r="X57">
        <f t="shared" si="37"/>
        <v>5.82</v>
      </c>
      <c r="Y57">
        <f t="shared" si="37"/>
        <v>4.42</v>
      </c>
      <c r="Z57">
        <f t="shared" si="37"/>
        <v>4.04</v>
      </c>
      <c r="AA57">
        <f t="shared" si="37"/>
        <v>12.93</v>
      </c>
      <c r="AB57">
        <f t="shared" si="37"/>
        <v>28.92</v>
      </c>
      <c r="AC57">
        <f t="shared" si="38"/>
        <v>41.66</v>
      </c>
      <c r="AD57">
        <f t="shared" si="38"/>
        <v>52.8</v>
      </c>
      <c r="AE57">
        <f t="shared" si="38"/>
        <v>53.79</v>
      </c>
      <c r="AF57">
        <f t="shared" si="38"/>
        <v>55.21</v>
      </c>
      <c r="AG57">
        <f t="shared" si="38"/>
        <v>61.26</v>
      </c>
      <c r="AH57">
        <f t="shared" si="38"/>
        <v>62.62</v>
      </c>
      <c r="AI57">
        <f t="shared" si="38"/>
        <v>64.510000000000005</v>
      </c>
      <c r="AJ57">
        <f t="shared" si="38"/>
        <v>66.5</v>
      </c>
      <c r="AK57">
        <f t="shared" si="38"/>
        <v>69.709999999999994</v>
      </c>
      <c r="AL57">
        <f t="shared" si="38"/>
        <v>73.52</v>
      </c>
      <c r="AM57">
        <f t="shared" si="39"/>
        <v>75.349999999999994</v>
      </c>
      <c r="AN57">
        <f t="shared" si="39"/>
        <v>78.17</v>
      </c>
      <c r="AO57">
        <f t="shared" si="39"/>
        <v>80.48</v>
      </c>
      <c r="AP57">
        <f t="shared" si="39"/>
        <v>83.16</v>
      </c>
      <c r="AQ57">
        <f t="shared" si="39"/>
        <v>84.75</v>
      </c>
      <c r="AR57">
        <f t="shared" si="39"/>
        <v>86.63</v>
      </c>
      <c r="AS57">
        <f t="shared" si="39"/>
        <v>87.12</v>
      </c>
      <c r="AT57">
        <f t="shared" si="39"/>
        <v>88.17</v>
      </c>
      <c r="AU57">
        <f t="shared" si="39"/>
        <v>88.62</v>
      </c>
      <c r="AV57">
        <f t="shared" si="39"/>
        <v>90.53</v>
      </c>
      <c r="AW57">
        <f t="shared" si="40"/>
        <v>90.92</v>
      </c>
      <c r="AX57">
        <f t="shared" si="40"/>
        <v>91.52</v>
      </c>
      <c r="AY57">
        <f t="shared" si="40"/>
        <v>92.06</v>
      </c>
      <c r="AZ57">
        <f t="shared" si="40"/>
        <v>92.75</v>
      </c>
      <c r="BA57">
        <f t="shared" si="40"/>
        <v>92.86</v>
      </c>
      <c r="BB57">
        <f t="shared" si="40"/>
        <v>93.37</v>
      </c>
      <c r="BC57">
        <f t="shared" si="40"/>
        <v>93.59</v>
      </c>
      <c r="BD57">
        <f t="shared" si="40"/>
        <v>93.84</v>
      </c>
      <c r="BE57">
        <f t="shared" si="40"/>
        <v>94.08</v>
      </c>
      <c r="BF57">
        <f t="shared" si="40"/>
        <v>94.48</v>
      </c>
      <c r="BG57">
        <f t="shared" si="41"/>
        <v>94.94</v>
      </c>
      <c r="BH57">
        <f t="shared" si="41"/>
        <v>96.08</v>
      </c>
      <c r="BI57">
        <f t="shared" si="41"/>
        <v>96.78</v>
      </c>
      <c r="BJ57">
        <f t="shared" si="41"/>
        <v>97.36</v>
      </c>
      <c r="BK57">
        <f t="shared" si="41"/>
        <v>97.54</v>
      </c>
      <c r="BL57">
        <f t="shared" si="41"/>
        <v>98.47</v>
      </c>
    </row>
    <row r="58" spans="1:64" x14ac:dyDescent="0.3">
      <c r="A58" s="27">
        <v>47000</v>
      </c>
      <c r="B58">
        <f t="shared" si="21"/>
        <v>2348.9499999999998</v>
      </c>
      <c r="C58">
        <f t="shared" si="21"/>
        <v>2144.5500000000002</v>
      </c>
      <c r="D58">
        <f t="shared" si="42"/>
        <v>1694.89</v>
      </c>
      <c r="E58">
        <f t="shared" si="42"/>
        <v>1688.91</v>
      </c>
      <c r="F58">
        <f t="shared" si="42"/>
        <v>1531.38</v>
      </c>
      <c r="G58">
        <f t="shared" si="42"/>
        <v>1279.82</v>
      </c>
      <c r="H58">
        <f t="shared" si="42"/>
        <v>1044.31</v>
      </c>
      <c r="I58">
        <f t="shared" ref="I58:R70" si="43">ROUND(ABS((I$3-$A58)/I$3)*100,2)</f>
        <v>954.27</v>
      </c>
      <c r="J58">
        <f t="shared" si="43"/>
        <v>859.8</v>
      </c>
      <c r="K58">
        <f t="shared" si="43"/>
        <v>766.55</v>
      </c>
      <c r="L58">
        <f t="shared" si="43"/>
        <v>689.76</v>
      </c>
      <c r="M58">
        <f t="shared" si="43"/>
        <v>435.83</v>
      </c>
      <c r="N58">
        <f t="shared" si="43"/>
        <v>345.9</v>
      </c>
      <c r="O58">
        <f t="shared" si="43"/>
        <v>255.96</v>
      </c>
      <c r="P58">
        <f t="shared" si="43"/>
        <v>166.03</v>
      </c>
      <c r="Q58">
        <f t="shared" si="43"/>
        <v>141.5</v>
      </c>
      <c r="R58">
        <f t="shared" si="43"/>
        <v>128.82</v>
      </c>
      <c r="S58">
        <f t="shared" ref="S58:AB70" si="44">ROUND(ABS((S$3-$A58)/S$3)*100,2)</f>
        <v>112.94</v>
      </c>
      <c r="T58">
        <f t="shared" si="44"/>
        <v>84.24</v>
      </c>
      <c r="U58">
        <f t="shared" si="44"/>
        <v>76.099999999999994</v>
      </c>
      <c r="V58">
        <f t="shared" si="44"/>
        <v>59.75</v>
      </c>
      <c r="W58">
        <f t="shared" si="44"/>
        <v>34.590000000000003</v>
      </c>
      <c r="X58">
        <f t="shared" si="44"/>
        <v>12.52</v>
      </c>
      <c r="Y58">
        <f t="shared" si="44"/>
        <v>11.04</v>
      </c>
      <c r="Z58">
        <f t="shared" si="44"/>
        <v>2.04</v>
      </c>
      <c r="AA58">
        <f t="shared" si="44"/>
        <v>7.41</v>
      </c>
      <c r="AB58">
        <f t="shared" si="44"/>
        <v>24.42</v>
      </c>
      <c r="AC58">
        <f t="shared" ref="AC58:AL70" si="45">ROUND(ABS((AC$3-$A58)/AC$3)*100,2)</f>
        <v>37.96</v>
      </c>
      <c r="AD58">
        <f t="shared" si="45"/>
        <v>49.81</v>
      </c>
      <c r="AE58">
        <f t="shared" si="45"/>
        <v>50.87</v>
      </c>
      <c r="AF58">
        <f t="shared" si="45"/>
        <v>52.38</v>
      </c>
      <c r="AG58">
        <f t="shared" si="45"/>
        <v>58.8</v>
      </c>
      <c r="AH58">
        <f t="shared" si="45"/>
        <v>60.25</v>
      </c>
      <c r="AI58">
        <f t="shared" si="45"/>
        <v>62.26</v>
      </c>
      <c r="AJ58">
        <f t="shared" si="45"/>
        <v>64.38</v>
      </c>
      <c r="AK58">
        <f t="shared" si="45"/>
        <v>67.790000000000006</v>
      </c>
      <c r="AL58">
        <f t="shared" si="45"/>
        <v>71.84</v>
      </c>
      <c r="AM58">
        <f t="shared" ref="AM58:AV70" si="46">ROUND(ABS((AM$3-$A58)/AM$3)*100,2)</f>
        <v>73.790000000000006</v>
      </c>
      <c r="AN58">
        <f t="shared" si="46"/>
        <v>76.790000000000006</v>
      </c>
      <c r="AO58">
        <f t="shared" si="46"/>
        <v>79.239999999999995</v>
      </c>
      <c r="AP58">
        <f t="shared" si="46"/>
        <v>82.1</v>
      </c>
      <c r="AQ58">
        <f t="shared" si="46"/>
        <v>83.78</v>
      </c>
      <c r="AR58">
        <f t="shared" si="46"/>
        <v>85.78</v>
      </c>
      <c r="AS58">
        <f t="shared" si="46"/>
        <v>86.31</v>
      </c>
      <c r="AT58">
        <f t="shared" si="46"/>
        <v>87.42</v>
      </c>
      <c r="AU58">
        <f t="shared" si="46"/>
        <v>87.9</v>
      </c>
      <c r="AV58">
        <f t="shared" si="46"/>
        <v>89.93</v>
      </c>
      <c r="AW58">
        <f t="shared" ref="AW58:BF70" si="47">ROUND(ABS((AW$3-$A58)/AW$3)*100,2)</f>
        <v>90.35</v>
      </c>
      <c r="AX58">
        <f t="shared" si="47"/>
        <v>90.98</v>
      </c>
      <c r="AY58">
        <f t="shared" si="47"/>
        <v>91.56</v>
      </c>
      <c r="AZ58">
        <f t="shared" si="47"/>
        <v>92.29</v>
      </c>
      <c r="BA58">
        <f t="shared" si="47"/>
        <v>92.41</v>
      </c>
      <c r="BB58">
        <f t="shared" si="47"/>
        <v>92.95</v>
      </c>
      <c r="BC58">
        <f t="shared" si="47"/>
        <v>93.19</v>
      </c>
      <c r="BD58">
        <f t="shared" si="47"/>
        <v>93.45</v>
      </c>
      <c r="BE58">
        <f t="shared" si="47"/>
        <v>93.7</v>
      </c>
      <c r="BF58">
        <f t="shared" si="47"/>
        <v>94.13</v>
      </c>
      <c r="BG58">
        <f t="shared" ref="BG58:BL70" si="48">ROUND(ABS((BG$3-$A58)/BG$3)*100,2)</f>
        <v>94.62</v>
      </c>
      <c r="BH58">
        <f t="shared" si="48"/>
        <v>95.83</v>
      </c>
      <c r="BI58">
        <f t="shared" si="48"/>
        <v>96.57</v>
      </c>
      <c r="BJ58">
        <f t="shared" si="48"/>
        <v>97.19</v>
      </c>
      <c r="BK58">
        <f t="shared" si="48"/>
        <v>97.38</v>
      </c>
      <c r="BL58">
        <f t="shared" si="48"/>
        <v>98.37</v>
      </c>
    </row>
    <row r="59" spans="1:64" x14ac:dyDescent="0.3">
      <c r="A59" s="27">
        <v>47500</v>
      </c>
      <c r="B59">
        <f t="shared" si="21"/>
        <v>2375</v>
      </c>
      <c r="C59">
        <f t="shared" si="21"/>
        <v>2168.4299999999998</v>
      </c>
      <c r="D59">
        <f t="shared" ref="D59:H70" si="49">ROUND(ABS((D$3-$A59)/D$3)*100,2)</f>
        <v>1713.98</v>
      </c>
      <c r="E59">
        <f t="shared" si="49"/>
        <v>1707.95</v>
      </c>
      <c r="F59">
        <f t="shared" si="49"/>
        <v>1548.73</v>
      </c>
      <c r="G59">
        <f t="shared" si="49"/>
        <v>1294.49</v>
      </c>
      <c r="H59">
        <f t="shared" si="49"/>
        <v>1056.49</v>
      </c>
      <c r="I59">
        <f t="shared" si="43"/>
        <v>965.48</v>
      </c>
      <c r="J59">
        <f t="shared" si="43"/>
        <v>870.01</v>
      </c>
      <c r="K59">
        <f t="shared" si="43"/>
        <v>775.77</v>
      </c>
      <c r="L59">
        <f t="shared" si="43"/>
        <v>698.16</v>
      </c>
      <c r="M59">
        <f t="shared" si="43"/>
        <v>441.53</v>
      </c>
      <c r="N59">
        <f t="shared" si="43"/>
        <v>350.64</v>
      </c>
      <c r="O59">
        <f t="shared" si="43"/>
        <v>259.75</v>
      </c>
      <c r="P59">
        <f t="shared" si="43"/>
        <v>168.86</v>
      </c>
      <c r="Q59">
        <f t="shared" si="43"/>
        <v>144.07</v>
      </c>
      <c r="R59">
        <f t="shared" si="43"/>
        <v>131.25</v>
      </c>
      <c r="S59">
        <f t="shared" si="44"/>
        <v>115.2</v>
      </c>
      <c r="T59">
        <f t="shared" si="44"/>
        <v>86.2</v>
      </c>
      <c r="U59">
        <f t="shared" si="44"/>
        <v>77.97</v>
      </c>
      <c r="V59">
        <f t="shared" si="44"/>
        <v>61.45</v>
      </c>
      <c r="W59">
        <f t="shared" si="44"/>
        <v>36.020000000000003</v>
      </c>
      <c r="X59">
        <f t="shared" si="44"/>
        <v>13.72</v>
      </c>
      <c r="Y59">
        <f t="shared" si="44"/>
        <v>12.22</v>
      </c>
      <c r="Z59">
        <f t="shared" si="44"/>
        <v>3.12</v>
      </c>
      <c r="AA59">
        <f t="shared" si="44"/>
        <v>6.43</v>
      </c>
      <c r="AB59">
        <f t="shared" si="44"/>
        <v>23.61</v>
      </c>
      <c r="AC59">
        <f t="shared" si="45"/>
        <v>37.299999999999997</v>
      </c>
      <c r="AD59">
        <f t="shared" si="45"/>
        <v>49.27</v>
      </c>
      <c r="AE59">
        <f t="shared" si="45"/>
        <v>50.34</v>
      </c>
      <c r="AF59">
        <f t="shared" si="45"/>
        <v>51.87</v>
      </c>
      <c r="AG59">
        <f t="shared" si="45"/>
        <v>58.36</v>
      </c>
      <c r="AH59">
        <f t="shared" si="45"/>
        <v>59.83</v>
      </c>
      <c r="AI59">
        <f t="shared" si="45"/>
        <v>61.86</v>
      </c>
      <c r="AJ59">
        <f t="shared" si="45"/>
        <v>64</v>
      </c>
      <c r="AK59">
        <f t="shared" si="45"/>
        <v>67.45</v>
      </c>
      <c r="AL59">
        <f t="shared" si="45"/>
        <v>71.540000000000006</v>
      </c>
      <c r="AM59">
        <f t="shared" si="46"/>
        <v>73.510000000000005</v>
      </c>
      <c r="AN59">
        <f t="shared" si="46"/>
        <v>76.540000000000006</v>
      </c>
      <c r="AO59">
        <f t="shared" si="46"/>
        <v>79.02</v>
      </c>
      <c r="AP59">
        <f t="shared" si="46"/>
        <v>81.91</v>
      </c>
      <c r="AQ59">
        <f t="shared" si="46"/>
        <v>83.61</v>
      </c>
      <c r="AR59">
        <f t="shared" si="46"/>
        <v>85.63</v>
      </c>
      <c r="AS59">
        <f t="shared" si="46"/>
        <v>86.16</v>
      </c>
      <c r="AT59">
        <f t="shared" si="46"/>
        <v>87.28</v>
      </c>
      <c r="AU59">
        <f t="shared" si="46"/>
        <v>87.77</v>
      </c>
      <c r="AV59">
        <f t="shared" si="46"/>
        <v>89.83</v>
      </c>
      <c r="AW59">
        <f t="shared" si="47"/>
        <v>90.24</v>
      </c>
      <c r="AX59">
        <f t="shared" si="47"/>
        <v>90.89</v>
      </c>
      <c r="AY59">
        <f t="shared" si="47"/>
        <v>91.47</v>
      </c>
      <c r="AZ59">
        <f t="shared" si="47"/>
        <v>92.21</v>
      </c>
      <c r="BA59">
        <f t="shared" si="47"/>
        <v>92.33</v>
      </c>
      <c r="BB59">
        <f t="shared" si="47"/>
        <v>92.88</v>
      </c>
      <c r="BC59">
        <f t="shared" si="47"/>
        <v>93.12</v>
      </c>
      <c r="BD59">
        <f t="shared" si="47"/>
        <v>93.38</v>
      </c>
      <c r="BE59">
        <f t="shared" si="47"/>
        <v>93.63</v>
      </c>
      <c r="BF59">
        <f t="shared" si="47"/>
        <v>94.07</v>
      </c>
      <c r="BG59">
        <f t="shared" si="48"/>
        <v>94.57</v>
      </c>
      <c r="BH59">
        <f t="shared" si="48"/>
        <v>95.79</v>
      </c>
      <c r="BI59">
        <f t="shared" si="48"/>
        <v>96.54</v>
      </c>
      <c r="BJ59">
        <f t="shared" si="48"/>
        <v>97.16</v>
      </c>
      <c r="BK59">
        <f t="shared" si="48"/>
        <v>97.35</v>
      </c>
      <c r="BL59">
        <f t="shared" si="48"/>
        <v>98.35</v>
      </c>
    </row>
    <row r="60" spans="1:64" x14ac:dyDescent="0.3">
      <c r="A60" s="27">
        <v>49900</v>
      </c>
      <c r="B60">
        <f t="shared" si="21"/>
        <v>2500.0500000000002</v>
      </c>
      <c r="C60">
        <f t="shared" si="21"/>
        <v>2283.0500000000002</v>
      </c>
      <c r="D60">
        <f t="shared" si="49"/>
        <v>1805.64</v>
      </c>
      <c r="E60">
        <f t="shared" si="49"/>
        <v>1799.29</v>
      </c>
      <c r="F60">
        <f t="shared" si="49"/>
        <v>1632.04</v>
      </c>
      <c r="G60">
        <f t="shared" si="49"/>
        <v>1364.95</v>
      </c>
      <c r="H60">
        <f t="shared" si="49"/>
        <v>1114.92</v>
      </c>
      <c r="I60">
        <f t="shared" si="43"/>
        <v>1019.32</v>
      </c>
      <c r="J60">
        <f t="shared" si="43"/>
        <v>919.02</v>
      </c>
      <c r="K60">
        <f t="shared" si="43"/>
        <v>820.02</v>
      </c>
      <c r="L60">
        <f t="shared" si="43"/>
        <v>738.49</v>
      </c>
      <c r="M60">
        <f t="shared" si="43"/>
        <v>468.89</v>
      </c>
      <c r="N60">
        <f t="shared" si="43"/>
        <v>373.41</v>
      </c>
      <c r="O60">
        <f t="shared" si="43"/>
        <v>277.93</v>
      </c>
      <c r="P60">
        <f t="shared" si="43"/>
        <v>182.45</v>
      </c>
      <c r="Q60">
        <f t="shared" si="43"/>
        <v>156.4</v>
      </c>
      <c r="R60">
        <f t="shared" si="43"/>
        <v>142.94</v>
      </c>
      <c r="S60">
        <f t="shared" si="44"/>
        <v>126.08</v>
      </c>
      <c r="T60">
        <f t="shared" si="44"/>
        <v>95.61</v>
      </c>
      <c r="U60">
        <f t="shared" si="44"/>
        <v>86.96</v>
      </c>
      <c r="V60">
        <f t="shared" si="44"/>
        <v>69.599999999999994</v>
      </c>
      <c r="W60">
        <f t="shared" si="44"/>
        <v>42.89</v>
      </c>
      <c r="X60">
        <f t="shared" si="44"/>
        <v>19.47</v>
      </c>
      <c r="Y60">
        <f t="shared" si="44"/>
        <v>17.89</v>
      </c>
      <c r="Z60">
        <f t="shared" si="44"/>
        <v>8.33</v>
      </c>
      <c r="AA60">
        <f t="shared" si="44"/>
        <v>1.7</v>
      </c>
      <c r="AB60">
        <f t="shared" si="44"/>
        <v>19.75</v>
      </c>
      <c r="AC60">
        <f t="shared" si="45"/>
        <v>34.14</v>
      </c>
      <c r="AD60">
        <f t="shared" si="45"/>
        <v>46.71</v>
      </c>
      <c r="AE60">
        <f t="shared" si="45"/>
        <v>47.83</v>
      </c>
      <c r="AF60">
        <f t="shared" si="45"/>
        <v>49.44</v>
      </c>
      <c r="AG60">
        <f t="shared" si="45"/>
        <v>56.26</v>
      </c>
      <c r="AH60">
        <f t="shared" si="45"/>
        <v>57.8</v>
      </c>
      <c r="AI60">
        <f t="shared" si="45"/>
        <v>59.93</v>
      </c>
      <c r="AJ60">
        <f t="shared" si="45"/>
        <v>62.18</v>
      </c>
      <c r="AK60">
        <f t="shared" si="45"/>
        <v>65.81</v>
      </c>
      <c r="AL60">
        <f t="shared" si="45"/>
        <v>70.099999999999994</v>
      </c>
      <c r="AM60">
        <f t="shared" si="46"/>
        <v>72.17</v>
      </c>
      <c r="AN60">
        <f t="shared" si="46"/>
        <v>75.36</v>
      </c>
      <c r="AO60">
        <f t="shared" si="46"/>
        <v>77.959999999999994</v>
      </c>
      <c r="AP60">
        <f t="shared" si="46"/>
        <v>80.989999999999995</v>
      </c>
      <c r="AQ60">
        <f t="shared" si="46"/>
        <v>82.78</v>
      </c>
      <c r="AR60">
        <f t="shared" si="46"/>
        <v>84.9</v>
      </c>
      <c r="AS60">
        <f t="shared" si="46"/>
        <v>85.46</v>
      </c>
      <c r="AT60">
        <f t="shared" si="46"/>
        <v>86.64</v>
      </c>
      <c r="AU60">
        <f t="shared" si="46"/>
        <v>87.15</v>
      </c>
      <c r="AV60">
        <f t="shared" si="46"/>
        <v>89.31</v>
      </c>
      <c r="AW60">
        <f t="shared" si="47"/>
        <v>89.75</v>
      </c>
      <c r="AX60">
        <f t="shared" si="47"/>
        <v>90.43</v>
      </c>
      <c r="AY60">
        <f t="shared" si="47"/>
        <v>91.04</v>
      </c>
      <c r="AZ60">
        <f t="shared" si="47"/>
        <v>91.81</v>
      </c>
      <c r="BA60">
        <f t="shared" si="47"/>
        <v>91.94</v>
      </c>
      <c r="BB60">
        <f t="shared" si="47"/>
        <v>92.52</v>
      </c>
      <c r="BC60">
        <f t="shared" si="47"/>
        <v>92.77</v>
      </c>
      <c r="BD60">
        <f t="shared" si="47"/>
        <v>93.05</v>
      </c>
      <c r="BE60">
        <f t="shared" si="47"/>
        <v>93.31</v>
      </c>
      <c r="BF60">
        <f t="shared" si="47"/>
        <v>93.77</v>
      </c>
      <c r="BG60">
        <f t="shared" si="48"/>
        <v>94.29</v>
      </c>
      <c r="BH60">
        <f t="shared" si="48"/>
        <v>95.58</v>
      </c>
      <c r="BI60">
        <f t="shared" si="48"/>
        <v>96.36</v>
      </c>
      <c r="BJ60">
        <f t="shared" si="48"/>
        <v>97.01</v>
      </c>
      <c r="BK60">
        <f t="shared" si="48"/>
        <v>97.22</v>
      </c>
      <c r="BL60">
        <f t="shared" si="48"/>
        <v>98.27</v>
      </c>
    </row>
    <row r="61" spans="1:64" x14ac:dyDescent="0.3">
      <c r="A61" s="27">
        <v>51000</v>
      </c>
      <c r="B61">
        <f t="shared" si="21"/>
        <v>2557.37</v>
      </c>
      <c r="C61">
        <f t="shared" si="21"/>
        <v>2335.58</v>
      </c>
      <c r="D61">
        <f t="shared" si="49"/>
        <v>1847.65</v>
      </c>
      <c r="E61">
        <f t="shared" si="49"/>
        <v>1841.16</v>
      </c>
      <c r="F61">
        <f t="shared" si="49"/>
        <v>1670.22</v>
      </c>
      <c r="G61">
        <f t="shared" si="49"/>
        <v>1397.25</v>
      </c>
      <c r="H61">
        <f t="shared" si="49"/>
        <v>1141.7</v>
      </c>
      <c r="I61">
        <f t="shared" si="43"/>
        <v>1043.99</v>
      </c>
      <c r="J61">
        <f t="shared" si="43"/>
        <v>941.48</v>
      </c>
      <c r="K61">
        <f t="shared" si="43"/>
        <v>840.3</v>
      </c>
      <c r="L61">
        <f t="shared" si="43"/>
        <v>756.97</v>
      </c>
      <c r="M61">
        <f t="shared" si="43"/>
        <v>481.43</v>
      </c>
      <c r="N61">
        <f t="shared" si="43"/>
        <v>383.85</v>
      </c>
      <c r="O61">
        <f t="shared" si="43"/>
        <v>286.26</v>
      </c>
      <c r="P61">
        <f t="shared" si="43"/>
        <v>188.67</v>
      </c>
      <c r="Q61">
        <f t="shared" si="43"/>
        <v>162.06</v>
      </c>
      <c r="R61">
        <f t="shared" si="43"/>
        <v>148.29</v>
      </c>
      <c r="S61">
        <f t="shared" si="44"/>
        <v>131.06</v>
      </c>
      <c r="T61">
        <f t="shared" si="44"/>
        <v>99.93</v>
      </c>
      <c r="U61">
        <f t="shared" si="44"/>
        <v>91.08</v>
      </c>
      <c r="V61">
        <f t="shared" si="44"/>
        <v>73.34</v>
      </c>
      <c r="W61">
        <f t="shared" si="44"/>
        <v>46.04</v>
      </c>
      <c r="X61">
        <f t="shared" si="44"/>
        <v>22.1</v>
      </c>
      <c r="Y61">
        <f t="shared" si="44"/>
        <v>20.49</v>
      </c>
      <c r="Z61">
        <f t="shared" si="44"/>
        <v>10.72</v>
      </c>
      <c r="AA61">
        <f t="shared" si="44"/>
        <v>0.47</v>
      </c>
      <c r="AB61">
        <f t="shared" si="44"/>
        <v>17.98</v>
      </c>
      <c r="AC61">
        <f t="shared" si="45"/>
        <v>32.68</v>
      </c>
      <c r="AD61">
        <f t="shared" si="45"/>
        <v>45.54</v>
      </c>
      <c r="AE61">
        <f t="shared" si="45"/>
        <v>46.68</v>
      </c>
      <c r="AF61">
        <f t="shared" si="45"/>
        <v>48.32</v>
      </c>
      <c r="AG61">
        <f t="shared" si="45"/>
        <v>55.3</v>
      </c>
      <c r="AH61">
        <f t="shared" si="45"/>
        <v>56.87</v>
      </c>
      <c r="AI61">
        <f t="shared" si="45"/>
        <v>59.05</v>
      </c>
      <c r="AJ61">
        <f t="shared" si="45"/>
        <v>61.35</v>
      </c>
      <c r="AK61">
        <f t="shared" si="45"/>
        <v>65.05</v>
      </c>
      <c r="AL61">
        <f t="shared" si="45"/>
        <v>69.44</v>
      </c>
      <c r="AM61">
        <f t="shared" si="46"/>
        <v>71.56</v>
      </c>
      <c r="AN61">
        <f t="shared" si="46"/>
        <v>74.81</v>
      </c>
      <c r="AO61">
        <f t="shared" si="46"/>
        <v>77.47</v>
      </c>
      <c r="AP61">
        <f t="shared" si="46"/>
        <v>80.569999999999993</v>
      </c>
      <c r="AQ61">
        <f t="shared" si="46"/>
        <v>82.4</v>
      </c>
      <c r="AR61">
        <f t="shared" si="46"/>
        <v>84.57</v>
      </c>
      <c r="AS61">
        <f t="shared" si="46"/>
        <v>85.14</v>
      </c>
      <c r="AT61">
        <f t="shared" si="46"/>
        <v>86.35</v>
      </c>
      <c r="AU61">
        <f t="shared" si="46"/>
        <v>86.87</v>
      </c>
      <c r="AV61">
        <f t="shared" si="46"/>
        <v>89.08</v>
      </c>
      <c r="AW61">
        <f t="shared" si="47"/>
        <v>89.52</v>
      </c>
      <c r="AX61">
        <f t="shared" si="47"/>
        <v>90.21</v>
      </c>
      <c r="AY61">
        <f t="shared" si="47"/>
        <v>90.84</v>
      </c>
      <c r="AZ61">
        <f t="shared" si="47"/>
        <v>91.63</v>
      </c>
      <c r="BA61">
        <f t="shared" si="47"/>
        <v>91.76</v>
      </c>
      <c r="BB61">
        <f t="shared" si="47"/>
        <v>92.35</v>
      </c>
      <c r="BC61">
        <f t="shared" si="47"/>
        <v>92.61</v>
      </c>
      <c r="BD61">
        <f t="shared" si="47"/>
        <v>92.89</v>
      </c>
      <c r="BE61">
        <f t="shared" si="47"/>
        <v>93.16</v>
      </c>
      <c r="BF61">
        <f t="shared" si="47"/>
        <v>93.63</v>
      </c>
      <c r="BG61">
        <f t="shared" si="48"/>
        <v>94.16</v>
      </c>
      <c r="BH61">
        <f t="shared" si="48"/>
        <v>95.48</v>
      </c>
      <c r="BI61">
        <f t="shared" si="48"/>
        <v>96.28</v>
      </c>
      <c r="BJ61">
        <f t="shared" si="48"/>
        <v>96.95</v>
      </c>
      <c r="BK61">
        <f t="shared" si="48"/>
        <v>97.16</v>
      </c>
      <c r="BL61">
        <f t="shared" si="48"/>
        <v>98.23</v>
      </c>
    </row>
    <row r="62" spans="1:64" x14ac:dyDescent="0.3">
      <c r="A62" s="27">
        <v>52300</v>
      </c>
      <c r="B62">
        <f t="shared" si="21"/>
        <v>2625.11</v>
      </c>
      <c r="C62">
        <f t="shared" si="21"/>
        <v>2397.66</v>
      </c>
      <c r="D62">
        <f t="shared" si="49"/>
        <v>1897.29</v>
      </c>
      <c r="E62">
        <f t="shared" si="49"/>
        <v>1890.64</v>
      </c>
      <c r="F62">
        <f t="shared" si="49"/>
        <v>1715.34</v>
      </c>
      <c r="G62">
        <f t="shared" si="49"/>
        <v>1435.41</v>
      </c>
      <c r="H62">
        <f t="shared" si="49"/>
        <v>1173.3499999999999</v>
      </c>
      <c r="I62">
        <f t="shared" si="43"/>
        <v>1073.1500000000001</v>
      </c>
      <c r="J62">
        <f t="shared" si="43"/>
        <v>968.03</v>
      </c>
      <c r="K62">
        <f t="shared" si="43"/>
        <v>864.27</v>
      </c>
      <c r="L62">
        <f t="shared" si="43"/>
        <v>778.82</v>
      </c>
      <c r="M62">
        <f t="shared" si="43"/>
        <v>496.25</v>
      </c>
      <c r="N62">
        <f t="shared" si="43"/>
        <v>396.18</v>
      </c>
      <c r="O62">
        <f t="shared" si="43"/>
        <v>296.10000000000002</v>
      </c>
      <c r="P62">
        <f t="shared" si="43"/>
        <v>196.03</v>
      </c>
      <c r="Q62">
        <f t="shared" si="43"/>
        <v>168.74</v>
      </c>
      <c r="R62">
        <f t="shared" si="43"/>
        <v>154.62</v>
      </c>
      <c r="S62">
        <f t="shared" si="44"/>
        <v>136.94999999999999</v>
      </c>
      <c r="T62">
        <f t="shared" si="44"/>
        <v>105.02</v>
      </c>
      <c r="U62">
        <f t="shared" si="44"/>
        <v>95.96</v>
      </c>
      <c r="V62">
        <f t="shared" si="44"/>
        <v>77.760000000000005</v>
      </c>
      <c r="W62">
        <f t="shared" si="44"/>
        <v>49.77</v>
      </c>
      <c r="X62">
        <f t="shared" si="44"/>
        <v>25.21</v>
      </c>
      <c r="Y62">
        <f t="shared" si="44"/>
        <v>23.56</v>
      </c>
      <c r="Z62">
        <f t="shared" si="44"/>
        <v>13.54</v>
      </c>
      <c r="AA62">
        <f t="shared" si="44"/>
        <v>3.03</v>
      </c>
      <c r="AB62">
        <f t="shared" si="44"/>
        <v>15.89</v>
      </c>
      <c r="AC62">
        <f t="shared" si="45"/>
        <v>30.97</v>
      </c>
      <c r="AD62">
        <f t="shared" si="45"/>
        <v>44.15</v>
      </c>
      <c r="AE62">
        <f t="shared" si="45"/>
        <v>45.33</v>
      </c>
      <c r="AF62">
        <f t="shared" si="45"/>
        <v>47.01</v>
      </c>
      <c r="AG62">
        <f t="shared" si="45"/>
        <v>54.16</v>
      </c>
      <c r="AH62">
        <f t="shared" si="45"/>
        <v>55.77</v>
      </c>
      <c r="AI62">
        <f t="shared" si="45"/>
        <v>58</v>
      </c>
      <c r="AJ62">
        <f t="shared" si="45"/>
        <v>60.36</v>
      </c>
      <c r="AK62">
        <f t="shared" si="45"/>
        <v>64.16</v>
      </c>
      <c r="AL62">
        <f t="shared" si="45"/>
        <v>68.66</v>
      </c>
      <c r="AM62">
        <f t="shared" si="46"/>
        <v>70.83</v>
      </c>
      <c r="AN62">
        <f t="shared" si="46"/>
        <v>74.17</v>
      </c>
      <c r="AO62">
        <f t="shared" si="46"/>
        <v>76.900000000000006</v>
      </c>
      <c r="AP62">
        <f t="shared" si="46"/>
        <v>80.08</v>
      </c>
      <c r="AQ62">
        <f t="shared" si="46"/>
        <v>81.95</v>
      </c>
      <c r="AR62">
        <f t="shared" si="46"/>
        <v>84.18</v>
      </c>
      <c r="AS62">
        <f t="shared" si="46"/>
        <v>84.76</v>
      </c>
      <c r="AT62">
        <f t="shared" si="46"/>
        <v>86</v>
      </c>
      <c r="AU62">
        <f t="shared" si="46"/>
        <v>86.53</v>
      </c>
      <c r="AV62">
        <f t="shared" si="46"/>
        <v>88.8</v>
      </c>
      <c r="AW62">
        <f t="shared" si="47"/>
        <v>89.26</v>
      </c>
      <c r="AX62">
        <f t="shared" si="47"/>
        <v>89.96</v>
      </c>
      <c r="AY62">
        <f t="shared" si="47"/>
        <v>90.61</v>
      </c>
      <c r="AZ62">
        <f t="shared" si="47"/>
        <v>91.42</v>
      </c>
      <c r="BA62">
        <f t="shared" si="47"/>
        <v>91.55</v>
      </c>
      <c r="BB62">
        <f t="shared" si="47"/>
        <v>92.16</v>
      </c>
      <c r="BC62">
        <f t="shared" si="47"/>
        <v>92.42</v>
      </c>
      <c r="BD62">
        <f t="shared" si="47"/>
        <v>92.71</v>
      </c>
      <c r="BE62">
        <f t="shared" si="47"/>
        <v>92.99</v>
      </c>
      <c r="BF62">
        <f t="shared" si="47"/>
        <v>93.47</v>
      </c>
      <c r="BG62">
        <f t="shared" si="48"/>
        <v>94.02</v>
      </c>
      <c r="BH62">
        <f t="shared" si="48"/>
        <v>95.36</v>
      </c>
      <c r="BI62">
        <f t="shared" si="48"/>
        <v>96.19</v>
      </c>
      <c r="BJ62">
        <f t="shared" si="48"/>
        <v>96.87</v>
      </c>
      <c r="BK62">
        <f t="shared" si="48"/>
        <v>97.09</v>
      </c>
      <c r="BL62">
        <f t="shared" si="48"/>
        <v>98.19</v>
      </c>
    </row>
    <row r="63" spans="1:64" x14ac:dyDescent="0.3">
      <c r="A63" s="27">
        <v>53600</v>
      </c>
      <c r="B63">
        <f t="shared" si="21"/>
        <v>2692.84</v>
      </c>
      <c r="C63">
        <f t="shared" si="21"/>
        <v>2459.75</v>
      </c>
      <c r="D63">
        <f t="shared" si="49"/>
        <v>1946.94</v>
      </c>
      <c r="E63">
        <f t="shared" si="49"/>
        <v>1940.12</v>
      </c>
      <c r="F63">
        <f t="shared" si="49"/>
        <v>1760.46</v>
      </c>
      <c r="G63">
        <f t="shared" si="49"/>
        <v>1473.58</v>
      </c>
      <c r="H63">
        <f t="shared" si="49"/>
        <v>1205</v>
      </c>
      <c r="I63">
        <f t="shared" si="43"/>
        <v>1102.31</v>
      </c>
      <c r="J63">
        <f t="shared" si="43"/>
        <v>994.58</v>
      </c>
      <c r="K63">
        <f t="shared" si="43"/>
        <v>888.24</v>
      </c>
      <c r="L63">
        <f t="shared" si="43"/>
        <v>800.66</v>
      </c>
      <c r="M63">
        <f t="shared" si="43"/>
        <v>511.07</v>
      </c>
      <c r="N63">
        <f t="shared" si="43"/>
        <v>408.51</v>
      </c>
      <c r="O63">
        <f t="shared" si="43"/>
        <v>305.95</v>
      </c>
      <c r="P63">
        <f t="shared" si="43"/>
        <v>203.39</v>
      </c>
      <c r="Q63">
        <f t="shared" si="43"/>
        <v>175.42</v>
      </c>
      <c r="R63">
        <f t="shared" si="43"/>
        <v>160.94999999999999</v>
      </c>
      <c r="S63">
        <f t="shared" si="44"/>
        <v>142.84</v>
      </c>
      <c r="T63">
        <f t="shared" si="44"/>
        <v>110.12</v>
      </c>
      <c r="U63">
        <f t="shared" si="44"/>
        <v>100.83</v>
      </c>
      <c r="V63">
        <f t="shared" si="44"/>
        <v>82.18</v>
      </c>
      <c r="W63">
        <f t="shared" si="44"/>
        <v>53.49</v>
      </c>
      <c r="X63">
        <f t="shared" si="44"/>
        <v>28.33</v>
      </c>
      <c r="Y63">
        <f t="shared" si="44"/>
        <v>26.63</v>
      </c>
      <c r="Z63">
        <f t="shared" si="44"/>
        <v>16.36</v>
      </c>
      <c r="AA63">
        <f t="shared" si="44"/>
        <v>5.59</v>
      </c>
      <c r="AB63">
        <f t="shared" si="44"/>
        <v>13.8</v>
      </c>
      <c r="AC63">
        <f t="shared" si="45"/>
        <v>29.25</v>
      </c>
      <c r="AD63">
        <f t="shared" si="45"/>
        <v>42.76</v>
      </c>
      <c r="AE63">
        <f t="shared" si="45"/>
        <v>43.97</v>
      </c>
      <c r="AF63">
        <f t="shared" si="45"/>
        <v>45.69</v>
      </c>
      <c r="AG63">
        <f t="shared" si="45"/>
        <v>53.02</v>
      </c>
      <c r="AH63">
        <f t="shared" si="45"/>
        <v>54.67</v>
      </c>
      <c r="AI63">
        <f t="shared" si="45"/>
        <v>56.96</v>
      </c>
      <c r="AJ63">
        <f t="shared" si="45"/>
        <v>59.38</v>
      </c>
      <c r="AK63">
        <f t="shared" si="45"/>
        <v>63.27</v>
      </c>
      <c r="AL63">
        <f t="shared" si="45"/>
        <v>67.88</v>
      </c>
      <c r="AM63">
        <f t="shared" si="46"/>
        <v>70.11</v>
      </c>
      <c r="AN63">
        <f t="shared" si="46"/>
        <v>73.53</v>
      </c>
      <c r="AO63">
        <f t="shared" si="46"/>
        <v>76.33</v>
      </c>
      <c r="AP63">
        <f t="shared" si="46"/>
        <v>79.58</v>
      </c>
      <c r="AQ63">
        <f t="shared" si="46"/>
        <v>81.510000000000005</v>
      </c>
      <c r="AR63">
        <f t="shared" si="46"/>
        <v>83.78</v>
      </c>
      <c r="AS63">
        <f t="shared" si="46"/>
        <v>84.38</v>
      </c>
      <c r="AT63">
        <f t="shared" si="46"/>
        <v>85.65</v>
      </c>
      <c r="AU63">
        <f t="shared" si="46"/>
        <v>86.2</v>
      </c>
      <c r="AV63">
        <f t="shared" si="46"/>
        <v>88.52</v>
      </c>
      <c r="AW63">
        <f t="shared" si="47"/>
        <v>88.99</v>
      </c>
      <c r="AX63">
        <f t="shared" si="47"/>
        <v>89.72</v>
      </c>
      <c r="AY63">
        <f t="shared" si="47"/>
        <v>90.37</v>
      </c>
      <c r="AZ63">
        <f t="shared" si="47"/>
        <v>91.2</v>
      </c>
      <c r="BA63">
        <f t="shared" si="47"/>
        <v>91.34</v>
      </c>
      <c r="BB63">
        <f t="shared" si="47"/>
        <v>91.97</v>
      </c>
      <c r="BC63">
        <f t="shared" si="47"/>
        <v>92.23</v>
      </c>
      <c r="BD63">
        <f t="shared" si="47"/>
        <v>92.53</v>
      </c>
      <c r="BE63">
        <f t="shared" si="47"/>
        <v>92.82</v>
      </c>
      <c r="BF63">
        <f t="shared" si="47"/>
        <v>93.31</v>
      </c>
      <c r="BG63">
        <f t="shared" si="48"/>
        <v>93.87</v>
      </c>
      <c r="BH63">
        <f t="shared" si="48"/>
        <v>95.25</v>
      </c>
      <c r="BI63">
        <f t="shared" si="48"/>
        <v>96.09</v>
      </c>
      <c r="BJ63">
        <f t="shared" si="48"/>
        <v>96.79</v>
      </c>
      <c r="BK63">
        <f t="shared" si="48"/>
        <v>97.01</v>
      </c>
      <c r="BL63">
        <f t="shared" si="48"/>
        <v>98.14</v>
      </c>
    </row>
    <row r="64" spans="1:64" x14ac:dyDescent="0.3">
      <c r="A64" s="27">
        <v>56000</v>
      </c>
      <c r="B64">
        <f t="shared" si="21"/>
        <v>2817.9</v>
      </c>
      <c r="C64">
        <f t="shared" si="21"/>
        <v>2574.36</v>
      </c>
      <c r="D64">
        <f t="shared" si="49"/>
        <v>2038.59</v>
      </c>
      <c r="E64">
        <f t="shared" si="49"/>
        <v>2031.47</v>
      </c>
      <c r="F64">
        <f t="shared" si="49"/>
        <v>1843.77</v>
      </c>
      <c r="G64">
        <f t="shared" si="49"/>
        <v>1544.04</v>
      </c>
      <c r="H64">
        <f t="shared" si="49"/>
        <v>1263.44</v>
      </c>
      <c r="I64">
        <f t="shared" si="43"/>
        <v>1156.1500000000001</v>
      </c>
      <c r="J64">
        <f t="shared" si="43"/>
        <v>1043.5899999999999</v>
      </c>
      <c r="K64">
        <f t="shared" si="43"/>
        <v>932.49</v>
      </c>
      <c r="L64">
        <f t="shared" si="43"/>
        <v>840.99</v>
      </c>
      <c r="M64">
        <f t="shared" si="43"/>
        <v>538.44000000000005</v>
      </c>
      <c r="N64">
        <f t="shared" si="43"/>
        <v>431.28</v>
      </c>
      <c r="O64">
        <f t="shared" si="43"/>
        <v>324.13</v>
      </c>
      <c r="P64">
        <f t="shared" si="43"/>
        <v>216.97</v>
      </c>
      <c r="Q64">
        <f t="shared" si="43"/>
        <v>187.75</v>
      </c>
      <c r="R64">
        <f t="shared" si="43"/>
        <v>172.63</v>
      </c>
      <c r="S64">
        <f t="shared" si="44"/>
        <v>153.71</v>
      </c>
      <c r="T64">
        <f t="shared" si="44"/>
        <v>119.53</v>
      </c>
      <c r="U64">
        <f t="shared" si="44"/>
        <v>109.82</v>
      </c>
      <c r="V64">
        <f t="shared" si="44"/>
        <v>90.34</v>
      </c>
      <c r="W64">
        <f t="shared" si="44"/>
        <v>60.36</v>
      </c>
      <c r="X64">
        <f t="shared" si="44"/>
        <v>34.07</v>
      </c>
      <c r="Y64">
        <f t="shared" si="44"/>
        <v>32.299999999999997</v>
      </c>
      <c r="Z64">
        <f t="shared" si="44"/>
        <v>21.57</v>
      </c>
      <c r="AA64">
        <f t="shared" si="44"/>
        <v>10.32</v>
      </c>
      <c r="AB64">
        <f t="shared" si="44"/>
        <v>9.94</v>
      </c>
      <c r="AC64">
        <f t="shared" si="45"/>
        <v>26.08</v>
      </c>
      <c r="AD64">
        <f t="shared" si="45"/>
        <v>40.200000000000003</v>
      </c>
      <c r="AE64">
        <f t="shared" si="45"/>
        <v>41.46</v>
      </c>
      <c r="AF64">
        <f t="shared" si="45"/>
        <v>43.26</v>
      </c>
      <c r="AG64">
        <f t="shared" si="45"/>
        <v>50.91</v>
      </c>
      <c r="AH64">
        <f t="shared" si="45"/>
        <v>52.64</v>
      </c>
      <c r="AI64">
        <f t="shared" si="45"/>
        <v>55.03</v>
      </c>
      <c r="AJ64">
        <f t="shared" si="45"/>
        <v>57.56</v>
      </c>
      <c r="AK64">
        <f t="shared" si="45"/>
        <v>61.63</v>
      </c>
      <c r="AL64">
        <f t="shared" si="45"/>
        <v>66.45</v>
      </c>
      <c r="AM64">
        <f t="shared" si="46"/>
        <v>68.77</v>
      </c>
      <c r="AN64">
        <f t="shared" si="46"/>
        <v>72.34</v>
      </c>
      <c r="AO64">
        <f t="shared" si="46"/>
        <v>75.27</v>
      </c>
      <c r="AP64">
        <f t="shared" si="46"/>
        <v>78.67</v>
      </c>
      <c r="AQ64">
        <f t="shared" si="46"/>
        <v>80.680000000000007</v>
      </c>
      <c r="AR64">
        <f t="shared" si="46"/>
        <v>83.06</v>
      </c>
      <c r="AS64">
        <f t="shared" si="46"/>
        <v>83.68</v>
      </c>
      <c r="AT64">
        <f t="shared" si="46"/>
        <v>85.01</v>
      </c>
      <c r="AU64">
        <f t="shared" si="46"/>
        <v>85.58</v>
      </c>
      <c r="AV64">
        <f t="shared" si="46"/>
        <v>88</v>
      </c>
      <c r="AW64">
        <f t="shared" si="47"/>
        <v>88.5</v>
      </c>
      <c r="AX64">
        <f t="shared" si="47"/>
        <v>89.25</v>
      </c>
      <c r="AY64">
        <f t="shared" si="47"/>
        <v>89.94</v>
      </c>
      <c r="AZ64">
        <f t="shared" si="47"/>
        <v>90.81</v>
      </c>
      <c r="BA64">
        <f t="shared" si="47"/>
        <v>90.95</v>
      </c>
      <c r="BB64">
        <f t="shared" si="47"/>
        <v>91.61</v>
      </c>
      <c r="BC64">
        <f t="shared" si="47"/>
        <v>91.88</v>
      </c>
      <c r="BD64">
        <f t="shared" si="47"/>
        <v>92.2</v>
      </c>
      <c r="BE64">
        <f t="shared" si="47"/>
        <v>92.49</v>
      </c>
      <c r="BF64">
        <f t="shared" si="47"/>
        <v>93.01</v>
      </c>
      <c r="BG64">
        <f t="shared" si="48"/>
        <v>93.59</v>
      </c>
      <c r="BH64">
        <f t="shared" si="48"/>
        <v>95.03</v>
      </c>
      <c r="BI64">
        <f t="shared" si="48"/>
        <v>95.92</v>
      </c>
      <c r="BJ64">
        <f t="shared" si="48"/>
        <v>96.65</v>
      </c>
      <c r="BK64">
        <f t="shared" si="48"/>
        <v>96.88</v>
      </c>
      <c r="BL64">
        <f t="shared" si="48"/>
        <v>98.06</v>
      </c>
    </row>
    <row r="65" spans="1:64" x14ac:dyDescent="0.3">
      <c r="A65" s="27">
        <v>59000</v>
      </c>
      <c r="B65">
        <f t="shared" si="21"/>
        <v>2974.21</v>
      </c>
      <c r="C65">
        <f t="shared" si="21"/>
        <v>2717.63</v>
      </c>
      <c r="D65">
        <f t="shared" si="49"/>
        <v>2153.16</v>
      </c>
      <c r="E65">
        <f t="shared" si="49"/>
        <v>2145.66</v>
      </c>
      <c r="F65">
        <f t="shared" si="49"/>
        <v>1947.9</v>
      </c>
      <c r="G65">
        <f t="shared" si="49"/>
        <v>1632.11</v>
      </c>
      <c r="H65">
        <f t="shared" si="49"/>
        <v>1336.48</v>
      </c>
      <c r="I65">
        <f t="shared" si="43"/>
        <v>1223.44</v>
      </c>
      <c r="J65">
        <f t="shared" si="43"/>
        <v>1104.8499999999999</v>
      </c>
      <c r="K65">
        <f t="shared" si="43"/>
        <v>987.8</v>
      </c>
      <c r="L65">
        <f t="shared" si="43"/>
        <v>891.4</v>
      </c>
      <c r="M65">
        <f t="shared" si="43"/>
        <v>572.64</v>
      </c>
      <c r="N65">
        <f t="shared" si="43"/>
        <v>459.74</v>
      </c>
      <c r="O65">
        <f t="shared" si="43"/>
        <v>346.85</v>
      </c>
      <c r="P65">
        <f t="shared" si="43"/>
        <v>233.95</v>
      </c>
      <c r="Q65">
        <f t="shared" si="43"/>
        <v>203.16</v>
      </c>
      <c r="R65">
        <f t="shared" si="43"/>
        <v>187.24</v>
      </c>
      <c r="S65">
        <f t="shared" si="44"/>
        <v>167.3</v>
      </c>
      <c r="T65">
        <f t="shared" si="44"/>
        <v>131.29</v>
      </c>
      <c r="U65">
        <f t="shared" si="44"/>
        <v>121.06</v>
      </c>
      <c r="V65">
        <f t="shared" si="44"/>
        <v>100.53</v>
      </c>
      <c r="W65">
        <f t="shared" si="44"/>
        <v>68.95</v>
      </c>
      <c r="X65">
        <f t="shared" si="44"/>
        <v>41.25</v>
      </c>
      <c r="Y65">
        <f t="shared" si="44"/>
        <v>39.39</v>
      </c>
      <c r="Z65">
        <f t="shared" si="44"/>
        <v>28.09</v>
      </c>
      <c r="AA65">
        <f t="shared" si="44"/>
        <v>16.23</v>
      </c>
      <c r="AB65">
        <f t="shared" si="44"/>
        <v>5.12</v>
      </c>
      <c r="AC65">
        <f t="shared" si="45"/>
        <v>22.12</v>
      </c>
      <c r="AD65">
        <f t="shared" si="45"/>
        <v>36.99</v>
      </c>
      <c r="AE65">
        <f t="shared" si="45"/>
        <v>38.32</v>
      </c>
      <c r="AF65">
        <f t="shared" si="45"/>
        <v>40.22</v>
      </c>
      <c r="AG65">
        <f t="shared" si="45"/>
        <v>48.28</v>
      </c>
      <c r="AH65">
        <f t="shared" si="45"/>
        <v>50.1</v>
      </c>
      <c r="AI65">
        <f t="shared" si="45"/>
        <v>52.63</v>
      </c>
      <c r="AJ65">
        <f t="shared" si="45"/>
        <v>55.29</v>
      </c>
      <c r="AK65">
        <f t="shared" si="45"/>
        <v>59.57</v>
      </c>
      <c r="AL65">
        <f t="shared" si="45"/>
        <v>64.650000000000006</v>
      </c>
      <c r="AM65">
        <f t="shared" si="46"/>
        <v>67.099999999999994</v>
      </c>
      <c r="AN65">
        <f t="shared" si="46"/>
        <v>70.86</v>
      </c>
      <c r="AO65">
        <f t="shared" si="46"/>
        <v>73.94</v>
      </c>
      <c r="AP65">
        <f t="shared" si="46"/>
        <v>77.53</v>
      </c>
      <c r="AQ65">
        <f t="shared" si="46"/>
        <v>79.64</v>
      </c>
      <c r="AR65">
        <f t="shared" si="46"/>
        <v>82.15</v>
      </c>
      <c r="AS65">
        <f t="shared" si="46"/>
        <v>82.81</v>
      </c>
      <c r="AT65">
        <f t="shared" si="46"/>
        <v>84.2</v>
      </c>
      <c r="AU65">
        <f t="shared" si="46"/>
        <v>84.81</v>
      </c>
      <c r="AV65">
        <f t="shared" si="46"/>
        <v>87.36</v>
      </c>
      <c r="AW65">
        <f t="shared" si="47"/>
        <v>87.88</v>
      </c>
      <c r="AX65">
        <f t="shared" si="47"/>
        <v>88.68</v>
      </c>
      <c r="AY65">
        <f t="shared" si="47"/>
        <v>89.41</v>
      </c>
      <c r="AZ65">
        <f t="shared" si="47"/>
        <v>90.32</v>
      </c>
      <c r="BA65">
        <f t="shared" si="47"/>
        <v>90.47</v>
      </c>
      <c r="BB65">
        <f t="shared" si="47"/>
        <v>91.16</v>
      </c>
      <c r="BC65">
        <f t="shared" si="47"/>
        <v>91.45</v>
      </c>
      <c r="BD65">
        <f t="shared" si="47"/>
        <v>91.78</v>
      </c>
      <c r="BE65">
        <f t="shared" si="47"/>
        <v>92.09</v>
      </c>
      <c r="BF65">
        <f t="shared" si="47"/>
        <v>92.63</v>
      </c>
      <c r="BG65">
        <f t="shared" si="48"/>
        <v>93.25</v>
      </c>
      <c r="BH65">
        <f t="shared" si="48"/>
        <v>94.77</v>
      </c>
      <c r="BI65">
        <f t="shared" si="48"/>
        <v>95.7</v>
      </c>
      <c r="BJ65">
        <f t="shared" si="48"/>
        <v>96.47</v>
      </c>
      <c r="BK65">
        <f t="shared" si="48"/>
        <v>96.71</v>
      </c>
      <c r="BL65">
        <f t="shared" si="48"/>
        <v>97.96</v>
      </c>
    </row>
    <row r="66" spans="1:64" x14ac:dyDescent="0.3">
      <c r="A66" s="27">
        <v>68000</v>
      </c>
      <c r="B66">
        <f t="shared" si="21"/>
        <v>3443.16</v>
      </c>
      <c r="C66">
        <f t="shared" si="21"/>
        <v>3147.44</v>
      </c>
      <c r="D66">
        <f t="shared" si="49"/>
        <v>2496.86</v>
      </c>
      <c r="E66">
        <f t="shared" si="49"/>
        <v>2488.2199999999998</v>
      </c>
      <c r="F66">
        <f t="shared" si="49"/>
        <v>2260.29</v>
      </c>
      <c r="G66">
        <f t="shared" si="49"/>
        <v>1896.33</v>
      </c>
      <c r="H66">
        <f t="shared" si="49"/>
        <v>1555.6</v>
      </c>
      <c r="I66">
        <f t="shared" si="43"/>
        <v>1425.32</v>
      </c>
      <c r="J66">
        <f t="shared" si="43"/>
        <v>1288.6500000000001</v>
      </c>
      <c r="K66">
        <f t="shared" si="43"/>
        <v>1153.73</v>
      </c>
      <c r="L66">
        <f t="shared" si="43"/>
        <v>1042.6300000000001</v>
      </c>
      <c r="M66">
        <f t="shared" si="43"/>
        <v>675.24</v>
      </c>
      <c r="N66">
        <f t="shared" si="43"/>
        <v>545.13</v>
      </c>
      <c r="O66">
        <f t="shared" si="43"/>
        <v>415.01</v>
      </c>
      <c r="P66">
        <f t="shared" si="43"/>
        <v>284.89999999999998</v>
      </c>
      <c r="Q66">
        <f t="shared" si="43"/>
        <v>249.41</v>
      </c>
      <c r="R66">
        <f t="shared" si="43"/>
        <v>231.05</v>
      </c>
      <c r="S66">
        <f t="shared" si="44"/>
        <v>208.08</v>
      </c>
      <c r="T66">
        <f t="shared" si="44"/>
        <v>166.57</v>
      </c>
      <c r="U66">
        <f t="shared" si="44"/>
        <v>154.78</v>
      </c>
      <c r="V66">
        <f t="shared" si="44"/>
        <v>131.12</v>
      </c>
      <c r="W66">
        <f t="shared" si="44"/>
        <v>94.73</v>
      </c>
      <c r="X66">
        <f t="shared" si="44"/>
        <v>62.8</v>
      </c>
      <c r="Y66">
        <f t="shared" si="44"/>
        <v>60.65</v>
      </c>
      <c r="Z66">
        <f t="shared" si="44"/>
        <v>47.63</v>
      </c>
      <c r="AA66">
        <f t="shared" si="44"/>
        <v>33.96</v>
      </c>
      <c r="AB66">
        <f t="shared" si="44"/>
        <v>9.36</v>
      </c>
      <c r="AC66">
        <f t="shared" si="45"/>
        <v>10.25</v>
      </c>
      <c r="AD66">
        <f t="shared" si="45"/>
        <v>27.38</v>
      </c>
      <c r="AE66">
        <f t="shared" si="45"/>
        <v>28.91</v>
      </c>
      <c r="AF66">
        <f t="shared" si="45"/>
        <v>31.1</v>
      </c>
      <c r="AG66">
        <f t="shared" si="45"/>
        <v>40.39</v>
      </c>
      <c r="AH66">
        <f t="shared" si="45"/>
        <v>42.49</v>
      </c>
      <c r="AI66">
        <f t="shared" si="45"/>
        <v>45.4</v>
      </c>
      <c r="AJ66">
        <f t="shared" si="45"/>
        <v>48.47</v>
      </c>
      <c r="AK66">
        <f t="shared" si="45"/>
        <v>53.41</v>
      </c>
      <c r="AL66">
        <f t="shared" si="45"/>
        <v>59.26</v>
      </c>
      <c r="AM66">
        <f t="shared" si="46"/>
        <v>62.08</v>
      </c>
      <c r="AN66">
        <f t="shared" si="46"/>
        <v>66.42</v>
      </c>
      <c r="AO66">
        <f t="shared" si="46"/>
        <v>69.97</v>
      </c>
      <c r="AP66">
        <f t="shared" si="46"/>
        <v>74.099999999999994</v>
      </c>
      <c r="AQ66">
        <f t="shared" si="46"/>
        <v>76.540000000000006</v>
      </c>
      <c r="AR66">
        <f t="shared" si="46"/>
        <v>79.430000000000007</v>
      </c>
      <c r="AS66">
        <f t="shared" si="46"/>
        <v>80.19</v>
      </c>
      <c r="AT66">
        <f t="shared" si="46"/>
        <v>81.790000000000006</v>
      </c>
      <c r="AU66">
        <f t="shared" si="46"/>
        <v>82.49</v>
      </c>
      <c r="AV66">
        <f t="shared" si="46"/>
        <v>85.43</v>
      </c>
      <c r="AW66">
        <f t="shared" si="47"/>
        <v>86.03</v>
      </c>
      <c r="AX66">
        <f t="shared" si="47"/>
        <v>86.95</v>
      </c>
      <c r="AY66">
        <f t="shared" si="47"/>
        <v>87.79</v>
      </c>
      <c r="AZ66">
        <f t="shared" si="47"/>
        <v>88.84</v>
      </c>
      <c r="BA66">
        <f t="shared" si="47"/>
        <v>89.02</v>
      </c>
      <c r="BB66">
        <f t="shared" si="47"/>
        <v>89.81</v>
      </c>
      <c r="BC66">
        <f t="shared" si="47"/>
        <v>90.14</v>
      </c>
      <c r="BD66">
        <f t="shared" si="47"/>
        <v>90.52</v>
      </c>
      <c r="BE66">
        <f t="shared" si="47"/>
        <v>90.89</v>
      </c>
      <c r="BF66">
        <f t="shared" si="47"/>
        <v>91.51</v>
      </c>
      <c r="BG66">
        <f t="shared" si="48"/>
        <v>92.22</v>
      </c>
      <c r="BH66">
        <f t="shared" si="48"/>
        <v>93.97</v>
      </c>
      <c r="BI66">
        <f t="shared" si="48"/>
        <v>95.04</v>
      </c>
      <c r="BJ66">
        <f t="shared" si="48"/>
        <v>95.93</v>
      </c>
      <c r="BK66">
        <f t="shared" si="48"/>
        <v>96.21</v>
      </c>
      <c r="BL66">
        <f t="shared" si="48"/>
        <v>97.64</v>
      </c>
    </row>
    <row r="67" spans="1:64" x14ac:dyDescent="0.3">
      <c r="A67" s="27">
        <v>75000</v>
      </c>
      <c r="B67">
        <f t="shared" si="21"/>
        <v>3807.9</v>
      </c>
      <c r="C67">
        <f t="shared" si="21"/>
        <v>3481.74</v>
      </c>
      <c r="D67">
        <f t="shared" si="49"/>
        <v>2764.19</v>
      </c>
      <c r="E67">
        <f t="shared" si="49"/>
        <v>2754.65</v>
      </c>
      <c r="F67">
        <f t="shared" si="49"/>
        <v>2503.2600000000002</v>
      </c>
      <c r="G67">
        <f t="shared" si="49"/>
        <v>2101.83</v>
      </c>
      <c r="H67">
        <f t="shared" si="49"/>
        <v>1726.03</v>
      </c>
      <c r="I67">
        <f t="shared" si="43"/>
        <v>1582.34</v>
      </c>
      <c r="J67">
        <f t="shared" si="43"/>
        <v>1431.59</v>
      </c>
      <c r="K67">
        <f t="shared" si="43"/>
        <v>1282.79</v>
      </c>
      <c r="L67">
        <f t="shared" si="43"/>
        <v>1160.25</v>
      </c>
      <c r="M67">
        <f t="shared" si="43"/>
        <v>755.05</v>
      </c>
      <c r="N67">
        <f t="shared" si="43"/>
        <v>611.54</v>
      </c>
      <c r="O67">
        <f t="shared" si="43"/>
        <v>468.03</v>
      </c>
      <c r="P67">
        <f t="shared" si="43"/>
        <v>324.52</v>
      </c>
      <c r="Q67">
        <f t="shared" si="43"/>
        <v>285.38</v>
      </c>
      <c r="R67">
        <f t="shared" si="43"/>
        <v>265.13</v>
      </c>
      <c r="S67">
        <f t="shared" si="44"/>
        <v>239.79</v>
      </c>
      <c r="T67">
        <f t="shared" si="44"/>
        <v>194.01</v>
      </c>
      <c r="U67">
        <f t="shared" si="44"/>
        <v>181.01</v>
      </c>
      <c r="V67">
        <f t="shared" si="44"/>
        <v>154.91</v>
      </c>
      <c r="W67">
        <f t="shared" si="44"/>
        <v>114.77</v>
      </c>
      <c r="X67">
        <f t="shared" si="44"/>
        <v>79.56</v>
      </c>
      <c r="Y67">
        <f t="shared" si="44"/>
        <v>77.19</v>
      </c>
      <c r="Z67">
        <f t="shared" si="44"/>
        <v>62.82</v>
      </c>
      <c r="AA67">
        <f t="shared" si="44"/>
        <v>47.75</v>
      </c>
      <c r="AB67">
        <f t="shared" si="44"/>
        <v>20.61</v>
      </c>
      <c r="AC67">
        <f t="shared" si="45"/>
        <v>1.01</v>
      </c>
      <c r="AD67">
        <f t="shared" si="45"/>
        <v>19.91</v>
      </c>
      <c r="AE67">
        <f t="shared" si="45"/>
        <v>21.6</v>
      </c>
      <c r="AF67">
        <f t="shared" si="45"/>
        <v>24.01</v>
      </c>
      <c r="AG67">
        <f t="shared" si="45"/>
        <v>34.26</v>
      </c>
      <c r="AH67">
        <f t="shared" si="45"/>
        <v>36.57</v>
      </c>
      <c r="AI67">
        <f t="shared" si="45"/>
        <v>39.78</v>
      </c>
      <c r="AJ67">
        <f t="shared" si="45"/>
        <v>43.16</v>
      </c>
      <c r="AK67">
        <f t="shared" si="45"/>
        <v>48.61</v>
      </c>
      <c r="AL67">
        <f t="shared" si="45"/>
        <v>55.06</v>
      </c>
      <c r="AM67">
        <f t="shared" si="46"/>
        <v>58.18</v>
      </c>
      <c r="AN67">
        <f t="shared" si="46"/>
        <v>62.96</v>
      </c>
      <c r="AO67">
        <f t="shared" si="46"/>
        <v>66.87</v>
      </c>
      <c r="AP67">
        <f t="shared" si="46"/>
        <v>71.430000000000007</v>
      </c>
      <c r="AQ67">
        <f t="shared" si="46"/>
        <v>74.12</v>
      </c>
      <c r="AR67">
        <f t="shared" si="46"/>
        <v>77.31</v>
      </c>
      <c r="AS67">
        <f t="shared" si="46"/>
        <v>78.150000000000006</v>
      </c>
      <c r="AT67">
        <f t="shared" si="46"/>
        <v>79.92</v>
      </c>
      <c r="AU67">
        <f t="shared" si="46"/>
        <v>80.69</v>
      </c>
      <c r="AV67">
        <f t="shared" si="46"/>
        <v>83.93</v>
      </c>
      <c r="AW67">
        <f t="shared" si="47"/>
        <v>84.59</v>
      </c>
      <c r="AX67">
        <f t="shared" si="47"/>
        <v>85.61</v>
      </c>
      <c r="AY67">
        <f t="shared" si="47"/>
        <v>86.53</v>
      </c>
      <c r="AZ67">
        <f t="shared" si="47"/>
        <v>87.69</v>
      </c>
      <c r="BA67">
        <f t="shared" si="47"/>
        <v>87.89</v>
      </c>
      <c r="BB67">
        <f t="shared" si="47"/>
        <v>88.76</v>
      </c>
      <c r="BC67">
        <f t="shared" si="47"/>
        <v>89.13</v>
      </c>
      <c r="BD67">
        <f t="shared" si="47"/>
        <v>89.55</v>
      </c>
      <c r="BE67">
        <f t="shared" si="47"/>
        <v>89.95</v>
      </c>
      <c r="BF67">
        <f t="shared" si="47"/>
        <v>90.64</v>
      </c>
      <c r="BG67">
        <f t="shared" si="48"/>
        <v>91.42</v>
      </c>
      <c r="BH67">
        <f t="shared" si="48"/>
        <v>93.35</v>
      </c>
      <c r="BI67">
        <f t="shared" si="48"/>
        <v>94.53</v>
      </c>
      <c r="BJ67">
        <f t="shared" si="48"/>
        <v>95.51</v>
      </c>
      <c r="BK67">
        <f t="shared" si="48"/>
        <v>95.82</v>
      </c>
      <c r="BL67">
        <f t="shared" si="48"/>
        <v>97.4</v>
      </c>
    </row>
    <row r="68" spans="1:64" x14ac:dyDescent="0.3">
      <c r="A68" s="27">
        <v>82000</v>
      </c>
      <c r="B68">
        <f t="shared" si="21"/>
        <v>4172.63</v>
      </c>
      <c r="C68">
        <f t="shared" si="21"/>
        <v>3816.03</v>
      </c>
      <c r="D68">
        <f t="shared" si="49"/>
        <v>3031.51</v>
      </c>
      <c r="E68">
        <f t="shared" si="49"/>
        <v>3021.09</v>
      </c>
      <c r="F68">
        <f t="shared" si="49"/>
        <v>2746.23</v>
      </c>
      <c r="G68">
        <f t="shared" si="49"/>
        <v>2307.34</v>
      </c>
      <c r="H68">
        <f t="shared" si="49"/>
        <v>1896.46</v>
      </c>
      <c r="I68">
        <f t="shared" si="43"/>
        <v>1739.36</v>
      </c>
      <c r="J68">
        <f t="shared" si="43"/>
        <v>1574.54</v>
      </c>
      <c r="K68">
        <f t="shared" si="43"/>
        <v>1411.85</v>
      </c>
      <c r="L68">
        <f t="shared" si="43"/>
        <v>1277.8800000000001</v>
      </c>
      <c r="M68">
        <f t="shared" si="43"/>
        <v>834.85</v>
      </c>
      <c r="N68">
        <f t="shared" si="43"/>
        <v>677.95</v>
      </c>
      <c r="O68">
        <f t="shared" si="43"/>
        <v>521.04</v>
      </c>
      <c r="P68">
        <f t="shared" si="43"/>
        <v>364.14</v>
      </c>
      <c r="Q68">
        <f t="shared" si="43"/>
        <v>321.35000000000002</v>
      </c>
      <c r="R68">
        <f t="shared" si="43"/>
        <v>299.20999999999998</v>
      </c>
      <c r="S68">
        <f t="shared" si="44"/>
        <v>271.51</v>
      </c>
      <c r="T68">
        <f t="shared" si="44"/>
        <v>221.45</v>
      </c>
      <c r="U68">
        <f t="shared" si="44"/>
        <v>207.23</v>
      </c>
      <c r="V68">
        <f t="shared" si="44"/>
        <v>178.71</v>
      </c>
      <c r="W68">
        <f t="shared" si="44"/>
        <v>134.82</v>
      </c>
      <c r="X68">
        <f t="shared" si="44"/>
        <v>96.32</v>
      </c>
      <c r="Y68">
        <f t="shared" si="44"/>
        <v>93.73</v>
      </c>
      <c r="Z68">
        <f t="shared" si="44"/>
        <v>78.02</v>
      </c>
      <c r="AA68">
        <f t="shared" si="44"/>
        <v>61.54</v>
      </c>
      <c r="AB68">
        <f t="shared" si="44"/>
        <v>31.87</v>
      </c>
      <c r="AC68">
        <f t="shared" si="45"/>
        <v>8.23</v>
      </c>
      <c r="AD68">
        <f t="shared" si="45"/>
        <v>12.43</v>
      </c>
      <c r="AE68">
        <f t="shared" si="45"/>
        <v>14.28</v>
      </c>
      <c r="AF68">
        <f t="shared" si="45"/>
        <v>16.91</v>
      </c>
      <c r="AG68">
        <f t="shared" si="45"/>
        <v>28.12</v>
      </c>
      <c r="AH68">
        <f t="shared" si="45"/>
        <v>30.65</v>
      </c>
      <c r="AI68">
        <f t="shared" si="45"/>
        <v>34.159999999999997</v>
      </c>
      <c r="AJ68">
        <f t="shared" si="45"/>
        <v>37.86</v>
      </c>
      <c r="AK68">
        <f t="shared" si="45"/>
        <v>43.81</v>
      </c>
      <c r="AL68">
        <f t="shared" si="45"/>
        <v>50.87</v>
      </c>
      <c r="AM68">
        <f t="shared" si="46"/>
        <v>54.27</v>
      </c>
      <c r="AN68">
        <f t="shared" si="46"/>
        <v>59.5</v>
      </c>
      <c r="AO68">
        <f t="shared" si="46"/>
        <v>63.78</v>
      </c>
      <c r="AP68">
        <f t="shared" si="46"/>
        <v>68.77</v>
      </c>
      <c r="AQ68">
        <f t="shared" si="46"/>
        <v>71.709999999999994</v>
      </c>
      <c r="AR68">
        <f t="shared" si="46"/>
        <v>75.19</v>
      </c>
      <c r="AS68">
        <f t="shared" si="46"/>
        <v>76.11</v>
      </c>
      <c r="AT68">
        <f t="shared" si="46"/>
        <v>78.05</v>
      </c>
      <c r="AU68">
        <f t="shared" si="46"/>
        <v>78.89</v>
      </c>
      <c r="AV68">
        <f t="shared" si="46"/>
        <v>82.44</v>
      </c>
      <c r="AW68">
        <f t="shared" si="47"/>
        <v>83.16</v>
      </c>
      <c r="AX68">
        <f t="shared" si="47"/>
        <v>84.27</v>
      </c>
      <c r="AY68">
        <f t="shared" si="47"/>
        <v>85.27</v>
      </c>
      <c r="AZ68">
        <f t="shared" si="47"/>
        <v>86.54</v>
      </c>
      <c r="BA68">
        <f t="shared" si="47"/>
        <v>86.75</v>
      </c>
      <c r="BB68">
        <f t="shared" si="47"/>
        <v>87.71</v>
      </c>
      <c r="BC68">
        <f t="shared" si="47"/>
        <v>88.11</v>
      </c>
      <c r="BD68">
        <f t="shared" si="47"/>
        <v>88.57</v>
      </c>
      <c r="BE68">
        <f t="shared" si="47"/>
        <v>89.01</v>
      </c>
      <c r="BF68">
        <f t="shared" si="47"/>
        <v>89.76</v>
      </c>
      <c r="BG68">
        <f t="shared" si="48"/>
        <v>90.62</v>
      </c>
      <c r="BH68">
        <f t="shared" si="48"/>
        <v>92.73</v>
      </c>
      <c r="BI68">
        <f t="shared" si="48"/>
        <v>94.02</v>
      </c>
      <c r="BJ68">
        <f t="shared" si="48"/>
        <v>95.09</v>
      </c>
      <c r="BK68">
        <f t="shared" si="48"/>
        <v>95.43</v>
      </c>
      <c r="BL68">
        <f t="shared" si="48"/>
        <v>97.16</v>
      </c>
    </row>
    <row r="69" spans="1:64" x14ac:dyDescent="0.3">
      <c r="A69" s="27">
        <v>84500</v>
      </c>
      <c r="B69">
        <f t="shared" si="21"/>
        <v>4302.8999999999996</v>
      </c>
      <c r="C69">
        <f t="shared" si="21"/>
        <v>3935.42</v>
      </c>
      <c r="D69">
        <f t="shared" si="49"/>
        <v>3126.98</v>
      </c>
      <c r="E69">
        <f t="shared" si="49"/>
        <v>3116.24</v>
      </c>
      <c r="F69">
        <f t="shared" si="49"/>
        <v>2833.01</v>
      </c>
      <c r="G69">
        <f t="shared" si="49"/>
        <v>2380.73</v>
      </c>
      <c r="H69">
        <f t="shared" si="49"/>
        <v>1957.33</v>
      </c>
      <c r="I69">
        <f t="shared" si="43"/>
        <v>1795.44</v>
      </c>
      <c r="J69">
        <f t="shared" si="43"/>
        <v>1625.6</v>
      </c>
      <c r="K69">
        <f t="shared" si="43"/>
        <v>1457.95</v>
      </c>
      <c r="L69">
        <f t="shared" si="43"/>
        <v>1319.88</v>
      </c>
      <c r="M69">
        <f t="shared" si="43"/>
        <v>863.35</v>
      </c>
      <c r="N69">
        <f t="shared" si="43"/>
        <v>701.66</v>
      </c>
      <c r="O69">
        <f t="shared" si="43"/>
        <v>539.98</v>
      </c>
      <c r="P69">
        <f t="shared" si="43"/>
        <v>378.29</v>
      </c>
      <c r="Q69">
        <f t="shared" si="43"/>
        <v>334.19</v>
      </c>
      <c r="R69">
        <f t="shared" si="43"/>
        <v>311.38</v>
      </c>
      <c r="S69">
        <f t="shared" si="44"/>
        <v>282.83</v>
      </c>
      <c r="T69">
        <f t="shared" si="44"/>
        <v>231.25</v>
      </c>
      <c r="U69">
        <f t="shared" si="44"/>
        <v>216.6</v>
      </c>
      <c r="V69">
        <f t="shared" si="44"/>
        <v>187.2</v>
      </c>
      <c r="W69">
        <f t="shared" si="44"/>
        <v>141.97999999999999</v>
      </c>
      <c r="X69">
        <f t="shared" si="44"/>
        <v>102.3</v>
      </c>
      <c r="Y69">
        <f t="shared" si="44"/>
        <v>99.64</v>
      </c>
      <c r="Z69">
        <f t="shared" si="44"/>
        <v>83.45</v>
      </c>
      <c r="AA69">
        <f t="shared" si="44"/>
        <v>66.459999999999994</v>
      </c>
      <c r="AB69">
        <f t="shared" si="44"/>
        <v>35.89</v>
      </c>
      <c r="AC69">
        <f t="shared" si="45"/>
        <v>11.53</v>
      </c>
      <c r="AD69">
        <f t="shared" si="45"/>
        <v>9.76</v>
      </c>
      <c r="AE69">
        <f t="shared" si="45"/>
        <v>11.66</v>
      </c>
      <c r="AF69">
        <f t="shared" si="45"/>
        <v>14.38</v>
      </c>
      <c r="AG69">
        <f t="shared" si="45"/>
        <v>25.93</v>
      </c>
      <c r="AH69">
        <f t="shared" si="45"/>
        <v>28.54</v>
      </c>
      <c r="AI69">
        <f t="shared" si="45"/>
        <v>32.15</v>
      </c>
      <c r="AJ69">
        <f t="shared" si="45"/>
        <v>35.96</v>
      </c>
      <c r="AK69">
        <f t="shared" si="45"/>
        <v>42.1</v>
      </c>
      <c r="AL69">
        <f t="shared" si="45"/>
        <v>49.37</v>
      </c>
      <c r="AM69">
        <f t="shared" si="46"/>
        <v>52.88</v>
      </c>
      <c r="AN69">
        <f t="shared" si="46"/>
        <v>58.27</v>
      </c>
      <c r="AO69">
        <f t="shared" si="46"/>
        <v>62.68</v>
      </c>
      <c r="AP69">
        <f t="shared" si="46"/>
        <v>67.81</v>
      </c>
      <c r="AQ69">
        <f t="shared" si="46"/>
        <v>70.84</v>
      </c>
      <c r="AR69">
        <f t="shared" si="46"/>
        <v>74.44</v>
      </c>
      <c r="AS69">
        <f t="shared" si="46"/>
        <v>75.38</v>
      </c>
      <c r="AT69">
        <f t="shared" si="46"/>
        <v>77.38</v>
      </c>
      <c r="AU69">
        <f t="shared" si="46"/>
        <v>78.239999999999995</v>
      </c>
      <c r="AV69">
        <f t="shared" si="46"/>
        <v>81.900000000000006</v>
      </c>
      <c r="AW69">
        <f t="shared" si="47"/>
        <v>82.64</v>
      </c>
      <c r="AX69">
        <f t="shared" si="47"/>
        <v>83.79</v>
      </c>
      <c r="AY69">
        <f t="shared" si="47"/>
        <v>84.83</v>
      </c>
      <c r="AZ69">
        <f t="shared" si="47"/>
        <v>86.13</v>
      </c>
      <c r="BA69">
        <f t="shared" si="47"/>
        <v>86.35</v>
      </c>
      <c r="BB69">
        <f t="shared" si="47"/>
        <v>87.33</v>
      </c>
      <c r="BC69">
        <f t="shared" si="47"/>
        <v>87.75</v>
      </c>
      <c r="BD69">
        <f t="shared" si="47"/>
        <v>88.23</v>
      </c>
      <c r="BE69">
        <f t="shared" si="47"/>
        <v>88.68</v>
      </c>
      <c r="BF69">
        <f t="shared" si="47"/>
        <v>89.45</v>
      </c>
      <c r="BG69">
        <f t="shared" si="48"/>
        <v>90.33</v>
      </c>
      <c r="BH69">
        <f t="shared" si="48"/>
        <v>92.51</v>
      </c>
      <c r="BI69">
        <f t="shared" si="48"/>
        <v>93.84</v>
      </c>
      <c r="BJ69">
        <f t="shared" si="48"/>
        <v>94.94</v>
      </c>
      <c r="BK69">
        <f t="shared" si="48"/>
        <v>95.29</v>
      </c>
      <c r="BL69">
        <f t="shared" si="48"/>
        <v>97.07</v>
      </c>
    </row>
    <row r="70" spans="1:64" x14ac:dyDescent="0.3">
      <c r="A70" s="27">
        <v>100000</v>
      </c>
      <c r="B70">
        <f t="shared" si="21"/>
        <v>5110.53</v>
      </c>
      <c r="C70">
        <f t="shared" si="21"/>
        <v>4675.6499999999996</v>
      </c>
      <c r="D70">
        <f t="shared" si="49"/>
        <v>3718.92</v>
      </c>
      <c r="E70">
        <f t="shared" si="49"/>
        <v>3706.2</v>
      </c>
      <c r="F70">
        <f t="shared" si="49"/>
        <v>3371.01</v>
      </c>
      <c r="G70">
        <f t="shared" si="49"/>
        <v>2835.78</v>
      </c>
      <c r="H70">
        <f t="shared" si="49"/>
        <v>2334.71</v>
      </c>
      <c r="I70">
        <f t="shared" si="43"/>
        <v>2143.12</v>
      </c>
      <c r="J70">
        <f t="shared" si="43"/>
        <v>1942.13</v>
      </c>
      <c r="K70">
        <f t="shared" si="43"/>
        <v>1743.72</v>
      </c>
      <c r="L70">
        <f t="shared" si="43"/>
        <v>1580.34</v>
      </c>
      <c r="M70">
        <f t="shared" si="43"/>
        <v>1040.06</v>
      </c>
      <c r="N70">
        <f t="shared" si="43"/>
        <v>848.72</v>
      </c>
      <c r="O70">
        <f t="shared" si="43"/>
        <v>657.37</v>
      </c>
      <c r="P70">
        <f t="shared" si="43"/>
        <v>466.02</v>
      </c>
      <c r="Q70">
        <f t="shared" si="43"/>
        <v>413.84</v>
      </c>
      <c r="R70">
        <f t="shared" si="43"/>
        <v>386.84</v>
      </c>
      <c r="S70">
        <f t="shared" si="44"/>
        <v>353.06</v>
      </c>
      <c r="T70">
        <f t="shared" si="44"/>
        <v>292.01</v>
      </c>
      <c r="U70">
        <f t="shared" si="44"/>
        <v>274.68</v>
      </c>
      <c r="V70">
        <f t="shared" si="44"/>
        <v>239.89</v>
      </c>
      <c r="W70">
        <f t="shared" si="44"/>
        <v>186.36</v>
      </c>
      <c r="X70">
        <f t="shared" si="44"/>
        <v>139.41</v>
      </c>
      <c r="Y70">
        <f t="shared" si="44"/>
        <v>136.25</v>
      </c>
      <c r="Z70">
        <f t="shared" si="44"/>
        <v>117.1</v>
      </c>
      <c r="AA70">
        <f t="shared" si="44"/>
        <v>97</v>
      </c>
      <c r="AB70">
        <f t="shared" si="44"/>
        <v>60.82</v>
      </c>
      <c r="AC70">
        <f t="shared" si="45"/>
        <v>31.99</v>
      </c>
      <c r="AD70">
        <f t="shared" si="45"/>
        <v>6.79</v>
      </c>
      <c r="AE70">
        <f t="shared" si="45"/>
        <v>4.54</v>
      </c>
      <c r="AF70">
        <f t="shared" si="45"/>
        <v>1.32</v>
      </c>
      <c r="AG70">
        <f t="shared" si="45"/>
        <v>12.34</v>
      </c>
      <c r="AH70">
        <f t="shared" si="45"/>
        <v>15.43</v>
      </c>
      <c r="AI70">
        <f t="shared" si="45"/>
        <v>19.7</v>
      </c>
      <c r="AJ70">
        <f t="shared" si="45"/>
        <v>24.22</v>
      </c>
      <c r="AK70">
        <f t="shared" si="45"/>
        <v>31.48</v>
      </c>
      <c r="AL70">
        <f t="shared" si="45"/>
        <v>40.08</v>
      </c>
      <c r="AM70">
        <f t="shared" si="46"/>
        <v>44.24</v>
      </c>
      <c r="AN70">
        <f t="shared" si="46"/>
        <v>50.61</v>
      </c>
      <c r="AO70">
        <f t="shared" si="46"/>
        <v>55.83</v>
      </c>
      <c r="AP70">
        <f t="shared" si="46"/>
        <v>61.91</v>
      </c>
      <c r="AQ70">
        <f t="shared" si="46"/>
        <v>65.5</v>
      </c>
      <c r="AR70">
        <f t="shared" si="46"/>
        <v>69.75</v>
      </c>
      <c r="AS70">
        <f t="shared" si="46"/>
        <v>70.86</v>
      </c>
      <c r="AT70">
        <f t="shared" si="46"/>
        <v>73.23</v>
      </c>
      <c r="AU70">
        <f t="shared" si="46"/>
        <v>74.25</v>
      </c>
      <c r="AV70">
        <f t="shared" si="46"/>
        <v>78.58</v>
      </c>
      <c r="AW70">
        <f t="shared" si="47"/>
        <v>79.459999999999994</v>
      </c>
      <c r="AX70">
        <f t="shared" si="47"/>
        <v>80.81</v>
      </c>
      <c r="AY70">
        <f t="shared" si="47"/>
        <v>82.04</v>
      </c>
      <c r="AZ70">
        <f t="shared" si="47"/>
        <v>83.59</v>
      </c>
      <c r="BA70">
        <f t="shared" si="47"/>
        <v>83.85</v>
      </c>
      <c r="BB70">
        <f t="shared" si="47"/>
        <v>85.01</v>
      </c>
      <c r="BC70">
        <f t="shared" si="47"/>
        <v>85.51</v>
      </c>
      <c r="BD70">
        <f t="shared" si="47"/>
        <v>86.07</v>
      </c>
      <c r="BE70">
        <f t="shared" si="47"/>
        <v>86.6</v>
      </c>
      <c r="BF70">
        <f t="shared" si="47"/>
        <v>87.52</v>
      </c>
      <c r="BG70">
        <f t="shared" si="48"/>
        <v>88.56</v>
      </c>
      <c r="BH70">
        <f t="shared" si="48"/>
        <v>91.13</v>
      </c>
      <c r="BI70">
        <f t="shared" si="48"/>
        <v>92.71</v>
      </c>
      <c r="BJ70">
        <f t="shared" si="48"/>
        <v>94.02</v>
      </c>
      <c r="BK70">
        <f t="shared" si="48"/>
        <v>94.43</v>
      </c>
      <c r="BL70">
        <f t="shared" si="48"/>
        <v>96.54</v>
      </c>
    </row>
    <row r="73" spans="1:64" x14ac:dyDescent="0.3">
      <c r="A73" s="27"/>
    </row>
    <row r="74" spans="1:64" x14ac:dyDescent="0.3">
      <c r="A74" s="27"/>
    </row>
    <row r="75" spans="1:64" x14ac:dyDescent="0.3">
      <c r="A75" s="27"/>
    </row>
    <row r="76" spans="1:64" x14ac:dyDescent="0.3">
      <c r="A76" s="27"/>
    </row>
    <row r="77" spans="1:64" x14ac:dyDescent="0.3">
      <c r="A77" s="27"/>
    </row>
    <row r="78" spans="1:64" x14ac:dyDescent="0.3">
      <c r="A78" s="27"/>
    </row>
    <row r="79" spans="1:64" x14ac:dyDescent="0.3">
      <c r="A79" s="27"/>
    </row>
    <row r="80" spans="1:64" x14ac:dyDescent="0.3">
      <c r="A80" s="27"/>
    </row>
    <row r="81" spans="1:1" x14ac:dyDescent="0.3">
      <c r="A81" s="27"/>
    </row>
    <row r="82" spans="1:1" x14ac:dyDescent="0.3">
      <c r="A82" s="27"/>
    </row>
    <row r="83" spans="1:1" x14ac:dyDescent="0.3">
      <c r="A83" s="27"/>
    </row>
    <row r="84" spans="1:1" x14ac:dyDescent="0.3">
      <c r="A84" s="27"/>
    </row>
    <row r="85" spans="1:1" x14ac:dyDescent="0.3">
      <c r="A85" s="27"/>
    </row>
    <row r="86" spans="1:1" x14ac:dyDescent="0.3">
      <c r="A86" s="27"/>
    </row>
    <row r="87" spans="1:1" x14ac:dyDescent="0.3">
      <c r="A87" s="27"/>
    </row>
    <row r="88" spans="1:1" x14ac:dyDescent="0.3">
      <c r="A88" s="27"/>
    </row>
    <row r="89" spans="1:1" x14ac:dyDescent="0.3">
      <c r="A89" s="27"/>
    </row>
    <row r="90" spans="1:1" x14ac:dyDescent="0.3">
      <c r="A90" s="27"/>
    </row>
    <row r="91" spans="1:1" x14ac:dyDescent="0.3">
      <c r="A91" s="27"/>
    </row>
    <row r="92" spans="1:1" x14ac:dyDescent="0.3">
      <c r="A92" s="27"/>
    </row>
    <row r="93" spans="1:1" x14ac:dyDescent="0.3">
      <c r="A93" s="27"/>
    </row>
    <row r="94" spans="1:1" x14ac:dyDescent="0.3">
      <c r="A94" s="27"/>
    </row>
    <row r="95" spans="1:1" x14ac:dyDescent="0.3">
      <c r="A95" s="27"/>
    </row>
    <row r="96" spans="1:1" x14ac:dyDescent="0.3">
      <c r="A96" s="27"/>
    </row>
    <row r="97" spans="1:1" x14ac:dyDescent="0.3">
      <c r="A97" s="27"/>
    </row>
    <row r="98" spans="1:1" x14ac:dyDescent="0.3">
      <c r="A98" s="27"/>
    </row>
    <row r="99" spans="1:1" x14ac:dyDescent="0.3">
      <c r="A99" s="27"/>
    </row>
    <row r="100" spans="1:1" x14ac:dyDescent="0.3">
      <c r="A100" s="27"/>
    </row>
    <row r="101" spans="1:1" x14ac:dyDescent="0.3">
      <c r="A101" s="27"/>
    </row>
    <row r="102" spans="1:1" x14ac:dyDescent="0.3">
      <c r="A102" s="27"/>
    </row>
    <row r="103" spans="1:1" x14ac:dyDescent="0.3">
      <c r="A103" s="27"/>
    </row>
    <row r="104" spans="1:1" x14ac:dyDescent="0.3">
      <c r="A104" s="27"/>
    </row>
    <row r="105" spans="1:1" x14ac:dyDescent="0.3">
      <c r="A105" s="27"/>
    </row>
    <row r="106" spans="1:1" x14ac:dyDescent="0.3">
      <c r="A106" s="27"/>
    </row>
    <row r="107" spans="1:1" x14ac:dyDescent="0.3">
      <c r="A107" s="27"/>
    </row>
    <row r="108" spans="1:1" x14ac:dyDescent="0.3">
      <c r="A108" s="27"/>
    </row>
    <row r="109" spans="1:1" x14ac:dyDescent="0.3">
      <c r="A109" s="27"/>
    </row>
    <row r="110" spans="1:1" x14ac:dyDescent="0.3">
      <c r="A110" s="27"/>
    </row>
    <row r="111" spans="1:1" x14ac:dyDescent="0.3">
      <c r="A111" s="27"/>
    </row>
    <row r="112" spans="1:1" x14ac:dyDescent="0.3">
      <c r="A112" s="27"/>
    </row>
    <row r="113" spans="1:1" x14ac:dyDescent="0.3">
      <c r="A113" s="27"/>
    </row>
    <row r="114" spans="1:1" x14ac:dyDescent="0.3">
      <c r="A114" s="27"/>
    </row>
    <row r="115" spans="1:1" x14ac:dyDescent="0.3">
      <c r="A115" s="27"/>
    </row>
    <row r="116" spans="1:1" x14ac:dyDescent="0.3">
      <c r="A116" s="27"/>
    </row>
    <row r="117" spans="1:1" x14ac:dyDescent="0.3">
      <c r="A117" s="27"/>
    </row>
    <row r="118" spans="1:1" x14ac:dyDescent="0.3">
      <c r="A118" s="27"/>
    </row>
    <row r="119" spans="1:1" x14ac:dyDescent="0.3">
      <c r="A119" s="27"/>
    </row>
    <row r="120" spans="1:1" x14ac:dyDescent="0.3">
      <c r="A120" s="27"/>
    </row>
    <row r="121" spans="1:1" x14ac:dyDescent="0.3">
      <c r="A121" s="27"/>
    </row>
    <row r="122" spans="1:1" x14ac:dyDescent="0.3">
      <c r="A122" s="27"/>
    </row>
    <row r="123" spans="1:1" x14ac:dyDescent="0.3">
      <c r="A123" s="27"/>
    </row>
    <row r="124" spans="1:1" x14ac:dyDescent="0.3">
      <c r="A124" s="27"/>
    </row>
    <row r="125" spans="1:1" x14ac:dyDescent="0.3">
      <c r="A125" s="27"/>
    </row>
    <row r="126" spans="1:1" x14ac:dyDescent="0.3">
      <c r="A126" s="27"/>
    </row>
    <row r="127" spans="1:1" x14ac:dyDescent="0.3">
      <c r="A127" s="27"/>
    </row>
    <row r="128" spans="1:1" x14ac:dyDescent="0.3">
      <c r="A128" s="27"/>
    </row>
    <row r="129" spans="1:1" x14ac:dyDescent="0.3">
      <c r="A129" s="27"/>
    </row>
    <row r="130" spans="1:1" x14ac:dyDescent="0.3">
      <c r="A130" s="27"/>
    </row>
    <row r="131" spans="1:1" x14ac:dyDescent="0.3">
      <c r="A131" s="27"/>
    </row>
    <row r="132" spans="1:1" x14ac:dyDescent="0.3">
      <c r="A132" s="27"/>
    </row>
    <row r="133" spans="1:1" x14ac:dyDescent="0.3">
      <c r="A133" s="27"/>
    </row>
    <row r="136" spans="1:1" x14ac:dyDescent="0.3">
      <c r="A136" s="27"/>
    </row>
    <row r="137" spans="1:1" x14ac:dyDescent="0.3">
      <c r="A137" s="27"/>
    </row>
    <row r="138" spans="1:1" x14ac:dyDescent="0.3">
      <c r="A138" s="27"/>
    </row>
    <row r="139" spans="1:1" x14ac:dyDescent="0.3">
      <c r="A139" s="27"/>
    </row>
    <row r="140" spans="1:1" x14ac:dyDescent="0.3">
      <c r="A140" s="27"/>
    </row>
    <row r="141" spans="1:1" x14ac:dyDescent="0.3">
      <c r="A141" s="27"/>
    </row>
    <row r="142" spans="1:1" x14ac:dyDescent="0.3">
      <c r="A142" s="27"/>
    </row>
    <row r="143" spans="1:1" x14ac:dyDescent="0.3">
      <c r="A143" s="27"/>
    </row>
    <row r="144" spans="1:1" x14ac:dyDescent="0.3">
      <c r="A144" s="27"/>
    </row>
    <row r="145" spans="1:1" x14ac:dyDescent="0.3">
      <c r="A145" s="27"/>
    </row>
    <row r="146" spans="1:1" x14ac:dyDescent="0.3">
      <c r="A146" s="27"/>
    </row>
    <row r="147" spans="1:1" x14ac:dyDescent="0.3">
      <c r="A147" s="27"/>
    </row>
    <row r="148" spans="1:1" x14ac:dyDescent="0.3">
      <c r="A148" s="27"/>
    </row>
    <row r="149" spans="1:1" x14ac:dyDescent="0.3">
      <c r="A149" s="27"/>
    </row>
    <row r="150" spans="1:1" x14ac:dyDescent="0.3">
      <c r="A150" s="27"/>
    </row>
    <row r="151" spans="1:1" x14ac:dyDescent="0.3">
      <c r="A151" s="27"/>
    </row>
    <row r="152" spans="1:1" x14ac:dyDescent="0.3">
      <c r="A152" s="27"/>
    </row>
    <row r="153" spans="1:1" x14ac:dyDescent="0.3">
      <c r="A153" s="27"/>
    </row>
    <row r="154" spans="1:1" x14ac:dyDescent="0.3">
      <c r="A154" s="27"/>
    </row>
    <row r="155" spans="1:1" x14ac:dyDescent="0.3">
      <c r="A155" s="27"/>
    </row>
    <row r="156" spans="1:1" x14ac:dyDescent="0.3">
      <c r="A156" s="27"/>
    </row>
    <row r="157" spans="1:1" x14ac:dyDescent="0.3">
      <c r="A157" s="27"/>
    </row>
    <row r="158" spans="1:1" x14ac:dyDescent="0.3">
      <c r="A158" s="27"/>
    </row>
    <row r="159" spans="1:1" x14ac:dyDescent="0.3">
      <c r="A159" s="27"/>
    </row>
    <row r="160" spans="1:1" x14ac:dyDescent="0.3">
      <c r="A160" s="27"/>
    </row>
    <row r="161" spans="1:1" x14ac:dyDescent="0.3">
      <c r="A161" s="27"/>
    </row>
    <row r="162" spans="1:1" x14ac:dyDescent="0.3">
      <c r="A162" s="27"/>
    </row>
    <row r="163" spans="1:1" x14ac:dyDescent="0.3">
      <c r="A163" s="27"/>
    </row>
    <row r="164" spans="1:1" x14ac:dyDescent="0.3">
      <c r="A164" s="27"/>
    </row>
    <row r="165" spans="1:1" x14ac:dyDescent="0.3">
      <c r="A165" s="27"/>
    </row>
    <row r="166" spans="1:1" x14ac:dyDescent="0.3">
      <c r="A166" s="27"/>
    </row>
    <row r="167" spans="1:1" x14ac:dyDescent="0.3">
      <c r="A167" s="27"/>
    </row>
    <row r="168" spans="1:1" x14ac:dyDescent="0.3">
      <c r="A168" s="27"/>
    </row>
    <row r="169" spans="1:1" x14ac:dyDescent="0.3">
      <c r="A169" s="27"/>
    </row>
    <row r="170" spans="1:1" x14ac:dyDescent="0.3">
      <c r="A170" s="27"/>
    </row>
    <row r="171" spans="1:1" x14ac:dyDescent="0.3">
      <c r="A171" s="27"/>
    </row>
    <row r="172" spans="1:1" x14ac:dyDescent="0.3">
      <c r="A172" s="27"/>
    </row>
    <row r="173" spans="1:1" x14ac:dyDescent="0.3">
      <c r="A173" s="27"/>
    </row>
    <row r="174" spans="1:1" x14ac:dyDescent="0.3">
      <c r="A174" s="27"/>
    </row>
    <row r="175" spans="1:1" x14ac:dyDescent="0.3">
      <c r="A175" s="27"/>
    </row>
    <row r="176" spans="1:1" x14ac:dyDescent="0.3">
      <c r="A176" s="27"/>
    </row>
    <row r="177" spans="1:1" x14ac:dyDescent="0.3">
      <c r="A177" s="27"/>
    </row>
    <row r="178" spans="1:1" x14ac:dyDescent="0.3">
      <c r="A178" s="27"/>
    </row>
    <row r="179" spans="1:1" x14ac:dyDescent="0.3">
      <c r="A179" s="27"/>
    </row>
    <row r="180" spans="1:1" x14ac:dyDescent="0.3">
      <c r="A180" s="27"/>
    </row>
    <row r="181" spans="1:1" x14ac:dyDescent="0.3">
      <c r="A181" s="27"/>
    </row>
    <row r="182" spans="1:1" x14ac:dyDescent="0.3">
      <c r="A182" s="27"/>
    </row>
    <row r="183" spans="1:1" x14ac:dyDescent="0.3">
      <c r="A183" s="27"/>
    </row>
    <row r="184" spans="1:1" x14ac:dyDescent="0.3">
      <c r="A184" s="27"/>
    </row>
    <row r="185" spans="1:1" x14ac:dyDescent="0.3">
      <c r="A185" s="27"/>
    </row>
    <row r="186" spans="1:1" x14ac:dyDescent="0.3">
      <c r="A186" s="27"/>
    </row>
    <row r="187" spans="1:1" x14ac:dyDescent="0.3">
      <c r="A187" s="27"/>
    </row>
    <row r="188" spans="1:1" x14ac:dyDescent="0.3">
      <c r="A188" s="27"/>
    </row>
    <row r="189" spans="1:1" x14ac:dyDescent="0.3">
      <c r="A189" s="27"/>
    </row>
    <row r="190" spans="1:1" x14ac:dyDescent="0.3">
      <c r="A190" s="27"/>
    </row>
    <row r="191" spans="1:1" x14ac:dyDescent="0.3">
      <c r="A191" s="27"/>
    </row>
    <row r="192" spans="1:1" x14ac:dyDescent="0.3">
      <c r="A192" s="27"/>
    </row>
    <row r="193" spans="1:1" x14ac:dyDescent="0.3">
      <c r="A193" s="27"/>
    </row>
    <row r="194" spans="1:1" x14ac:dyDescent="0.3">
      <c r="A194" s="27"/>
    </row>
    <row r="195" spans="1:1" x14ac:dyDescent="0.3">
      <c r="A195" s="27"/>
    </row>
    <row r="196" spans="1:1" x14ac:dyDescent="0.3">
      <c r="A196" s="27"/>
    </row>
  </sheetData>
  <conditionalFormatting sqref="B5:BL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BL7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A9CD-F0D1-4D61-B7DD-C5A286F9FBC3}">
  <sheetPr codeName="Sheet6"/>
  <dimension ref="A1:BJ266"/>
  <sheetViews>
    <sheetView zoomScale="70" zoomScaleNormal="70" workbookViewId="0">
      <selection activeCell="G3" sqref="G3:G39"/>
    </sheetView>
  </sheetViews>
  <sheetFormatPr defaultRowHeight="14.4" x14ac:dyDescent="0.3"/>
  <cols>
    <col min="1" max="1" width="12.33203125" customWidth="1"/>
    <col min="3" max="23" width="8.88671875" customWidth="1"/>
    <col min="27" max="60" width="8.88671875" customWidth="1"/>
  </cols>
  <sheetData>
    <row r="1" spans="1:62" x14ac:dyDescent="0.3">
      <c r="B1" t="s">
        <v>69</v>
      </c>
    </row>
    <row r="2" spans="1:62" x14ac:dyDescent="0.3">
      <c r="A2" s="50" t="s">
        <v>57</v>
      </c>
      <c r="B2" s="50">
        <v>510</v>
      </c>
      <c r="C2" s="50">
        <v>560</v>
      </c>
      <c r="D2" s="50">
        <v>620</v>
      </c>
      <c r="E2" s="50">
        <v>680</v>
      </c>
      <c r="F2" s="50">
        <v>1000</v>
      </c>
      <c r="G2" s="50">
        <v>1200</v>
      </c>
      <c r="H2" s="50">
        <v>1500</v>
      </c>
      <c r="I2" s="50">
        <v>2000</v>
      </c>
      <c r="J2" s="50">
        <v>2200</v>
      </c>
      <c r="K2" s="50">
        <v>2320</v>
      </c>
      <c r="L2" s="50">
        <v>2490</v>
      </c>
      <c r="M2" s="50">
        <v>2870</v>
      </c>
      <c r="N2" s="50">
        <v>3000</v>
      </c>
      <c r="O2" s="50">
        <v>3300</v>
      </c>
      <c r="P2" s="50">
        <v>3900</v>
      </c>
      <c r="Q2" s="50">
        <v>4640</v>
      </c>
      <c r="R2" s="50">
        <v>4700</v>
      </c>
      <c r="S2" s="50">
        <v>5100</v>
      </c>
      <c r="T2" s="50">
        <v>5600</v>
      </c>
      <c r="U2" s="50">
        <v>6800</v>
      </c>
      <c r="V2" s="50">
        <v>8200</v>
      </c>
      <c r="W2" s="50">
        <v>10000</v>
      </c>
      <c r="X2" s="50">
        <v>10200</v>
      </c>
      <c r="Y2" s="50">
        <v>10500</v>
      </c>
      <c r="Z2" s="50">
        <v>12000</v>
      </c>
      <c r="AA2" s="50">
        <v>12400</v>
      </c>
      <c r="AB2" s="50">
        <v>13000</v>
      </c>
      <c r="AC2" s="50">
        <v>13700</v>
      </c>
      <c r="AD2" s="50">
        <v>15000</v>
      </c>
      <c r="AE2" s="50">
        <v>16900</v>
      </c>
      <c r="AF2" s="50">
        <v>18000</v>
      </c>
      <c r="AG2" s="50">
        <v>20000</v>
      </c>
      <c r="AH2" s="50">
        <v>22000</v>
      </c>
      <c r="AI2" s="50">
        <v>24900</v>
      </c>
      <c r="AJ2" s="50">
        <v>27000</v>
      </c>
      <c r="AK2" s="50">
        <v>30000</v>
      </c>
      <c r="AL2" s="50">
        <v>30900</v>
      </c>
      <c r="AM2" s="50">
        <v>33000</v>
      </c>
      <c r="AN2" s="50">
        <v>34000</v>
      </c>
      <c r="AO2" s="50">
        <v>39000</v>
      </c>
      <c r="AP2" s="50">
        <v>40200</v>
      </c>
      <c r="AQ2" s="50">
        <v>42200</v>
      </c>
      <c r="AR2" s="50">
        <v>44200</v>
      </c>
      <c r="AS2" s="50">
        <v>47000</v>
      </c>
      <c r="AT2" s="50">
        <v>47500</v>
      </c>
      <c r="AU2" s="50">
        <v>49900</v>
      </c>
      <c r="AV2" s="50">
        <v>51000</v>
      </c>
      <c r="AW2" s="50">
        <v>52300</v>
      </c>
      <c r="AX2" s="50">
        <v>53600</v>
      </c>
      <c r="AY2" s="50">
        <v>56000</v>
      </c>
      <c r="AZ2" s="50">
        <v>59000</v>
      </c>
      <c r="BA2" s="50">
        <v>68000</v>
      </c>
      <c r="BB2" s="50">
        <v>75000</v>
      </c>
      <c r="BC2" s="50">
        <v>82000</v>
      </c>
      <c r="BD2" s="50">
        <v>84500</v>
      </c>
      <c r="BE2" s="50">
        <v>100000</v>
      </c>
      <c r="BF2" s="50">
        <v>110000</v>
      </c>
      <c r="BG2" s="50">
        <v>120000</v>
      </c>
      <c r="BH2" s="50">
        <v>130000</v>
      </c>
      <c r="BI2" s="50">
        <v>133000</v>
      </c>
      <c r="BJ2" s="50">
        <v>150000</v>
      </c>
    </row>
    <row r="3" spans="1:62" x14ac:dyDescent="0.3">
      <c r="A3" t="s">
        <v>58</v>
      </c>
      <c r="B3">
        <f>(2495/703-1)*B$2</f>
        <v>1300.0284495021338</v>
      </c>
      <c r="C3">
        <f t="shared" ref="C3:BJ3" si="0">(2495/703-1)*C$2</f>
        <v>1427.4822190611665</v>
      </c>
      <c r="D3">
        <f t="shared" si="0"/>
        <v>1580.4267425320056</v>
      </c>
      <c r="E3">
        <f t="shared" si="0"/>
        <v>1733.371266002845</v>
      </c>
      <c r="F3">
        <f t="shared" si="0"/>
        <v>2549.0753911806542</v>
      </c>
      <c r="G3">
        <f t="shared" si="0"/>
        <v>3058.890469416785</v>
      </c>
      <c r="H3">
        <f t="shared" si="0"/>
        <v>3823.6130867709812</v>
      </c>
      <c r="I3">
        <f t="shared" si="0"/>
        <v>5098.1507823613083</v>
      </c>
      <c r="J3">
        <f t="shared" si="0"/>
        <v>5607.9658605974391</v>
      </c>
      <c r="K3">
        <f t="shared" si="0"/>
        <v>5913.8549075391184</v>
      </c>
      <c r="L3">
        <f t="shared" si="0"/>
        <v>6347.1977240398292</v>
      </c>
      <c r="M3">
        <f t="shared" si="0"/>
        <v>7315.8463726884775</v>
      </c>
      <c r="N3">
        <f t="shared" si="0"/>
        <v>7647.2261735419625</v>
      </c>
      <c r="O3">
        <f t="shared" si="0"/>
        <v>8411.9487908961601</v>
      </c>
      <c r="P3">
        <f t="shared" si="0"/>
        <v>9941.3940256045516</v>
      </c>
      <c r="Q3">
        <f t="shared" si="0"/>
        <v>11827.709815078237</v>
      </c>
      <c r="R3">
        <f t="shared" si="0"/>
        <v>11980.654338549075</v>
      </c>
      <c r="S3">
        <f t="shared" si="0"/>
        <v>13000.284495021337</v>
      </c>
      <c r="T3">
        <f t="shared" si="0"/>
        <v>14274.822190611663</v>
      </c>
      <c r="U3">
        <f t="shared" si="0"/>
        <v>17333.71266002845</v>
      </c>
      <c r="V3">
        <f t="shared" si="0"/>
        <v>20902.418207681367</v>
      </c>
      <c r="W3">
        <f t="shared" si="0"/>
        <v>25490.753911806543</v>
      </c>
      <c r="X3">
        <f t="shared" si="0"/>
        <v>26000.568990042673</v>
      </c>
      <c r="Y3">
        <f t="shared" si="0"/>
        <v>26765.29160739687</v>
      </c>
      <c r="Z3">
        <f t="shared" si="0"/>
        <v>30588.90469416785</v>
      </c>
      <c r="AA3">
        <f t="shared" si="0"/>
        <v>31608.534850640113</v>
      </c>
      <c r="AB3">
        <f t="shared" si="0"/>
        <v>33137.980085348507</v>
      </c>
      <c r="AC3">
        <f t="shared" si="0"/>
        <v>34922.332859174967</v>
      </c>
      <c r="AD3">
        <f t="shared" si="0"/>
        <v>38236.130867709813</v>
      </c>
      <c r="AE3">
        <f t="shared" si="0"/>
        <v>43079.37411095306</v>
      </c>
      <c r="AF3">
        <f t="shared" si="0"/>
        <v>45883.35704125178</v>
      </c>
      <c r="AG3">
        <f t="shared" si="0"/>
        <v>50981.507823613087</v>
      </c>
      <c r="AH3">
        <f t="shared" si="0"/>
        <v>56079.658605974393</v>
      </c>
      <c r="AI3">
        <f t="shared" si="0"/>
        <v>63471.977240398293</v>
      </c>
      <c r="AJ3">
        <f t="shared" si="0"/>
        <v>68825.035561877667</v>
      </c>
      <c r="AK3">
        <f t="shared" si="0"/>
        <v>76472.261735419626</v>
      </c>
      <c r="AL3">
        <f t="shared" si="0"/>
        <v>78766.429587482213</v>
      </c>
      <c r="AM3">
        <f t="shared" si="0"/>
        <v>84119.487908961586</v>
      </c>
      <c r="AN3">
        <f t="shared" si="0"/>
        <v>86668.563300142239</v>
      </c>
      <c r="AO3">
        <f t="shared" si="0"/>
        <v>99413.94025604552</v>
      </c>
      <c r="AP3">
        <f t="shared" si="0"/>
        <v>102472.83072546231</v>
      </c>
      <c r="AQ3">
        <f t="shared" si="0"/>
        <v>107570.98150782361</v>
      </c>
      <c r="AR3">
        <f t="shared" si="0"/>
        <v>112669.13229018492</v>
      </c>
      <c r="AS3">
        <f t="shared" si="0"/>
        <v>119806.54338549075</v>
      </c>
      <c r="AT3">
        <f t="shared" si="0"/>
        <v>121081.08108108108</v>
      </c>
      <c r="AU3">
        <f t="shared" si="0"/>
        <v>127198.86201991465</v>
      </c>
      <c r="AV3">
        <f t="shared" si="0"/>
        <v>130002.84495021337</v>
      </c>
      <c r="AW3">
        <f t="shared" si="0"/>
        <v>133316.64295874821</v>
      </c>
      <c r="AX3">
        <f t="shared" si="0"/>
        <v>136630.44096728307</v>
      </c>
      <c r="AY3">
        <f t="shared" si="0"/>
        <v>142748.22190611664</v>
      </c>
      <c r="AZ3">
        <f t="shared" si="0"/>
        <v>150395.44807965861</v>
      </c>
      <c r="BA3">
        <f t="shared" si="0"/>
        <v>173337.12660028448</v>
      </c>
      <c r="BB3">
        <f t="shared" si="0"/>
        <v>191180.65433854907</v>
      </c>
      <c r="BC3">
        <f t="shared" si="0"/>
        <v>209024.18207681365</v>
      </c>
      <c r="BD3">
        <f t="shared" si="0"/>
        <v>215396.87055476528</v>
      </c>
      <c r="BE3">
        <f t="shared" si="0"/>
        <v>254907.53911806544</v>
      </c>
      <c r="BF3">
        <f t="shared" si="0"/>
        <v>280398.29302987194</v>
      </c>
      <c r="BG3">
        <f t="shared" si="0"/>
        <v>305889.04694167851</v>
      </c>
      <c r="BH3">
        <f t="shared" si="0"/>
        <v>331379.80085348507</v>
      </c>
      <c r="BI3">
        <f t="shared" si="0"/>
        <v>339027.02702702704</v>
      </c>
      <c r="BJ3">
        <f t="shared" si="0"/>
        <v>382361.30867709813</v>
      </c>
    </row>
    <row r="4" spans="1:62" x14ac:dyDescent="0.3">
      <c r="A4" t="s">
        <v>59</v>
      </c>
      <c r="B4">
        <f>(2495/955-1)*B$2</f>
        <v>822.40837696335086</v>
      </c>
      <c r="C4">
        <f t="shared" ref="C4:BJ4" si="1">(2495/955-1)*C$2</f>
        <v>903.03664921465975</v>
      </c>
      <c r="D4">
        <f t="shared" si="1"/>
        <v>999.79057591623041</v>
      </c>
      <c r="E4">
        <f t="shared" si="1"/>
        <v>1096.5445026178011</v>
      </c>
      <c r="F4">
        <f t="shared" si="1"/>
        <v>1612.5654450261782</v>
      </c>
      <c r="G4">
        <f t="shared" si="1"/>
        <v>1935.0785340314137</v>
      </c>
      <c r="H4">
        <f t="shared" si="1"/>
        <v>2418.8481675392673</v>
      </c>
      <c r="I4">
        <f t="shared" si="1"/>
        <v>3225.1308900523563</v>
      </c>
      <c r="J4">
        <f t="shared" si="1"/>
        <v>3547.6439790575919</v>
      </c>
      <c r="K4">
        <f t="shared" si="1"/>
        <v>3741.1518324607332</v>
      </c>
      <c r="L4">
        <f t="shared" si="1"/>
        <v>4015.2879581151838</v>
      </c>
      <c r="M4">
        <f t="shared" si="1"/>
        <v>4628.0628272251315</v>
      </c>
      <c r="N4">
        <f t="shared" si="1"/>
        <v>4837.6963350785345</v>
      </c>
      <c r="O4">
        <f t="shared" si="1"/>
        <v>5321.465968586388</v>
      </c>
      <c r="P4">
        <f t="shared" si="1"/>
        <v>6289.0052356020951</v>
      </c>
      <c r="Q4">
        <f t="shared" si="1"/>
        <v>7482.3036649214664</v>
      </c>
      <c r="R4">
        <f t="shared" si="1"/>
        <v>7579.0575916230373</v>
      </c>
      <c r="S4">
        <f t="shared" si="1"/>
        <v>8224.0837696335093</v>
      </c>
      <c r="T4">
        <f t="shared" si="1"/>
        <v>9030.366492146597</v>
      </c>
      <c r="U4">
        <f t="shared" si="1"/>
        <v>10965.445026178011</v>
      </c>
      <c r="V4">
        <f t="shared" si="1"/>
        <v>13223.03664921466</v>
      </c>
      <c r="W4">
        <f t="shared" si="1"/>
        <v>16125.654450261782</v>
      </c>
      <c r="X4">
        <f t="shared" si="1"/>
        <v>16448.167539267019</v>
      </c>
      <c r="Y4">
        <f t="shared" si="1"/>
        <v>16931.937172774869</v>
      </c>
      <c r="Z4">
        <f t="shared" si="1"/>
        <v>19350.785340314138</v>
      </c>
      <c r="AA4">
        <f t="shared" si="1"/>
        <v>19995.811518324608</v>
      </c>
      <c r="AB4">
        <f t="shared" si="1"/>
        <v>20963.350785340317</v>
      </c>
      <c r="AC4">
        <f t="shared" si="1"/>
        <v>22092.146596858642</v>
      </c>
      <c r="AD4">
        <f t="shared" si="1"/>
        <v>24188.481675392672</v>
      </c>
      <c r="AE4">
        <f t="shared" si="1"/>
        <v>27252.35602094241</v>
      </c>
      <c r="AF4">
        <f t="shared" si="1"/>
        <v>29026.178010471205</v>
      </c>
      <c r="AG4">
        <f t="shared" si="1"/>
        <v>32251.308900523563</v>
      </c>
      <c r="AH4">
        <f t="shared" si="1"/>
        <v>35476.439790575918</v>
      </c>
      <c r="AI4">
        <f t="shared" si="1"/>
        <v>40152.879581151836</v>
      </c>
      <c r="AJ4">
        <f t="shared" si="1"/>
        <v>43539.267015706813</v>
      </c>
      <c r="AK4">
        <f t="shared" si="1"/>
        <v>48376.963350785343</v>
      </c>
      <c r="AL4">
        <f t="shared" si="1"/>
        <v>49828.272251308903</v>
      </c>
      <c r="AM4">
        <f t="shared" si="1"/>
        <v>53214.65968586388</v>
      </c>
      <c r="AN4">
        <f t="shared" si="1"/>
        <v>54827.22513089006</v>
      </c>
      <c r="AO4">
        <f t="shared" si="1"/>
        <v>62890.052356020948</v>
      </c>
      <c r="AP4">
        <f t="shared" si="1"/>
        <v>64825.130890052365</v>
      </c>
      <c r="AQ4">
        <f t="shared" si="1"/>
        <v>68050.261780104716</v>
      </c>
      <c r="AR4">
        <f t="shared" si="1"/>
        <v>71275.392670157074</v>
      </c>
      <c r="AS4">
        <f t="shared" si="1"/>
        <v>75790.575916230373</v>
      </c>
      <c r="AT4">
        <f t="shared" si="1"/>
        <v>76596.858638743463</v>
      </c>
      <c r="AU4">
        <f t="shared" si="1"/>
        <v>80467.015706806284</v>
      </c>
      <c r="AV4">
        <f t="shared" si="1"/>
        <v>82240.837696335089</v>
      </c>
      <c r="AW4">
        <f t="shared" si="1"/>
        <v>84337.172774869119</v>
      </c>
      <c r="AX4">
        <f t="shared" si="1"/>
        <v>86433.507853403149</v>
      </c>
      <c r="AY4">
        <f t="shared" si="1"/>
        <v>90303.66492146597</v>
      </c>
      <c r="AZ4">
        <f t="shared" si="1"/>
        <v>95141.361256544507</v>
      </c>
      <c r="BA4">
        <f t="shared" si="1"/>
        <v>109654.45026178012</v>
      </c>
      <c r="BB4">
        <f t="shared" si="1"/>
        <v>120942.40837696336</v>
      </c>
      <c r="BC4">
        <f t="shared" si="1"/>
        <v>132230.3664921466</v>
      </c>
      <c r="BD4">
        <f t="shared" si="1"/>
        <v>136261.78010471206</v>
      </c>
      <c r="BE4">
        <f t="shared" si="1"/>
        <v>161256.54450261782</v>
      </c>
      <c r="BF4">
        <f t="shared" si="1"/>
        <v>177382.19895287961</v>
      </c>
      <c r="BG4">
        <f t="shared" si="1"/>
        <v>193507.85340314137</v>
      </c>
      <c r="BH4">
        <f t="shared" si="1"/>
        <v>209633.50785340316</v>
      </c>
      <c r="BI4">
        <f t="shared" si="1"/>
        <v>214471.2041884817</v>
      </c>
      <c r="BJ4">
        <f t="shared" si="1"/>
        <v>241884.81675392672</v>
      </c>
    </row>
    <row r="5" spans="1:62" x14ac:dyDescent="0.3">
      <c r="A5" t="s">
        <v>60</v>
      </c>
      <c r="B5">
        <f>(2495/1105-1)*B$2</f>
        <v>641.53846153846155</v>
      </c>
      <c r="C5">
        <f t="shared" ref="C5:BJ5" si="2">(2495/1105-1)*C$2</f>
        <v>704.43438914027149</v>
      </c>
      <c r="D5">
        <f t="shared" si="2"/>
        <v>779.90950226244343</v>
      </c>
      <c r="E5">
        <f t="shared" si="2"/>
        <v>855.38461538461536</v>
      </c>
      <c r="F5">
        <f t="shared" si="2"/>
        <v>1257.9185520361991</v>
      </c>
      <c r="G5">
        <f t="shared" si="2"/>
        <v>1509.5022624434389</v>
      </c>
      <c r="H5">
        <f t="shared" si="2"/>
        <v>1886.8778280542986</v>
      </c>
      <c r="I5">
        <f t="shared" si="2"/>
        <v>2515.8371040723982</v>
      </c>
      <c r="J5">
        <f t="shared" si="2"/>
        <v>2767.420814479638</v>
      </c>
      <c r="K5">
        <f t="shared" si="2"/>
        <v>2918.3710407239819</v>
      </c>
      <c r="L5">
        <f t="shared" si="2"/>
        <v>3132.2171945701357</v>
      </c>
      <c r="M5">
        <f t="shared" si="2"/>
        <v>3610.2262443438913</v>
      </c>
      <c r="N5">
        <f t="shared" si="2"/>
        <v>3773.7556561085971</v>
      </c>
      <c r="O5">
        <f t="shared" si="2"/>
        <v>4151.1312217194572</v>
      </c>
      <c r="P5">
        <f t="shared" si="2"/>
        <v>4905.8823529411766</v>
      </c>
      <c r="Q5">
        <f t="shared" si="2"/>
        <v>5836.7420814479638</v>
      </c>
      <c r="R5">
        <f t="shared" si="2"/>
        <v>5912.2171945701357</v>
      </c>
      <c r="S5">
        <f t="shared" si="2"/>
        <v>6415.3846153846152</v>
      </c>
      <c r="T5">
        <f t="shared" si="2"/>
        <v>7044.3438914027147</v>
      </c>
      <c r="U5">
        <f t="shared" si="2"/>
        <v>8553.8461538461543</v>
      </c>
      <c r="V5">
        <f t="shared" si="2"/>
        <v>10314.932126696833</v>
      </c>
      <c r="W5">
        <f t="shared" si="2"/>
        <v>12579.185520361991</v>
      </c>
      <c r="X5">
        <f t="shared" si="2"/>
        <v>12830.76923076923</v>
      </c>
      <c r="Y5">
        <f t="shared" si="2"/>
        <v>13208.144796380091</v>
      </c>
      <c r="Z5">
        <f t="shared" si="2"/>
        <v>15095.022624434388</v>
      </c>
      <c r="AA5">
        <f t="shared" si="2"/>
        <v>15598.190045248868</v>
      </c>
      <c r="AB5">
        <f t="shared" si="2"/>
        <v>16352.941176470587</v>
      </c>
      <c r="AC5">
        <f t="shared" si="2"/>
        <v>17233.484162895926</v>
      </c>
      <c r="AD5">
        <f t="shared" si="2"/>
        <v>18868.778280542985</v>
      </c>
      <c r="AE5">
        <f t="shared" si="2"/>
        <v>21258.823529411766</v>
      </c>
      <c r="AF5">
        <f t="shared" si="2"/>
        <v>22642.533936651584</v>
      </c>
      <c r="AG5">
        <f t="shared" si="2"/>
        <v>25158.371040723981</v>
      </c>
      <c r="AH5">
        <f t="shared" si="2"/>
        <v>27674.208144796379</v>
      </c>
      <c r="AI5">
        <f t="shared" si="2"/>
        <v>31322.171945701357</v>
      </c>
      <c r="AJ5">
        <f t="shared" si="2"/>
        <v>33963.800904977375</v>
      </c>
      <c r="AK5">
        <f t="shared" si="2"/>
        <v>37737.55656108597</v>
      </c>
      <c r="AL5">
        <f t="shared" si="2"/>
        <v>38869.68325791855</v>
      </c>
      <c r="AM5">
        <f t="shared" si="2"/>
        <v>41511.312217194572</v>
      </c>
      <c r="AN5">
        <f t="shared" si="2"/>
        <v>42769.230769230766</v>
      </c>
      <c r="AO5">
        <f t="shared" si="2"/>
        <v>49058.823529411762</v>
      </c>
      <c r="AP5">
        <f t="shared" si="2"/>
        <v>50568.325791855204</v>
      </c>
      <c r="AQ5">
        <f t="shared" si="2"/>
        <v>53084.162895927599</v>
      </c>
      <c r="AR5">
        <f t="shared" si="2"/>
        <v>55600</v>
      </c>
      <c r="AS5">
        <f t="shared" si="2"/>
        <v>59122.171945701353</v>
      </c>
      <c r="AT5">
        <f t="shared" si="2"/>
        <v>59751.131221719457</v>
      </c>
      <c r="AU5">
        <f t="shared" si="2"/>
        <v>62770.135746606335</v>
      </c>
      <c r="AV5">
        <f t="shared" si="2"/>
        <v>64153.846153846149</v>
      </c>
      <c r="AW5">
        <f t="shared" si="2"/>
        <v>65789.140271493205</v>
      </c>
      <c r="AX5">
        <f t="shared" si="2"/>
        <v>67424.434389140268</v>
      </c>
      <c r="AY5">
        <f t="shared" si="2"/>
        <v>70443.438914027152</v>
      </c>
      <c r="AZ5">
        <f t="shared" si="2"/>
        <v>74217.194570135747</v>
      </c>
      <c r="BA5">
        <f t="shared" si="2"/>
        <v>85538.461538461532</v>
      </c>
      <c r="BB5">
        <f t="shared" si="2"/>
        <v>94343.891402714929</v>
      </c>
      <c r="BC5">
        <f t="shared" si="2"/>
        <v>103149.32126696833</v>
      </c>
      <c r="BD5">
        <f t="shared" si="2"/>
        <v>106294.11764705883</v>
      </c>
      <c r="BE5">
        <f t="shared" si="2"/>
        <v>125791.85520361991</v>
      </c>
      <c r="BF5">
        <f t="shared" si="2"/>
        <v>138371.04072398189</v>
      </c>
      <c r="BG5">
        <f t="shared" si="2"/>
        <v>150950.22624434388</v>
      </c>
      <c r="BH5">
        <f t="shared" si="2"/>
        <v>163529.41176470587</v>
      </c>
      <c r="BI5">
        <f t="shared" si="2"/>
        <v>167303.16742081448</v>
      </c>
      <c r="BJ5">
        <f t="shared" si="2"/>
        <v>188687.78280542986</v>
      </c>
    </row>
    <row r="6" spans="1:62" x14ac:dyDescent="0.3">
      <c r="A6" t="s">
        <v>75</v>
      </c>
      <c r="B6">
        <f>(2495/1020-1)*B$2</f>
        <v>737.50000000000011</v>
      </c>
      <c r="C6">
        <f t="shared" ref="C6:BJ6" si="3">(2495/1020-1)*C$2</f>
        <v>809.80392156862752</v>
      </c>
      <c r="D6">
        <f t="shared" si="3"/>
        <v>896.56862745098056</v>
      </c>
      <c r="E6">
        <f t="shared" si="3"/>
        <v>983.33333333333348</v>
      </c>
      <c r="F6">
        <f t="shared" si="3"/>
        <v>1446.0784313725492</v>
      </c>
      <c r="G6">
        <f t="shared" si="3"/>
        <v>1735.294117647059</v>
      </c>
      <c r="H6">
        <f t="shared" si="3"/>
        <v>2169.1176470588239</v>
      </c>
      <c r="I6">
        <f t="shared" si="3"/>
        <v>2892.1568627450984</v>
      </c>
      <c r="J6">
        <f t="shared" si="3"/>
        <v>3181.3725490196084</v>
      </c>
      <c r="K6">
        <f t="shared" si="3"/>
        <v>3354.9019607843143</v>
      </c>
      <c r="L6">
        <f t="shared" si="3"/>
        <v>3600.7352941176478</v>
      </c>
      <c r="M6">
        <f t="shared" si="3"/>
        <v>4150.2450980392159</v>
      </c>
      <c r="N6">
        <f t="shared" si="3"/>
        <v>4338.2352941176478</v>
      </c>
      <c r="O6">
        <f t="shared" si="3"/>
        <v>4772.0588235294126</v>
      </c>
      <c r="P6">
        <f t="shared" si="3"/>
        <v>5639.7058823529424</v>
      </c>
      <c r="Q6">
        <f t="shared" si="3"/>
        <v>6709.8039215686285</v>
      </c>
      <c r="R6">
        <f t="shared" si="3"/>
        <v>6796.5686274509817</v>
      </c>
      <c r="S6">
        <f t="shared" si="3"/>
        <v>7375.0000000000009</v>
      </c>
      <c r="T6">
        <f t="shared" si="3"/>
        <v>8098.0392156862754</v>
      </c>
      <c r="U6">
        <f t="shared" si="3"/>
        <v>9833.3333333333339</v>
      </c>
      <c r="V6">
        <f t="shared" si="3"/>
        <v>11857.843137254904</v>
      </c>
      <c r="W6">
        <f t="shared" si="3"/>
        <v>14460.784313725491</v>
      </c>
      <c r="X6">
        <f t="shared" si="3"/>
        <v>14750.000000000002</v>
      </c>
      <c r="Y6">
        <f t="shared" si="3"/>
        <v>15183.823529411768</v>
      </c>
      <c r="Z6">
        <f t="shared" si="3"/>
        <v>17352.941176470591</v>
      </c>
      <c r="AA6">
        <f t="shared" si="3"/>
        <v>17931.372549019608</v>
      </c>
      <c r="AB6">
        <f t="shared" si="3"/>
        <v>18799.01960784314</v>
      </c>
      <c r="AC6">
        <f t="shared" si="3"/>
        <v>19811.274509803923</v>
      </c>
      <c r="AD6">
        <f t="shared" si="3"/>
        <v>21691.176470588238</v>
      </c>
      <c r="AE6">
        <f t="shared" si="3"/>
        <v>24438.725490196081</v>
      </c>
      <c r="AF6">
        <f t="shared" si="3"/>
        <v>26029.411764705885</v>
      </c>
      <c r="AG6">
        <f t="shared" si="3"/>
        <v>28921.568627450983</v>
      </c>
      <c r="AH6">
        <f t="shared" si="3"/>
        <v>31813.725490196084</v>
      </c>
      <c r="AI6">
        <f t="shared" si="3"/>
        <v>36007.352941176476</v>
      </c>
      <c r="AJ6">
        <f t="shared" si="3"/>
        <v>39044.117647058825</v>
      </c>
      <c r="AK6">
        <f t="shared" si="3"/>
        <v>43382.352941176476</v>
      </c>
      <c r="AL6">
        <f t="shared" si="3"/>
        <v>44683.823529411769</v>
      </c>
      <c r="AM6">
        <f t="shared" si="3"/>
        <v>47720.588235294126</v>
      </c>
      <c r="AN6">
        <f t="shared" si="3"/>
        <v>49166.666666666672</v>
      </c>
      <c r="AO6">
        <f t="shared" si="3"/>
        <v>56397.05882352942</v>
      </c>
      <c r="AP6">
        <f t="shared" si="3"/>
        <v>58132.352941176476</v>
      </c>
      <c r="AQ6">
        <f t="shared" si="3"/>
        <v>61024.509803921574</v>
      </c>
      <c r="AR6">
        <f t="shared" si="3"/>
        <v>63916.666666666672</v>
      </c>
      <c r="AS6">
        <f t="shared" si="3"/>
        <v>67965.686274509819</v>
      </c>
      <c r="AT6">
        <f t="shared" si="3"/>
        <v>68688.725490196084</v>
      </c>
      <c r="AU6">
        <f t="shared" si="3"/>
        <v>72159.31372549021</v>
      </c>
      <c r="AV6">
        <f t="shared" si="3"/>
        <v>73750.000000000015</v>
      </c>
      <c r="AW6">
        <f t="shared" si="3"/>
        <v>75629.901960784322</v>
      </c>
      <c r="AX6">
        <f t="shared" si="3"/>
        <v>77509.803921568644</v>
      </c>
      <c r="AY6">
        <f t="shared" si="3"/>
        <v>80980.392156862756</v>
      </c>
      <c r="AZ6">
        <f t="shared" si="3"/>
        <v>85318.627450980406</v>
      </c>
      <c r="BA6">
        <f t="shared" si="3"/>
        <v>98333.333333333343</v>
      </c>
      <c r="BB6">
        <f t="shared" si="3"/>
        <v>108455.88235294119</v>
      </c>
      <c r="BC6">
        <f t="shared" si="3"/>
        <v>118578.43137254904</v>
      </c>
      <c r="BD6">
        <f t="shared" si="3"/>
        <v>122193.62745098041</v>
      </c>
      <c r="BE6">
        <f t="shared" si="3"/>
        <v>144607.84313725491</v>
      </c>
      <c r="BF6">
        <f t="shared" si="3"/>
        <v>159068.62745098042</v>
      </c>
      <c r="BG6">
        <f t="shared" si="3"/>
        <v>173529.4117647059</v>
      </c>
      <c r="BH6">
        <f t="shared" si="3"/>
        <v>187990.19607843139</v>
      </c>
      <c r="BI6">
        <f t="shared" si="3"/>
        <v>192328.43137254904</v>
      </c>
      <c r="BJ6">
        <f t="shared" si="3"/>
        <v>216911.76470588238</v>
      </c>
    </row>
    <row r="7" spans="1:62" x14ac:dyDescent="0.3">
      <c r="A7" s="26" t="s">
        <v>62</v>
      </c>
      <c r="B7" s="26">
        <f t="shared" ref="B7:AG7" si="4">INDEX($A17:$A77,MATCH(MIN(B$17:B$77),B$17:B$77,0))</f>
        <v>1200</v>
      </c>
      <c r="C7" s="26">
        <f t="shared" si="4"/>
        <v>1500</v>
      </c>
      <c r="D7" s="26">
        <f t="shared" si="4"/>
        <v>1500</v>
      </c>
      <c r="E7" s="26">
        <f t="shared" si="4"/>
        <v>1500</v>
      </c>
      <c r="F7" s="26">
        <f t="shared" si="4"/>
        <v>2490</v>
      </c>
      <c r="G7" s="26">
        <f t="shared" si="4"/>
        <v>3000</v>
      </c>
      <c r="H7" s="26">
        <f t="shared" si="4"/>
        <v>3900</v>
      </c>
      <c r="I7" s="26">
        <f t="shared" si="4"/>
        <v>5100</v>
      </c>
      <c r="J7" s="26">
        <f t="shared" si="4"/>
        <v>5600</v>
      </c>
      <c r="K7" s="26">
        <f t="shared" si="4"/>
        <v>5600</v>
      </c>
      <c r="L7" s="26">
        <f t="shared" si="4"/>
        <v>6800</v>
      </c>
      <c r="M7" s="26">
        <f t="shared" si="4"/>
        <v>6800</v>
      </c>
      <c r="N7" s="26">
        <f t="shared" si="4"/>
        <v>8200</v>
      </c>
      <c r="O7" s="26">
        <f t="shared" si="4"/>
        <v>8200</v>
      </c>
      <c r="P7" s="26">
        <f t="shared" si="4"/>
        <v>10000</v>
      </c>
      <c r="Q7" s="26">
        <f t="shared" si="4"/>
        <v>12000</v>
      </c>
      <c r="R7" s="26">
        <f t="shared" si="4"/>
        <v>12000</v>
      </c>
      <c r="S7" s="26">
        <f t="shared" si="4"/>
        <v>13000</v>
      </c>
      <c r="T7" s="26">
        <f t="shared" si="4"/>
        <v>13700</v>
      </c>
      <c r="U7" s="26">
        <f t="shared" si="4"/>
        <v>16900</v>
      </c>
      <c r="V7" s="26">
        <f t="shared" si="4"/>
        <v>20000</v>
      </c>
      <c r="W7" s="26">
        <f t="shared" si="4"/>
        <v>24900</v>
      </c>
      <c r="X7" s="26">
        <f t="shared" si="4"/>
        <v>27000</v>
      </c>
      <c r="Y7" s="26">
        <f t="shared" si="4"/>
        <v>27000</v>
      </c>
      <c r="Z7" s="26">
        <f t="shared" si="4"/>
        <v>30900</v>
      </c>
      <c r="AA7" s="26">
        <f t="shared" si="4"/>
        <v>30900</v>
      </c>
      <c r="AB7" s="26">
        <f t="shared" si="4"/>
        <v>33000</v>
      </c>
      <c r="AC7" s="26">
        <f t="shared" si="4"/>
        <v>34000</v>
      </c>
      <c r="AD7" s="26">
        <f t="shared" si="4"/>
        <v>39000</v>
      </c>
      <c r="AE7" s="26">
        <f t="shared" si="4"/>
        <v>42200</v>
      </c>
      <c r="AF7" s="26">
        <f t="shared" si="4"/>
        <v>47000</v>
      </c>
      <c r="AG7" s="26">
        <f t="shared" si="4"/>
        <v>51000</v>
      </c>
      <c r="AH7" s="26">
        <f t="shared" ref="AH7:BJ7" si="5">INDEX($A17:$A77,MATCH(MIN(AH$17:AH$77),AH$17:AH$77,0))</f>
        <v>56000</v>
      </c>
      <c r="AI7" s="26">
        <f t="shared" si="5"/>
        <v>59000</v>
      </c>
      <c r="AJ7" s="26">
        <f t="shared" si="5"/>
        <v>68000</v>
      </c>
      <c r="AK7" s="26">
        <f t="shared" si="5"/>
        <v>75000</v>
      </c>
      <c r="AL7" s="26">
        <f t="shared" si="5"/>
        <v>82000</v>
      </c>
      <c r="AM7" s="26">
        <f t="shared" si="5"/>
        <v>84500</v>
      </c>
      <c r="AN7" s="26">
        <f t="shared" si="5"/>
        <v>84500</v>
      </c>
      <c r="AO7" s="26">
        <f t="shared" si="5"/>
        <v>100000</v>
      </c>
      <c r="AP7" s="26">
        <f t="shared" si="5"/>
        <v>100000</v>
      </c>
      <c r="AQ7" s="26">
        <f t="shared" si="5"/>
        <v>110000</v>
      </c>
      <c r="AR7" s="26">
        <f t="shared" si="5"/>
        <v>110000</v>
      </c>
      <c r="AS7" s="26">
        <f t="shared" si="5"/>
        <v>120000</v>
      </c>
      <c r="AT7" s="26">
        <f t="shared" si="5"/>
        <v>120000</v>
      </c>
      <c r="AU7" s="26">
        <f t="shared" si="5"/>
        <v>130000</v>
      </c>
      <c r="AV7" s="26">
        <f t="shared" si="5"/>
        <v>130000</v>
      </c>
      <c r="AW7" s="26">
        <f t="shared" si="5"/>
        <v>133000</v>
      </c>
      <c r="AX7" s="26">
        <f t="shared" si="5"/>
        <v>133000</v>
      </c>
      <c r="AY7" s="26">
        <f t="shared" si="5"/>
        <v>150000</v>
      </c>
      <c r="AZ7" s="26">
        <f t="shared" si="5"/>
        <v>150000</v>
      </c>
      <c r="BA7" s="26">
        <f t="shared" si="5"/>
        <v>150000</v>
      </c>
      <c r="BB7" s="26">
        <f t="shared" si="5"/>
        <v>150000</v>
      </c>
      <c r="BC7" s="26">
        <f t="shared" si="5"/>
        <v>150000</v>
      </c>
      <c r="BD7" s="26">
        <f t="shared" si="5"/>
        <v>150000</v>
      </c>
      <c r="BE7" s="26">
        <f t="shared" si="5"/>
        <v>150000</v>
      </c>
      <c r="BF7" s="26">
        <f t="shared" si="5"/>
        <v>150000</v>
      </c>
      <c r="BG7" s="26">
        <f t="shared" si="5"/>
        <v>150000</v>
      </c>
      <c r="BH7" s="26">
        <f t="shared" si="5"/>
        <v>150000</v>
      </c>
      <c r="BI7" s="26">
        <f t="shared" si="5"/>
        <v>150000</v>
      </c>
      <c r="BJ7" s="26">
        <f t="shared" si="5"/>
        <v>150000</v>
      </c>
    </row>
    <row r="8" spans="1:62" x14ac:dyDescent="0.3">
      <c r="A8" t="s">
        <v>61</v>
      </c>
      <c r="B8">
        <f t="shared" ref="B8:AG8" si="6">INDEX($A$17:$A$77,MATCH(MIN(B$80:B$140),B$80:B$140,0))</f>
        <v>680</v>
      </c>
      <c r="C8">
        <f t="shared" si="6"/>
        <v>1000</v>
      </c>
      <c r="D8">
        <f t="shared" si="6"/>
        <v>1000</v>
      </c>
      <c r="E8">
        <f t="shared" si="6"/>
        <v>1000</v>
      </c>
      <c r="F8">
        <f t="shared" si="6"/>
        <v>1500</v>
      </c>
      <c r="G8">
        <f t="shared" si="6"/>
        <v>2000</v>
      </c>
      <c r="H8">
        <f t="shared" si="6"/>
        <v>2490</v>
      </c>
      <c r="I8">
        <f t="shared" si="6"/>
        <v>3300</v>
      </c>
      <c r="J8">
        <f t="shared" si="6"/>
        <v>3300</v>
      </c>
      <c r="K8">
        <f t="shared" si="6"/>
        <v>3900</v>
      </c>
      <c r="L8">
        <f t="shared" si="6"/>
        <v>3900</v>
      </c>
      <c r="M8">
        <f t="shared" si="6"/>
        <v>4640</v>
      </c>
      <c r="N8">
        <f t="shared" si="6"/>
        <v>4700</v>
      </c>
      <c r="O8">
        <f t="shared" si="6"/>
        <v>5100</v>
      </c>
      <c r="P8">
        <f t="shared" si="6"/>
        <v>6800</v>
      </c>
      <c r="Q8">
        <f t="shared" si="6"/>
        <v>6800</v>
      </c>
      <c r="R8">
        <f t="shared" si="6"/>
        <v>8200</v>
      </c>
      <c r="S8">
        <f t="shared" si="6"/>
        <v>8200</v>
      </c>
      <c r="T8">
        <f t="shared" si="6"/>
        <v>8200</v>
      </c>
      <c r="U8">
        <f t="shared" si="6"/>
        <v>10500</v>
      </c>
      <c r="V8">
        <f t="shared" si="6"/>
        <v>13000</v>
      </c>
      <c r="W8">
        <f t="shared" si="6"/>
        <v>16900</v>
      </c>
      <c r="X8">
        <f t="shared" si="6"/>
        <v>16900</v>
      </c>
      <c r="Y8">
        <f t="shared" si="6"/>
        <v>16900</v>
      </c>
      <c r="Z8">
        <f t="shared" si="6"/>
        <v>20000</v>
      </c>
      <c r="AA8">
        <f t="shared" si="6"/>
        <v>20000</v>
      </c>
      <c r="AB8">
        <f t="shared" si="6"/>
        <v>20000</v>
      </c>
      <c r="AC8">
        <f t="shared" si="6"/>
        <v>22000</v>
      </c>
      <c r="AD8">
        <f t="shared" si="6"/>
        <v>24900</v>
      </c>
      <c r="AE8">
        <f t="shared" si="6"/>
        <v>27000</v>
      </c>
      <c r="AF8">
        <f t="shared" si="6"/>
        <v>30000</v>
      </c>
      <c r="AG8">
        <f t="shared" si="6"/>
        <v>33000</v>
      </c>
      <c r="AH8">
        <f t="shared" ref="AH8:BJ8" si="7">INDEX($A$17:$A$77,MATCH(MIN(AH$80:AH$140),AH$80:AH$140,0))</f>
        <v>34000</v>
      </c>
      <c r="AI8">
        <f t="shared" si="7"/>
        <v>40200</v>
      </c>
      <c r="AJ8">
        <f t="shared" si="7"/>
        <v>44200</v>
      </c>
      <c r="AK8">
        <f t="shared" si="7"/>
        <v>47500</v>
      </c>
      <c r="AL8">
        <f t="shared" si="7"/>
        <v>49900</v>
      </c>
      <c r="AM8">
        <f t="shared" si="7"/>
        <v>53600</v>
      </c>
      <c r="AN8">
        <f t="shared" si="7"/>
        <v>56000</v>
      </c>
      <c r="AO8">
        <f t="shared" si="7"/>
        <v>59000</v>
      </c>
      <c r="AP8">
        <f t="shared" si="7"/>
        <v>68000</v>
      </c>
      <c r="AQ8">
        <f t="shared" si="7"/>
        <v>68000</v>
      </c>
      <c r="AR8">
        <f t="shared" si="7"/>
        <v>68000</v>
      </c>
      <c r="AS8">
        <f t="shared" si="7"/>
        <v>75000</v>
      </c>
      <c r="AT8">
        <f t="shared" si="7"/>
        <v>75000</v>
      </c>
      <c r="AU8">
        <f t="shared" si="7"/>
        <v>82000</v>
      </c>
      <c r="AV8">
        <f t="shared" si="7"/>
        <v>82000</v>
      </c>
      <c r="AW8">
        <f t="shared" si="7"/>
        <v>84500</v>
      </c>
      <c r="AX8">
        <f t="shared" si="7"/>
        <v>84500</v>
      </c>
      <c r="AY8">
        <f t="shared" si="7"/>
        <v>84500</v>
      </c>
      <c r="AZ8">
        <f t="shared" si="7"/>
        <v>100000</v>
      </c>
      <c r="BA8">
        <f t="shared" si="7"/>
        <v>110000</v>
      </c>
      <c r="BB8">
        <f t="shared" si="7"/>
        <v>120000</v>
      </c>
      <c r="BC8">
        <f t="shared" si="7"/>
        <v>133000</v>
      </c>
      <c r="BD8">
        <f t="shared" si="7"/>
        <v>133000</v>
      </c>
      <c r="BE8">
        <f t="shared" si="7"/>
        <v>150000</v>
      </c>
      <c r="BF8">
        <f t="shared" si="7"/>
        <v>150000</v>
      </c>
      <c r="BG8">
        <f t="shared" si="7"/>
        <v>150000</v>
      </c>
      <c r="BH8">
        <f t="shared" si="7"/>
        <v>150000</v>
      </c>
      <c r="BI8">
        <f t="shared" si="7"/>
        <v>150000</v>
      </c>
      <c r="BJ8">
        <f t="shared" si="7"/>
        <v>150000</v>
      </c>
    </row>
    <row r="9" spans="1:62" x14ac:dyDescent="0.3">
      <c r="A9" t="s">
        <v>63</v>
      </c>
      <c r="B9">
        <f t="shared" ref="B9:AG9" si="8">INDEX($A$17:$A$77,MATCH(MIN(B$143:B$203),B$143:B$203,0))</f>
        <v>620</v>
      </c>
      <c r="C9">
        <f t="shared" si="8"/>
        <v>680</v>
      </c>
      <c r="D9">
        <f t="shared" si="8"/>
        <v>680</v>
      </c>
      <c r="E9">
        <f t="shared" si="8"/>
        <v>1000</v>
      </c>
      <c r="F9">
        <f t="shared" si="8"/>
        <v>1200</v>
      </c>
      <c r="G9">
        <f t="shared" si="8"/>
        <v>1500</v>
      </c>
      <c r="H9">
        <f t="shared" si="8"/>
        <v>2000</v>
      </c>
      <c r="I9">
        <f t="shared" si="8"/>
        <v>2490</v>
      </c>
      <c r="J9">
        <f t="shared" si="8"/>
        <v>2870</v>
      </c>
      <c r="K9">
        <f t="shared" si="8"/>
        <v>2870</v>
      </c>
      <c r="L9">
        <f t="shared" si="8"/>
        <v>3000</v>
      </c>
      <c r="M9">
        <f t="shared" si="8"/>
        <v>3900</v>
      </c>
      <c r="N9">
        <f t="shared" si="8"/>
        <v>3900</v>
      </c>
      <c r="O9">
        <f t="shared" si="8"/>
        <v>3900</v>
      </c>
      <c r="P9">
        <f t="shared" si="8"/>
        <v>5100</v>
      </c>
      <c r="Q9">
        <f t="shared" si="8"/>
        <v>5600</v>
      </c>
      <c r="R9">
        <f t="shared" si="8"/>
        <v>5600</v>
      </c>
      <c r="S9">
        <f t="shared" si="8"/>
        <v>6800</v>
      </c>
      <c r="T9">
        <f t="shared" si="8"/>
        <v>6800</v>
      </c>
      <c r="U9">
        <f t="shared" si="8"/>
        <v>8200</v>
      </c>
      <c r="V9">
        <f t="shared" si="8"/>
        <v>10200</v>
      </c>
      <c r="W9">
        <f t="shared" si="8"/>
        <v>12400</v>
      </c>
      <c r="X9">
        <f t="shared" si="8"/>
        <v>13000</v>
      </c>
      <c r="Y9">
        <f t="shared" si="8"/>
        <v>13000</v>
      </c>
      <c r="Z9">
        <f t="shared" si="8"/>
        <v>15000</v>
      </c>
      <c r="AA9">
        <f t="shared" si="8"/>
        <v>15000</v>
      </c>
      <c r="AB9">
        <f t="shared" si="8"/>
        <v>16900</v>
      </c>
      <c r="AC9">
        <f t="shared" si="8"/>
        <v>16900</v>
      </c>
      <c r="AD9">
        <f t="shared" si="8"/>
        <v>18000</v>
      </c>
      <c r="AE9">
        <f t="shared" si="8"/>
        <v>22000</v>
      </c>
      <c r="AF9">
        <f t="shared" si="8"/>
        <v>22000</v>
      </c>
      <c r="AG9">
        <f t="shared" si="8"/>
        <v>24900</v>
      </c>
      <c r="AH9">
        <f t="shared" ref="AH9:BJ9" si="9">INDEX($A$17:$A$77,MATCH(MIN(AH$143:AH$203),AH$143:AH$203,0))</f>
        <v>27000</v>
      </c>
      <c r="AI9">
        <f t="shared" si="9"/>
        <v>30900</v>
      </c>
      <c r="AJ9">
        <f t="shared" si="9"/>
        <v>34000</v>
      </c>
      <c r="AK9">
        <f t="shared" si="9"/>
        <v>39000</v>
      </c>
      <c r="AL9">
        <f t="shared" si="9"/>
        <v>39000</v>
      </c>
      <c r="AM9">
        <f t="shared" si="9"/>
        <v>42200</v>
      </c>
      <c r="AN9">
        <f t="shared" si="9"/>
        <v>42200</v>
      </c>
      <c r="AO9">
        <f t="shared" si="9"/>
        <v>49900</v>
      </c>
      <c r="AP9">
        <f t="shared" si="9"/>
        <v>51000</v>
      </c>
      <c r="AQ9">
        <f t="shared" si="9"/>
        <v>53600</v>
      </c>
      <c r="AR9">
        <f t="shared" si="9"/>
        <v>56000</v>
      </c>
      <c r="AS9">
        <f t="shared" si="9"/>
        <v>59000</v>
      </c>
      <c r="AT9">
        <f t="shared" si="9"/>
        <v>59000</v>
      </c>
      <c r="AU9">
        <f t="shared" si="9"/>
        <v>59000</v>
      </c>
      <c r="AV9">
        <f t="shared" si="9"/>
        <v>68000</v>
      </c>
      <c r="AW9">
        <f t="shared" si="9"/>
        <v>68000</v>
      </c>
      <c r="AX9">
        <f t="shared" si="9"/>
        <v>68000</v>
      </c>
      <c r="AY9">
        <f t="shared" si="9"/>
        <v>68000</v>
      </c>
      <c r="AZ9">
        <f t="shared" si="9"/>
        <v>75000</v>
      </c>
      <c r="BA9">
        <f t="shared" si="9"/>
        <v>84500</v>
      </c>
      <c r="BB9">
        <f t="shared" si="9"/>
        <v>100000</v>
      </c>
      <c r="BC9">
        <f t="shared" si="9"/>
        <v>100000</v>
      </c>
      <c r="BD9">
        <f t="shared" si="9"/>
        <v>110000</v>
      </c>
      <c r="BE9">
        <f t="shared" si="9"/>
        <v>130000</v>
      </c>
      <c r="BF9">
        <f t="shared" si="9"/>
        <v>133000</v>
      </c>
      <c r="BG9">
        <f t="shared" si="9"/>
        <v>150000</v>
      </c>
      <c r="BH9">
        <f t="shared" si="9"/>
        <v>150000</v>
      </c>
      <c r="BI9">
        <f t="shared" si="9"/>
        <v>150000</v>
      </c>
      <c r="BJ9">
        <f t="shared" si="9"/>
        <v>150000</v>
      </c>
    </row>
    <row r="10" spans="1:62" x14ac:dyDescent="0.3">
      <c r="A10" s="50" t="s">
        <v>76</v>
      </c>
      <c r="B10" s="50">
        <f>INDEX($A$17:$A$77,MATCH(MIN(B$206:B$266),B$206:B$266,0))</f>
        <v>680</v>
      </c>
      <c r="C10" s="50">
        <f t="shared" ref="C10:BJ10" si="10">INDEX($A$17:$A$77,MATCH(MIN(C$206:C$266),C$206:C$266,0))</f>
        <v>680</v>
      </c>
      <c r="D10" s="50">
        <f t="shared" si="10"/>
        <v>1000</v>
      </c>
      <c r="E10" s="50">
        <f t="shared" si="10"/>
        <v>1000</v>
      </c>
      <c r="F10" s="50">
        <f t="shared" si="10"/>
        <v>1500</v>
      </c>
      <c r="G10" s="50">
        <f t="shared" si="10"/>
        <v>1500</v>
      </c>
      <c r="H10" s="50">
        <f t="shared" si="10"/>
        <v>2200</v>
      </c>
      <c r="I10" s="50">
        <f t="shared" si="10"/>
        <v>2870</v>
      </c>
      <c r="J10" s="50">
        <f t="shared" si="10"/>
        <v>3300</v>
      </c>
      <c r="K10" s="50">
        <f t="shared" si="10"/>
        <v>3300</v>
      </c>
      <c r="L10" s="50">
        <f t="shared" si="10"/>
        <v>3900</v>
      </c>
      <c r="M10" s="50">
        <f t="shared" si="10"/>
        <v>3900</v>
      </c>
      <c r="N10" s="50">
        <f t="shared" si="10"/>
        <v>4640</v>
      </c>
      <c r="O10" s="50">
        <f t="shared" si="10"/>
        <v>4700</v>
      </c>
      <c r="P10" s="50">
        <f t="shared" si="10"/>
        <v>5600</v>
      </c>
      <c r="Q10" s="50">
        <f t="shared" si="10"/>
        <v>6800</v>
      </c>
      <c r="R10" s="50">
        <f t="shared" si="10"/>
        <v>6800</v>
      </c>
      <c r="S10" s="50">
        <f t="shared" si="10"/>
        <v>6800</v>
      </c>
      <c r="T10" s="50">
        <f t="shared" si="10"/>
        <v>8200</v>
      </c>
      <c r="U10" s="50">
        <f t="shared" si="10"/>
        <v>10000</v>
      </c>
      <c r="V10" s="50">
        <f t="shared" si="10"/>
        <v>12000</v>
      </c>
      <c r="W10" s="50">
        <f t="shared" si="10"/>
        <v>15000</v>
      </c>
      <c r="X10" s="50">
        <f t="shared" si="10"/>
        <v>15000</v>
      </c>
      <c r="Y10" s="50">
        <f t="shared" si="10"/>
        <v>15000</v>
      </c>
      <c r="Z10" s="50">
        <f t="shared" si="10"/>
        <v>16900</v>
      </c>
      <c r="AA10" s="50">
        <f t="shared" si="10"/>
        <v>18000</v>
      </c>
      <c r="AB10" s="50">
        <f t="shared" si="10"/>
        <v>18000</v>
      </c>
      <c r="AC10" s="50">
        <f t="shared" si="10"/>
        <v>20000</v>
      </c>
      <c r="AD10" s="50">
        <f t="shared" si="10"/>
        <v>22000</v>
      </c>
      <c r="AE10" s="50">
        <f t="shared" si="10"/>
        <v>24900</v>
      </c>
      <c r="AF10" s="50">
        <f t="shared" si="10"/>
        <v>27000</v>
      </c>
      <c r="AG10" s="50">
        <f t="shared" si="10"/>
        <v>30000</v>
      </c>
      <c r="AH10" s="50">
        <f t="shared" si="10"/>
        <v>30900</v>
      </c>
      <c r="AI10" s="50">
        <f t="shared" si="10"/>
        <v>34000</v>
      </c>
      <c r="AJ10" s="50">
        <f t="shared" si="10"/>
        <v>39000</v>
      </c>
      <c r="AK10" s="50">
        <f t="shared" si="10"/>
        <v>44200</v>
      </c>
      <c r="AL10" s="50">
        <f t="shared" si="10"/>
        <v>44200</v>
      </c>
      <c r="AM10" s="50">
        <f t="shared" si="10"/>
        <v>47500</v>
      </c>
      <c r="AN10" s="50">
        <f t="shared" si="10"/>
        <v>49900</v>
      </c>
      <c r="AO10" s="50">
        <f t="shared" si="10"/>
        <v>56000</v>
      </c>
      <c r="AP10" s="50">
        <f t="shared" si="10"/>
        <v>59000</v>
      </c>
      <c r="AQ10" s="50">
        <f t="shared" si="10"/>
        <v>59000</v>
      </c>
      <c r="AR10" s="50">
        <f t="shared" si="10"/>
        <v>68000</v>
      </c>
      <c r="AS10" s="50">
        <f t="shared" si="10"/>
        <v>68000</v>
      </c>
      <c r="AT10" s="50">
        <f t="shared" si="10"/>
        <v>68000</v>
      </c>
      <c r="AU10" s="50">
        <f t="shared" si="10"/>
        <v>75000</v>
      </c>
      <c r="AV10" s="50">
        <f t="shared" si="10"/>
        <v>75000</v>
      </c>
      <c r="AW10" s="50">
        <f t="shared" si="10"/>
        <v>75000</v>
      </c>
      <c r="AX10" s="50">
        <f t="shared" si="10"/>
        <v>75000</v>
      </c>
      <c r="AY10" s="50">
        <f t="shared" si="10"/>
        <v>82000</v>
      </c>
      <c r="AZ10" s="50">
        <f t="shared" si="10"/>
        <v>84500</v>
      </c>
      <c r="BA10" s="50">
        <f t="shared" si="10"/>
        <v>100000</v>
      </c>
      <c r="BB10" s="50">
        <f t="shared" si="10"/>
        <v>110000</v>
      </c>
      <c r="BC10" s="50">
        <f t="shared" si="10"/>
        <v>120000</v>
      </c>
      <c r="BD10" s="50">
        <f t="shared" si="10"/>
        <v>120000</v>
      </c>
      <c r="BE10" s="50">
        <f t="shared" si="10"/>
        <v>150000</v>
      </c>
      <c r="BF10" s="50">
        <f t="shared" si="10"/>
        <v>150000</v>
      </c>
      <c r="BG10" s="50">
        <f t="shared" si="10"/>
        <v>150000</v>
      </c>
      <c r="BH10" s="50">
        <f t="shared" si="10"/>
        <v>150000</v>
      </c>
      <c r="BI10" s="50">
        <f t="shared" si="10"/>
        <v>150000</v>
      </c>
      <c r="BJ10" s="50">
        <f t="shared" si="10"/>
        <v>150000</v>
      </c>
    </row>
    <row r="11" spans="1:62" x14ac:dyDescent="0.3">
      <c r="A11" t="s">
        <v>64</v>
      </c>
      <c r="B11">
        <f t="shared" ref="B11:AG11" si="11">MIN(B$17:B$77)</f>
        <v>7.69</v>
      </c>
      <c r="C11">
        <f t="shared" si="11"/>
        <v>5.08</v>
      </c>
      <c r="D11">
        <f t="shared" si="11"/>
        <v>5.09</v>
      </c>
      <c r="E11">
        <f t="shared" si="11"/>
        <v>13.46</v>
      </c>
      <c r="F11">
        <f t="shared" si="11"/>
        <v>2.3199999999999998</v>
      </c>
      <c r="G11">
        <f t="shared" si="11"/>
        <v>1.93</v>
      </c>
      <c r="H11">
        <f t="shared" si="11"/>
        <v>2</v>
      </c>
      <c r="I11">
        <f t="shared" si="11"/>
        <v>0.04</v>
      </c>
      <c r="J11">
        <f t="shared" si="11"/>
        <v>0.14000000000000001</v>
      </c>
      <c r="K11">
        <f t="shared" si="11"/>
        <v>5.31</v>
      </c>
      <c r="L11">
        <f t="shared" si="11"/>
        <v>7.13</v>
      </c>
      <c r="M11">
        <f t="shared" si="11"/>
        <v>7.05</v>
      </c>
      <c r="N11">
        <f t="shared" si="11"/>
        <v>7.23</v>
      </c>
      <c r="O11">
        <f t="shared" si="11"/>
        <v>2.52</v>
      </c>
      <c r="P11">
        <f t="shared" si="11"/>
        <v>0.59</v>
      </c>
      <c r="Q11">
        <f t="shared" si="11"/>
        <v>1.46</v>
      </c>
      <c r="R11">
        <f t="shared" si="11"/>
        <v>0.16</v>
      </c>
      <c r="S11">
        <f t="shared" si="11"/>
        <v>0</v>
      </c>
      <c r="T11">
        <f t="shared" si="11"/>
        <v>4.03</v>
      </c>
      <c r="U11">
        <f t="shared" si="11"/>
        <v>2.5</v>
      </c>
      <c r="V11">
        <f t="shared" si="11"/>
        <v>4.32</v>
      </c>
      <c r="W11">
        <f t="shared" si="11"/>
        <v>2.3199999999999998</v>
      </c>
      <c r="X11">
        <f t="shared" si="11"/>
        <v>3.84</v>
      </c>
      <c r="Y11">
        <f t="shared" si="11"/>
        <v>0.88</v>
      </c>
      <c r="Z11">
        <f t="shared" si="11"/>
        <v>1.02</v>
      </c>
      <c r="AA11">
        <f t="shared" si="11"/>
        <v>2.2400000000000002</v>
      </c>
      <c r="AB11">
        <f t="shared" si="11"/>
        <v>0.42</v>
      </c>
      <c r="AC11">
        <f t="shared" si="11"/>
        <v>2.64</v>
      </c>
      <c r="AD11">
        <f t="shared" si="11"/>
        <v>2</v>
      </c>
      <c r="AE11">
        <f t="shared" si="11"/>
        <v>2.04</v>
      </c>
      <c r="AF11">
        <f t="shared" si="11"/>
        <v>2.4300000000000002</v>
      </c>
      <c r="AG11">
        <f t="shared" si="11"/>
        <v>0.04</v>
      </c>
      <c r="AH11">
        <f t="shared" ref="AH11:BJ11" si="12">MIN(AH$17:AH$77)</f>
        <v>0.14000000000000001</v>
      </c>
      <c r="AI11">
        <f t="shared" si="12"/>
        <v>7.05</v>
      </c>
      <c r="AJ11">
        <f t="shared" si="12"/>
        <v>1.2</v>
      </c>
      <c r="AK11">
        <f t="shared" si="12"/>
        <v>1.93</v>
      </c>
      <c r="AL11">
        <f t="shared" si="12"/>
        <v>4.1100000000000003</v>
      </c>
      <c r="AM11">
        <f t="shared" si="12"/>
        <v>0.45</v>
      </c>
      <c r="AN11">
        <f t="shared" si="12"/>
        <v>2.5</v>
      </c>
      <c r="AO11">
        <f t="shared" si="12"/>
        <v>0.59</v>
      </c>
      <c r="AP11">
        <f t="shared" si="12"/>
        <v>2.41</v>
      </c>
      <c r="AQ11">
        <f t="shared" si="12"/>
        <v>2.2599999999999998</v>
      </c>
      <c r="AR11">
        <f t="shared" si="12"/>
        <v>2.37</v>
      </c>
      <c r="AS11">
        <f t="shared" si="12"/>
        <v>0.16</v>
      </c>
      <c r="AT11">
        <f t="shared" si="12"/>
        <v>0.89</v>
      </c>
      <c r="AU11">
        <f t="shared" si="12"/>
        <v>2.2000000000000002</v>
      </c>
      <c r="AV11">
        <f t="shared" si="12"/>
        <v>0</v>
      </c>
      <c r="AW11">
        <f t="shared" si="12"/>
        <v>0.24</v>
      </c>
      <c r="AX11">
        <f t="shared" si="12"/>
        <v>2.66</v>
      </c>
      <c r="AY11">
        <f t="shared" si="12"/>
        <v>5.08</v>
      </c>
      <c r="AZ11">
        <f t="shared" si="12"/>
        <v>0.26</v>
      </c>
      <c r="BA11">
        <f t="shared" si="12"/>
        <v>13.46</v>
      </c>
      <c r="BB11">
        <f t="shared" si="12"/>
        <v>21.54</v>
      </c>
      <c r="BC11">
        <f t="shared" si="12"/>
        <v>28.24</v>
      </c>
      <c r="BD11">
        <f t="shared" si="12"/>
        <v>30.36</v>
      </c>
      <c r="BE11">
        <f t="shared" si="12"/>
        <v>41.16</v>
      </c>
      <c r="BF11">
        <f t="shared" si="12"/>
        <v>46.5</v>
      </c>
      <c r="BG11">
        <f t="shared" si="12"/>
        <v>50.96</v>
      </c>
      <c r="BH11">
        <f t="shared" si="12"/>
        <v>54.73</v>
      </c>
      <c r="BI11">
        <f t="shared" si="12"/>
        <v>55.76</v>
      </c>
      <c r="BJ11">
        <f t="shared" si="12"/>
        <v>60.77</v>
      </c>
    </row>
    <row r="12" spans="1:62" x14ac:dyDescent="0.3">
      <c r="A12" t="s">
        <v>65</v>
      </c>
      <c r="B12">
        <f t="shared" ref="B12:AG12" si="13">MIN(B$80:B$140)</f>
        <v>17.32</v>
      </c>
      <c r="C12">
        <f t="shared" si="13"/>
        <v>10.74</v>
      </c>
      <c r="D12">
        <f t="shared" si="13"/>
        <v>0.02</v>
      </c>
      <c r="E12">
        <f t="shared" si="13"/>
        <v>8.8000000000000007</v>
      </c>
      <c r="F12">
        <f t="shared" si="13"/>
        <v>6.98</v>
      </c>
      <c r="G12">
        <f t="shared" si="13"/>
        <v>3.35</v>
      </c>
      <c r="H12">
        <f t="shared" si="13"/>
        <v>2.94</v>
      </c>
      <c r="I12">
        <f t="shared" si="13"/>
        <v>2.3199999999999998</v>
      </c>
      <c r="J12">
        <f t="shared" si="13"/>
        <v>6.98</v>
      </c>
      <c r="K12">
        <f t="shared" si="13"/>
        <v>4.25</v>
      </c>
      <c r="L12">
        <f t="shared" si="13"/>
        <v>2.87</v>
      </c>
      <c r="M12">
        <f t="shared" si="13"/>
        <v>0.26</v>
      </c>
      <c r="N12">
        <f t="shared" si="13"/>
        <v>2.85</v>
      </c>
      <c r="O12">
        <f t="shared" si="13"/>
        <v>4.16</v>
      </c>
      <c r="P12">
        <f t="shared" si="13"/>
        <v>8.1300000000000008</v>
      </c>
      <c r="Q12">
        <f t="shared" si="13"/>
        <v>9.1199999999999992</v>
      </c>
      <c r="R12">
        <f t="shared" si="13"/>
        <v>8.19</v>
      </c>
      <c r="S12">
        <f t="shared" si="13"/>
        <v>0.28999999999999998</v>
      </c>
      <c r="T12">
        <f t="shared" si="13"/>
        <v>9.1999999999999993</v>
      </c>
      <c r="U12">
        <f t="shared" si="13"/>
        <v>4.24</v>
      </c>
      <c r="V12">
        <f t="shared" si="13"/>
        <v>1.69</v>
      </c>
      <c r="W12">
        <f t="shared" si="13"/>
        <v>4.8</v>
      </c>
      <c r="X12">
        <f t="shared" si="13"/>
        <v>2.75</v>
      </c>
      <c r="Y12">
        <f t="shared" si="13"/>
        <v>0.19</v>
      </c>
      <c r="Z12">
        <f t="shared" si="13"/>
        <v>3.35</v>
      </c>
      <c r="AA12">
        <f t="shared" si="13"/>
        <v>0.02</v>
      </c>
      <c r="AB12">
        <f t="shared" si="13"/>
        <v>4.5999999999999996</v>
      </c>
      <c r="AC12">
        <f t="shared" si="13"/>
        <v>0.42</v>
      </c>
      <c r="AD12">
        <f t="shared" si="13"/>
        <v>2.94</v>
      </c>
      <c r="AE12">
        <f t="shared" si="13"/>
        <v>0.93</v>
      </c>
      <c r="AF12">
        <f t="shared" si="13"/>
        <v>3.35</v>
      </c>
      <c r="AG12">
        <f t="shared" si="13"/>
        <v>2.3199999999999998</v>
      </c>
      <c r="AH12">
        <f t="shared" ref="AH12:BJ12" si="14">MIN(AH$80:AH$140)</f>
        <v>4.16</v>
      </c>
      <c r="AI12">
        <f t="shared" si="14"/>
        <v>0.12</v>
      </c>
      <c r="AJ12">
        <f t="shared" si="14"/>
        <v>1.52</v>
      </c>
      <c r="AK12">
        <f t="shared" si="14"/>
        <v>1.81</v>
      </c>
      <c r="AL12">
        <f t="shared" si="14"/>
        <v>0.14000000000000001</v>
      </c>
      <c r="AM12">
        <f t="shared" si="14"/>
        <v>0.72</v>
      </c>
      <c r="AN12">
        <f t="shared" si="14"/>
        <v>2.14</v>
      </c>
      <c r="AO12">
        <f t="shared" si="14"/>
        <v>6.19</v>
      </c>
      <c r="AP12">
        <f t="shared" si="14"/>
        <v>4.9000000000000004</v>
      </c>
      <c r="AQ12">
        <f t="shared" si="14"/>
        <v>7.0000000000000007E-2</v>
      </c>
      <c r="AR12">
        <f t="shared" si="14"/>
        <v>4.5999999999999996</v>
      </c>
      <c r="AS12">
        <f t="shared" si="14"/>
        <v>1.04</v>
      </c>
      <c r="AT12">
        <f t="shared" si="14"/>
        <v>2.08</v>
      </c>
      <c r="AU12">
        <f t="shared" si="14"/>
        <v>1.91</v>
      </c>
      <c r="AV12">
        <f t="shared" si="14"/>
        <v>0.28999999999999998</v>
      </c>
      <c r="AW12">
        <f t="shared" si="14"/>
        <v>0.19</v>
      </c>
      <c r="AX12">
        <f t="shared" si="14"/>
        <v>2.2400000000000002</v>
      </c>
      <c r="AY12">
        <f t="shared" si="14"/>
        <v>6.43</v>
      </c>
      <c r="AZ12">
        <f t="shared" si="14"/>
        <v>5.1100000000000003</v>
      </c>
      <c r="BA12">
        <f t="shared" si="14"/>
        <v>0.32</v>
      </c>
      <c r="BB12">
        <f t="shared" si="14"/>
        <v>0.78</v>
      </c>
      <c r="BC12">
        <f t="shared" si="14"/>
        <v>0.57999999999999996</v>
      </c>
      <c r="BD12">
        <f t="shared" si="14"/>
        <v>2.39</v>
      </c>
      <c r="BE12">
        <f t="shared" si="14"/>
        <v>6.98</v>
      </c>
      <c r="BF12">
        <f t="shared" si="14"/>
        <v>15.44</v>
      </c>
      <c r="BG12">
        <f t="shared" si="14"/>
        <v>22.48</v>
      </c>
      <c r="BH12">
        <f t="shared" si="14"/>
        <v>28.45</v>
      </c>
      <c r="BI12">
        <f t="shared" si="14"/>
        <v>30.06</v>
      </c>
      <c r="BJ12">
        <f t="shared" si="14"/>
        <v>37.99</v>
      </c>
    </row>
    <row r="13" spans="1:62" x14ac:dyDescent="0.3">
      <c r="A13" t="s">
        <v>66</v>
      </c>
      <c r="B13">
        <f t="shared" ref="B13:AG13" si="15">MIN(B$143:B$203)</f>
        <v>3.36</v>
      </c>
      <c r="C13">
        <f t="shared" si="15"/>
        <v>3.47</v>
      </c>
      <c r="D13">
        <f t="shared" si="15"/>
        <v>12.81</v>
      </c>
      <c r="E13">
        <f t="shared" si="15"/>
        <v>16.91</v>
      </c>
      <c r="F13">
        <f t="shared" si="15"/>
        <v>4.5999999999999996</v>
      </c>
      <c r="G13">
        <f t="shared" si="15"/>
        <v>0.63</v>
      </c>
      <c r="H13">
        <f t="shared" si="15"/>
        <v>6</v>
      </c>
      <c r="I13">
        <f t="shared" si="15"/>
        <v>1.03</v>
      </c>
      <c r="J13">
        <f t="shared" si="15"/>
        <v>3.71</v>
      </c>
      <c r="K13">
        <f t="shared" si="15"/>
        <v>1.66</v>
      </c>
      <c r="L13">
        <f t="shared" si="15"/>
        <v>4.22</v>
      </c>
      <c r="M13">
        <f t="shared" si="15"/>
        <v>8.0299999999999994</v>
      </c>
      <c r="N13">
        <f t="shared" si="15"/>
        <v>3.35</v>
      </c>
      <c r="O13">
        <f t="shared" si="15"/>
        <v>6.05</v>
      </c>
      <c r="P13">
        <f t="shared" si="15"/>
        <v>3.96</v>
      </c>
      <c r="Q13">
        <f t="shared" si="15"/>
        <v>4.0599999999999996</v>
      </c>
      <c r="R13">
        <f t="shared" si="15"/>
        <v>5.28</v>
      </c>
      <c r="S13">
        <f t="shared" si="15"/>
        <v>6</v>
      </c>
      <c r="T13">
        <f t="shared" si="15"/>
        <v>3.47</v>
      </c>
      <c r="U13">
        <f t="shared" si="15"/>
        <v>4.1399999999999997</v>
      </c>
      <c r="V13">
        <f t="shared" si="15"/>
        <v>1.1100000000000001</v>
      </c>
      <c r="W13">
        <f t="shared" si="15"/>
        <v>1.42</v>
      </c>
      <c r="X13">
        <f t="shared" si="15"/>
        <v>1.32</v>
      </c>
      <c r="Y13">
        <f t="shared" si="15"/>
        <v>1.58</v>
      </c>
      <c r="Z13">
        <f t="shared" si="15"/>
        <v>0.63</v>
      </c>
      <c r="AA13">
        <f t="shared" si="15"/>
        <v>3.83</v>
      </c>
      <c r="AB13">
        <f t="shared" si="15"/>
        <v>3.35</v>
      </c>
      <c r="AC13">
        <f t="shared" si="15"/>
        <v>1.94</v>
      </c>
      <c r="AD13">
        <f t="shared" si="15"/>
        <v>4.5999999999999996</v>
      </c>
      <c r="AE13">
        <f t="shared" si="15"/>
        <v>3.49</v>
      </c>
      <c r="AF13">
        <f t="shared" si="15"/>
        <v>2.84</v>
      </c>
      <c r="AG13">
        <f t="shared" si="15"/>
        <v>1.03</v>
      </c>
      <c r="AH13">
        <f t="shared" ref="AH13:BJ13" si="16">MIN(AH$143:AH$203)</f>
        <v>2.44</v>
      </c>
      <c r="AI13">
        <f t="shared" si="16"/>
        <v>1.35</v>
      </c>
      <c r="AJ13">
        <f t="shared" si="16"/>
        <v>0.11</v>
      </c>
      <c r="AK13">
        <f t="shared" si="16"/>
        <v>3.35</v>
      </c>
      <c r="AL13">
        <f t="shared" si="16"/>
        <v>0.34</v>
      </c>
      <c r="AM13">
        <f t="shared" si="16"/>
        <v>1.66</v>
      </c>
      <c r="AN13">
        <f t="shared" si="16"/>
        <v>1.33</v>
      </c>
      <c r="AO13">
        <f t="shared" si="16"/>
        <v>1.71</v>
      </c>
      <c r="AP13">
        <f t="shared" si="16"/>
        <v>0.85</v>
      </c>
      <c r="AQ13">
        <f t="shared" si="16"/>
        <v>0.97</v>
      </c>
      <c r="AR13">
        <f t="shared" si="16"/>
        <v>0.72</v>
      </c>
      <c r="AS13">
        <f t="shared" si="16"/>
        <v>0.21</v>
      </c>
      <c r="AT13">
        <f t="shared" si="16"/>
        <v>1.26</v>
      </c>
      <c r="AU13">
        <f t="shared" si="16"/>
        <v>6.01</v>
      </c>
      <c r="AV13">
        <f t="shared" si="16"/>
        <v>6</v>
      </c>
      <c r="AW13">
        <f t="shared" si="16"/>
        <v>3.36</v>
      </c>
      <c r="AX13">
        <f t="shared" si="16"/>
        <v>0.85</v>
      </c>
      <c r="AY13">
        <f t="shared" si="16"/>
        <v>3.47</v>
      </c>
      <c r="AZ13">
        <f t="shared" si="16"/>
        <v>1.05</v>
      </c>
      <c r="BA13">
        <f t="shared" si="16"/>
        <v>1.21</v>
      </c>
      <c r="BB13">
        <f t="shared" si="16"/>
        <v>6</v>
      </c>
      <c r="BC13">
        <f t="shared" si="16"/>
        <v>3.05</v>
      </c>
      <c r="BD13">
        <f t="shared" si="16"/>
        <v>3.49</v>
      </c>
      <c r="BE13">
        <f t="shared" si="16"/>
        <v>3.35</v>
      </c>
      <c r="BF13">
        <f t="shared" si="16"/>
        <v>3.88</v>
      </c>
      <c r="BG13">
        <f t="shared" si="16"/>
        <v>0.63</v>
      </c>
      <c r="BH13">
        <f t="shared" si="16"/>
        <v>8.27</v>
      </c>
      <c r="BI13">
        <f t="shared" si="16"/>
        <v>10.34</v>
      </c>
      <c r="BJ13">
        <f t="shared" si="16"/>
        <v>20.5</v>
      </c>
    </row>
    <row r="14" spans="1:62" x14ac:dyDescent="0.3">
      <c r="A14" s="50" t="s">
        <v>66</v>
      </c>
      <c r="B14" s="50">
        <f>MIN(B$206:B$266)</f>
        <v>7.8</v>
      </c>
      <c r="C14" s="50">
        <f t="shared" ref="C14:BJ14" si="17">MIN(C$206:C$266)</f>
        <v>16.03</v>
      </c>
      <c r="D14" s="50">
        <f t="shared" si="17"/>
        <v>11.54</v>
      </c>
      <c r="E14" s="50">
        <f t="shared" si="17"/>
        <v>1.69</v>
      </c>
      <c r="F14" s="50">
        <f t="shared" si="17"/>
        <v>3.73</v>
      </c>
      <c r="G14" s="50">
        <f t="shared" si="17"/>
        <v>13.56</v>
      </c>
      <c r="H14" s="50">
        <f t="shared" si="17"/>
        <v>1.42</v>
      </c>
      <c r="I14" s="50">
        <f t="shared" si="17"/>
        <v>0.77</v>
      </c>
      <c r="J14" s="50">
        <f t="shared" si="17"/>
        <v>3.73</v>
      </c>
      <c r="K14" s="50">
        <f t="shared" si="17"/>
        <v>1.64</v>
      </c>
      <c r="L14" s="50">
        <f t="shared" si="17"/>
        <v>8.31</v>
      </c>
      <c r="M14" s="50">
        <f t="shared" si="17"/>
        <v>6.03</v>
      </c>
      <c r="N14" s="50">
        <f t="shared" si="17"/>
        <v>6.96</v>
      </c>
      <c r="O14" s="50">
        <f t="shared" si="17"/>
        <v>1.51</v>
      </c>
      <c r="P14" s="50">
        <f t="shared" si="17"/>
        <v>0.7</v>
      </c>
      <c r="Q14" s="50">
        <f t="shared" si="17"/>
        <v>1.34</v>
      </c>
      <c r="R14" s="50">
        <f t="shared" si="17"/>
        <v>0.05</v>
      </c>
      <c r="S14" s="50">
        <f t="shared" si="17"/>
        <v>7.8</v>
      </c>
      <c r="T14" s="50">
        <f t="shared" si="17"/>
        <v>1.26</v>
      </c>
      <c r="U14" s="50">
        <f t="shared" si="17"/>
        <v>1.69</v>
      </c>
      <c r="V14" s="50">
        <f t="shared" si="17"/>
        <v>1.2</v>
      </c>
      <c r="W14" s="50">
        <f t="shared" si="17"/>
        <v>3.73</v>
      </c>
      <c r="X14" s="50">
        <f t="shared" si="17"/>
        <v>1.69</v>
      </c>
      <c r="Y14" s="50">
        <f t="shared" si="17"/>
        <v>1.21</v>
      </c>
      <c r="Z14" s="50">
        <f t="shared" si="17"/>
        <v>2.61</v>
      </c>
      <c r="AA14" s="50">
        <f t="shared" si="17"/>
        <v>0.38</v>
      </c>
      <c r="AB14" s="50">
        <f t="shared" si="17"/>
        <v>4.25</v>
      </c>
      <c r="AC14" s="50">
        <f t="shared" si="17"/>
        <v>0.95</v>
      </c>
      <c r="AD14" s="50">
        <f t="shared" si="17"/>
        <v>1.42</v>
      </c>
      <c r="AE14" s="50">
        <f t="shared" si="17"/>
        <v>1.89</v>
      </c>
      <c r="AF14" s="50">
        <f t="shared" si="17"/>
        <v>3.73</v>
      </c>
      <c r="AG14" s="50">
        <f t="shared" si="17"/>
        <v>3.73</v>
      </c>
      <c r="AH14" s="50">
        <f t="shared" si="17"/>
        <v>2.87</v>
      </c>
      <c r="AI14" s="50">
        <f t="shared" si="17"/>
        <v>5.57</v>
      </c>
      <c r="AJ14" s="50">
        <f t="shared" si="17"/>
        <v>0.11</v>
      </c>
      <c r="AK14" s="50">
        <f t="shared" si="17"/>
        <v>1.88</v>
      </c>
      <c r="AL14" s="50">
        <f t="shared" si="17"/>
        <v>1.08</v>
      </c>
      <c r="AM14" s="50">
        <f t="shared" si="17"/>
        <v>0.46</v>
      </c>
      <c r="AN14" s="50">
        <f t="shared" si="17"/>
        <v>1.49</v>
      </c>
      <c r="AO14" s="50">
        <f t="shared" si="17"/>
        <v>0.7</v>
      </c>
      <c r="AP14" s="50">
        <f t="shared" si="17"/>
        <v>1.49</v>
      </c>
      <c r="AQ14" s="50">
        <f t="shared" si="17"/>
        <v>3.32</v>
      </c>
      <c r="AR14" s="50">
        <f t="shared" si="17"/>
        <v>6.39</v>
      </c>
      <c r="AS14" s="50">
        <f t="shared" si="17"/>
        <v>0.05</v>
      </c>
      <c r="AT14" s="50">
        <f t="shared" si="17"/>
        <v>1</v>
      </c>
      <c r="AU14" s="50">
        <f t="shared" si="17"/>
        <v>3.94</v>
      </c>
      <c r="AV14" s="50">
        <f t="shared" si="17"/>
        <v>1.69</v>
      </c>
      <c r="AW14" s="50">
        <f t="shared" si="17"/>
        <v>0.83</v>
      </c>
      <c r="AX14" s="50">
        <f t="shared" si="17"/>
        <v>3.24</v>
      </c>
      <c r="AY14" s="50">
        <f t="shared" si="17"/>
        <v>1.26</v>
      </c>
      <c r="AZ14" s="50">
        <f t="shared" si="17"/>
        <v>0.96</v>
      </c>
      <c r="BA14" s="50">
        <f t="shared" si="17"/>
        <v>1.69</v>
      </c>
      <c r="BB14" s="50">
        <f t="shared" si="17"/>
        <v>1.42</v>
      </c>
      <c r="BC14" s="50">
        <f t="shared" si="17"/>
        <v>1.2</v>
      </c>
      <c r="BD14" s="50">
        <f t="shared" si="17"/>
        <v>1.8</v>
      </c>
      <c r="BE14" s="50">
        <f t="shared" si="17"/>
        <v>3.73</v>
      </c>
      <c r="BF14" s="50">
        <f t="shared" si="17"/>
        <v>5.7</v>
      </c>
      <c r="BG14" s="50">
        <f t="shared" si="17"/>
        <v>13.56</v>
      </c>
      <c r="BH14" s="50">
        <f t="shared" si="17"/>
        <v>20.21</v>
      </c>
      <c r="BI14" s="50">
        <f t="shared" si="17"/>
        <v>22.01</v>
      </c>
      <c r="BJ14" s="50">
        <f t="shared" si="17"/>
        <v>30.85</v>
      </c>
    </row>
    <row r="15" spans="1:62" x14ac:dyDescent="0.3">
      <c r="A15" t="s">
        <v>67</v>
      </c>
      <c r="B15">
        <f>SUM(B11:B14)</f>
        <v>36.17</v>
      </c>
      <c r="C15">
        <f>SUM(C11:C14)</f>
        <v>35.32</v>
      </c>
      <c r="D15">
        <f t="shared" ref="D15:BJ15" si="18">SUM(D11:D14)</f>
        <v>29.46</v>
      </c>
      <c r="E15">
        <f t="shared" si="18"/>
        <v>40.86</v>
      </c>
      <c r="F15">
        <f t="shared" si="18"/>
        <v>17.63</v>
      </c>
      <c r="G15">
        <f t="shared" si="18"/>
        <v>19.47</v>
      </c>
      <c r="H15">
        <f t="shared" si="18"/>
        <v>12.36</v>
      </c>
      <c r="I15">
        <f t="shared" si="18"/>
        <v>4.16</v>
      </c>
      <c r="J15">
        <f t="shared" si="18"/>
        <v>14.56</v>
      </c>
      <c r="K15">
        <f t="shared" si="18"/>
        <v>12.86</v>
      </c>
      <c r="L15">
        <f t="shared" si="18"/>
        <v>22.53</v>
      </c>
      <c r="M15">
        <f t="shared" si="18"/>
        <v>21.37</v>
      </c>
      <c r="N15">
        <f t="shared" si="18"/>
        <v>20.39</v>
      </c>
      <c r="O15">
        <f t="shared" si="18"/>
        <v>14.24</v>
      </c>
      <c r="P15">
        <f t="shared" si="18"/>
        <v>13.379999999999999</v>
      </c>
      <c r="Q15">
        <f t="shared" si="18"/>
        <v>15.979999999999997</v>
      </c>
      <c r="R15">
        <f t="shared" si="18"/>
        <v>13.68</v>
      </c>
      <c r="S15">
        <f t="shared" si="18"/>
        <v>14.09</v>
      </c>
      <c r="T15">
        <f t="shared" si="18"/>
        <v>17.96</v>
      </c>
      <c r="U15">
        <f t="shared" si="18"/>
        <v>12.569999999999999</v>
      </c>
      <c r="V15">
        <f t="shared" si="18"/>
        <v>8.32</v>
      </c>
      <c r="W15">
        <f t="shared" si="18"/>
        <v>12.27</v>
      </c>
      <c r="X15">
        <f t="shared" si="18"/>
        <v>9.6</v>
      </c>
      <c r="Y15">
        <f t="shared" si="18"/>
        <v>3.8600000000000003</v>
      </c>
      <c r="Z15">
        <f t="shared" si="18"/>
        <v>7.6099999999999994</v>
      </c>
      <c r="AA15">
        <f t="shared" si="18"/>
        <v>6.47</v>
      </c>
      <c r="AB15">
        <f t="shared" si="18"/>
        <v>12.62</v>
      </c>
      <c r="AC15">
        <f t="shared" si="18"/>
        <v>5.95</v>
      </c>
      <c r="AD15">
        <f t="shared" si="18"/>
        <v>10.959999999999999</v>
      </c>
      <c r="AE15">
        <f t="shared" si="18"/>
        <v>8.3500000000000014</v>
      </c>
      <c r="AF15">
        <f t="shared" si="18"/>
        <v>12.350000000000001</v>
      </c>
      <c r="AG15">
        <f t="shared" si="18"/>
        <v>7.1199999999999992</v>
      </c>
      <c r="AH15">
        <f t="shared" si="18"/>
        <v>9.61</v>
      </c>
      <c r="AI15">
        <f t="shared" si="18"/>
        <v>14.09</v>
      </c>
      <c r="AJ15">
        <f t="shared" si="18"/>
        <v>2.9399999999999995</v>
      </c>
      <c r="AK15">
        <f t="shared" si="18"/>
        <v>8.9699999999999989</v>
      </c>
      <c r="AL15">
        <f t="shared" si="18"/>
        <v>5.67</v>
      </c>
      <c r="AM15">
        <f t="shared" si="18"/>
        <v>3.29</v>
      </c>
      <c r="AN15">
        <f t="shared" si="18"/>
        <v>7.4600000000000009</v>
      </c>
      <c r="AO15">
        <f t="shared" si="18"/>
        <v>9.19</v>
      </c>
      <c r="AP15">
        <f t="shared" si="18"/>
        <v>9.65</v>
      </c>
      <c r="AQ15">
        <f t="shared" si="18"/>
        <v>6.6199999999999992</v>
      </c>
      <c r="AR15">
        <f t="shared" si="18"/>
        <v>14.079999999999998</v>
      </c>
      <c r="AS15">
        <f t="shared" si="18"/>
        <v>1.46</v>
      </c>
      <c r="AT15">
        <f t="shared" si="18"/>
        <v>5.23</v>
      </c>
      <c r="AU15">
        <f t="shared" si="18"/>
        <v>14.06</v>
      </c>
      <c r="AV15">
        <f t="shared" si="18"/>
        <v>7.98</v>
      </c>
      <c r="AW15">
        <f t="shared" si="18"/>
        <v>4.62</v>
      </c>
      <c r="AX15">
        <f t="shared" si="18"/>
        <v>8.99</v>
      </c>
      <c r="AY15">
        <f t="shared" si="18"/>
        <v>16.240000000000002</v>
      </c>
      <c r="AZ15">
        <f t="shared" si="18"/>
        <v>7.38</v>
      </c>
      <c r="BA15">
        <f t="shared" si="18"/>
        <v>16.680000000000003</v>
      </c>
      <c r="BB15">
        <f t="shared" si="18"/>
        <v>29.740000000000002</v>
      </c>
      <c r="BC15">
        <f t="shared" si="18"/>
        <v>33.07</v>
      </c>
      <c r="BD15">
        <f t="shared" si="18"/>
        <v>38.04</v>
      </c>
      <c r="BE15">
        <f t="shared" si="18"/>
        <v>55.22</v>
      </c>
      <c r="BF15">
        <f t="shared" si="18"/>
        <v>71.52</v>
      </c>
      <c r="BG15">
        <f t="shared" si="18"/>
        <v>87.63</v>
      </c>
      <c r="BH15">
        <f t="shared" si="18"/>
        <v>111.66</v>
      </c>
      <c r="BI15">
        <f t="shared" si="18"/>
        <v>118.17</v>
      </c>
      <c r="BJ15">
        <f t="shared" si="18"/>
        <v>150.11000000000001</v>
      </c>
    </row>
    <row r="16" spans="1:62" x14ac:dyDescent="0.3">
      <c r="A16" t="s">
        <v>68</v>
      </c>
      <c r="B16">
        <f>MIN(B15:BJ15)</f>
        <v>1.46</v>
      </c>
    </row>
    <row r="17" spans="1:62" x14ac:dyDescent="0.3">
      <c r="A17" s="27">
        <v>510</v>
      </c>
      <c r="B17">
        <f t="shared" ref="B17:K26" si="19">ROUND(ABS((B$3-$A17)/B$3)*100,2)</f>
        <v>60.77</v>
      </c>
      <c r="C17">
        <f t="shared" si="19"/>
        <v>64.27</v>
      </c>
      <c r="D17">
        <f t="shared" si="19"/>
        <v>67.73</v>
      </c>
      <c r="E17">
        <f t="shared" si="19"/>
        <v>70.58</v>
      </c>
      <c r="F17">
        <f t="shared" si="19"/>
        <v>79.989999999999995</v>
      </c>
      <c r="G17">
        <f t="shared" si="19"/>
        <v>83.33</v>
      </c>
      <c r="H17">
        <f t="shared" si="19"/>
        <v>86.66</v>
      </c>
      <c r="I17">
        <f t="shared" si="19"/>
        <v>90</v>
      </c>
      <c r="J17">
        <f t="shared" si="19"/>
        <v>90.91</v>
      </c>
      <c r="K17">
        <f t="shared" si="19"/>
        <v>91.38</v>
      </c>
      <c r="L17">
        <f t="shared" ref="L17:U26" si="20">ROUND(ABS((L$3-$A17)/L$3)*100,2)</f>
        <v>91.96</v>
      </c>
      <c r="M17">
        <f t="shared" si="20"/>
        <v>93.03</v>
      </c>
      <c r="N17">
        <f t="shared" si="20"/>
        <v>93.33</v>
      </c>
      <c r="O17">
        <f t="shared" si="20"/>
        <v>93.94</v>
      </c>
      <c r="P17">
        <f t="shared" si="20"/>
        <v>94.87</v>
      </c>
      <c r="Q17">
        <f t="shared" si="20"/>
        <v>95.69</v>
      </c>
      <c r="R17">
        <f t="shared" si="20"/>
        <v>95.74</v>
      </c>
      <c r="S17">
        <f t="shared" si="20"/>
        <v>96.08</v>
      </c>
      <c r="T17">
        <f t="shared" si="20"/>
        <v>96.43</v>
      </c>
      <c r="U17">
        <f t="shared" si="20"/>
        <v>97.06</v>
      </c>
      <c r="V17">
        <f t="shared" ref="V17:AE26" si="21">ROUND(ABS((V$3-$A17)/V$3)*100,2)</f>
        <v>97.56</v>
      </c>
      <c r="W17">
        <f t="shared" si="21"/>
        <v>98</v>
      </c>
      <c r="X17">
        <f t="shared" si="21"/>
        <v>98.04</v>
      </c>
      <c r="Y17">
        <f t="shared" si="21"/>
        <v>98.09</v>
      </c>
      <c r="Z17">
        <f t="shared" si="21"/>
        <v>98.33</v>
      </c>
      <c r="AA17">
        <f t="shared" si="21"/>
        <v>98.39</v>
      </c>
      <c r="AB17">
        <f t="shared" si="21"/>
        <v>98.46</v>
      </c>
      <c r="AC17">
        <f t="shared" si="21"/>
        <v>98.54</v>
      </c>
      <c r="AD17">
        <f t="shared" si="21"/>
        <v>98.67</v>
      </c>
      <c r="AE17">
        <f t="shared" si="21"/>
        <v>98.82</v>
      </c>
      <c r="AF17">
        <f t="shared" ref="AF17:AO26" si="22">ROUND(ABS((AF$3-$A17)/AF$3)*100,2)</f>
        <v>98.89</v>
      </c>
      <c r="AG17">
        <f t="shared" si="22"/>
        <v>99</v>
      </c>
      <c r="AH17">
        <f t="shared" si="22"/>
        <v>99.09</v>
      </c>
      <c r="AI17">
        <f t="shared" si="22"/>
        <v>99.2</v>
      </c>
      <c r="AJ17">
        <f t="shared" si="22"/>
        <v>99.26</v>
      </c>
      <c r="AK17">
        <f t="shared" si="22"/>
        <v>99.33</v>
      </c>
      <c r="AL17">
        <f t="shared" si="22"/>
        <v>99.35</v>
      </c>
      <c r="AM17">
        <f t="shared" si="22"/>
        <v>99.39</v>
      </c>
      <c r="AN17">
        <f t="shared" si="22"/>
        <v>99.41</v>
      </c>
      <c r="AO17">
        <f t="shared" si="22"/>
        <v>99.49</v>
      </c>
      <c r="AP17">
        <f t="shared" ref="AP17:AY26" si="23">ROUND(ABS((AP$3-$A17)/AP$3)*100,2)</f>
        <v>99.5</v>
      </c>
      <c r="AQ17">
        <f t="shared" si="23"/>
        <v>99.53</v>
      </c>
      <c r="AR17">
        <f t="shared" si="23"/>
        <v>99.55</v>
      </c>
      <c r="AS17">
        <f t="shared" si="23"/>
        <v>99.57</v>
      </c>
      <c r="AT17">
        <f t="shared" si="23"/>
        <v>99.58</v>
      </c>
      <c r="AU17">
        <f t="shared" si="23"/>
        <v>99.6</v>
      </c>
      <c r="AV17">
        <f t="shared" si="23"/>
        <v>99.61</v>
      </c>
      <c r="AW17">
        <f t="shared" si="23"/>
        <v>99.62</v>
      </c>
      <c r="AX17">
        <f t="shared" si="23"/>
        <v>99.63</v>
      </c>
      <c r="AY17">
        <f t="shared" si="23"/>
        <v>99.64</v>
      </c>
      <c r="AZ17">
        <f t="shared" ref="AZ17:BJ26" si="24">ROUND(ABS((AZ$3-$A17)/AZ$3)*100,2)</f>
        <v>99.66</v>
      </c>
      <c r="BA17">
        <f t="shared" si="24"/>
        <v>99.71</v>
      </c>
      <c r="BB17">
        <f t="shared" si="24"/>
        <v>99.73</v>
      </c>
      <c r="BC17">
        <f t="shared" si="24"/>
        <v>99.76</v>
      </c>
      <c r="BD17">
        <f t="shared" si="24"/>
        <v>99.76</v>
      </c>
      <c r="BE17">
        <f t="shared" si="24"/>
        <v>99.8</v>
      </c>
      <c r="BF17">
        <f t="shared" si="24"/>
        <v>99.82</v>
      </c>
      <c r="BG17">
        <f t="shared" si="24"/>
        <v>99.83</v>
      </c>
      <c r="BH17">
        <f t="shared" si="24"/>
        <v>99.85</v>
      </c>
      <c r="BI17">
        <f t="shared" si="24"/>
        <v>99.85</v>
      </c>
      <c r="BJ17">
        <f t="shared" si="24"/>
        <v>99.87</v>
      </c>
    </row>
    <row r="18" spans="1:62" x14ac:dyDescent="0.3">
      <c r="A18" s="27">
        <v>560</v>
      </c>
      <c r="B18">
        <f t="shared" si="19"/>
        <v>56.92</v>
      </c>
      <c r="C18">
        <f t="shared" si="19"/>
        <v>60.77</v>
      </c>
      <c r="D18">
        <f t="shared" si="19"/>
        <v>64.569999999999993</v>
      </c>
      <c r="E18">
        <f t="shared" si="19"/>
        <v>67.69</v>
      </c>
      <c r="F18">
        <f t="shared" si="19"/>
        <v>78.03</v>
      </c>
      <c r="G18">
        <f t="shared" si="19"/>
        <v>81.69</v>
      </c>
      <c r="H18">
        <f t="shared" si="19"/>
        <v>85.35</v>
      </c>
      <c r="I18">
        <f t="shared" si="19"/>
        <v>89.02</v>
      </c>
      <c r="J18">
        <f t="shared" si="19"/>
        <v>90.01</v>
      </c>
      <c r="K18">
        <f t="shared" si="19"/>
        <v>90.53</v>
      </c>
      <c r="L18">
        <f t="shared" si="20"/>
        <v>91.18</v>
      </c>
      <c r="M18">
        <f t="shared" si="20"/>
        <v>92.35</v>
      </c>
      <c r="N18">
        <f t="shared" si="20"/>
        <v>92.68</v>
      </c>
      <c r="O18">
        <f t="shared" si="20"/>
        <v>93.34</v>
      </c>
      <c r="P18">
        <f t="shared" si="20"/>
        <v>94.37</v>
      </c>
      <c r="Q18">
        <f t="shared" si="20"/>
        <v>95.27</v>
      </c>
      <c r="R18">
        <f t="shared" si="20"/>
        <v>95.33</v>
      </c>
      <c r="S18">
        <f t="shared" si="20"/>
        <v>95.69</v>
      </c>
      <c r="T18">
        <f t="shared" si="20"/>
        <v>96.08</v>
      </c>
      <c r="U18">
        <f t="shared" si="20"/>
        <v>96.77</v>
      </c>
      <c r="V18">
        <f t="shared" si="21"/>
        <v>97.32</v>
      </c>
      <c r="W18">
        <f t="shared" si="21"/>
        <v>97.8</v>
      </c>
      <c r="X18">
        <f t="shared" si="21"/>
        <v>97.85</v>
      </c>
      <c r="Y18">
        <f t="shared" si="21"/>
        <v>97.91</v>
      </c>
      <c r="Z18">
        <f t="shared" si="21"/>
        <v>98.17</v>
      </c>
      <c r="AA18">
        <f t="shared" si="21"/>
        <v>98.23</v>
      </c>
      <c r="AB18">
        <f t="shared" si="21"/>
        <v>98.31</v>
      </c>
      <c r="AC18">
        <f t="shared" si="21"/>
        <v>98.4</v>
      </c>
      <c r="AD18">
        <f t="shared" si="21"/>
        <v>98.54</v>
      </c>
      <c r="AE18">
        <f t="shared" si="21"/>
        <v>98.7</v>
      </c>
      <c r="AF18">
        <f t="shared" si="22"/>
        <v>98.78</v>
      </c>
      <c r="AG18">
        <f t="shared" si="22"/>
        <v>98.9</v>
      </c>
      <c r="AH18">
        <f t="shared" si="22"/>
        <v>99</v>
      </c>
      <c r="AI18">
        <f t="shared" si="22"/>
        <v>99.12</v>
      </c>
      <c r="AJ18">
        <f t="shared" si="22"/>
        <v>99.19</v>
      </c>
      <c r="AK18">
        <f t="shared" si="22"/>
        <v>99.27</v>
      </c>
      <c r="AL18">
        <f t="shared" si="22"/>
        <v>99.29</v>
      </c>
      <c r="AM18">
        <f t="shared" si="22"/>
        <v>99.33</v>
      </c>
      <c r="AN18">
        <f t="shared" si="22"/>
        <v>99.35</v>
      </c>
      <c r="AO18">
        <f t="shared" si="22"/>
        <v>99.44</v>
      </c>
      <c r="AP18">
        <f t="shared" si="23"/>
        <v>99.45</v>
      </c>
      <c r="AQ18">
        <f t="shared" si="23"/>
        <v>99.48</v>
      </c>
      <c r="AR18">
        <f t="shared" si="23"/>
        <v>99.5</v>
      </c>
      <c r="AS18">
        <f t="shared" si="23"/>
        <v>99.53</v>
      </c>
      <c r="AT18">
        <f t="shared" si="23"/>
        <v>99.54</v>
      </c>
      <c r="AU18">
        <f t="shared" si="23"/>
        <v>99.56</v>
      </c>
      <c r="AV18">
        <f t="shared" si="23"/>
        <v>99.57</v>
      </c>
      <c r="AW18">
        <f t="shared" si="23"/>
        <v>99.58</v>
      </c>
      <c r="AX18">
        <f t="shared" si="23"/>
        <v>99.59</v>
      </c>
      <c r="AY18">
        <f t="shared" si="23"/>
        <v>99.61</v>
      </c>
      <c r="AZ18">
        <f t="shared" si="24"/>
        <v>99.63</v>
      </c>
      <c r="BA18">
        <f t="shared" si="24"/>
        <v>99.68</v>
      </c>
      <c r="BB18">
        <f t="shared" si="24"/>
        <v>99.71</v>
      </c>
      <c r="BC18">
        <f t="shared" si="24"/>
        <v>99.73</v>
      </c>
      <c r="BD18">
        <f t="shared" si="24"/>
        <v>99.74</v>
      </c>
      <c r="BE18">
        <f t="shared" si="24"/>
        <v>99.78</v>
      </c>
      <c r="BF18">
        <f t="shared" si="24"/>
        <v>99.8</v>
      </c>
      <c r="BG18">
        <f t="shared" si="24"/>
        <v>99.82</v>
      </c>
      <c r="BH18">
        <f t="shared" si="24"/>
        <v>99.83</v>
      </c>
      <c r="BI18">
        <f t="shared" si="24"/>
        <v>99.83</v>
      </c>
      <c r="BJ18">
        <f t="shared" si="24"/>
        <v>99.85</v>
      </c>
    </row>
    <row r="19" spans="1:62" x14ac:dyDescent="0.3">
      <c r="A19" s="27">
        <v>620</v>
      </c>
      <c r="B19">
        <f t="shared" si="19"/>
        <v>52.31</v>
      </c>
      <c r="C19">
        <f t="shared" si="19"/>
        <v>56.57</v>
      </c>
      <c r="D19">
        <f t="shared" si="19"/>
        <v>60.77</v>
      </c>
      <c r="E19">
        <f t="shared" si="19"/>
        <v>64.23</v>
      </c>
      <c r="F19">
        <f t="shared" si="19"/>
        <v>75.680000000000007</v>
      </c>
      <c r="G19">
        <f t="shared" si="19"/>
        <v>79.73</v>
      </c>
      <c r="H19">
        <f t="shared" si="19"/>
        <v>83.78</v>
      </c>
      <c r="I19">
        <f t="shared" si="19"/>
        <v>87.84</v>
      </c>
      <c r="J19">
        <f t="shared" si="19"/>
        <v>88.94</v>
      </c>
      <c r="K19">
        <f t="shared" si="19"/>
        <v>89.52</v>
      </c>
      <c r="L19">
        <f t="shared" si="20"/>
        <v>90.23</v>
      </c>
      <c r="M19">
        <f t="shared" si="20"/>
        <v>91.53</v>
      </c>
      <c r="N19">
        <f t="shared" si="20"/>
        <v>91.89</v>
      </c>
      <c r="O19">
        <f t="shared" si="20"/>
        <v>92.63</v>
      </c>
      <c r="P19">
        <f t="shared" si="20"/>
        <v>93.76</v>
      </c>
      <c r="Q19">
        <f t="shared" si="20"/>
        <v>94.76</v>
      </c>
      <c r="R19">
        <f t="shared" si="20"/>
        <v>94.82</v>
      </c>
      <c r="S19">
        <f t="shared" si="20"/>
        <v>95.23</v>
      </c>
      <c r="T19">
        <f t="shared" si="20"/>
        <v>95.66</v>
      </c>
      <c r="U19">
        <f t="shared" si="20"/>
        <v>96.42</v>
      </c>
      <c r="V19">
        <f t="shared" si="21"/>
        <v>97.03</v>
      </c>
      <c r="W19">
        <f t="shared" si="21"/>
        <v>97.57</v>
      </c>
      <c r="X19">
        <f t="shared" si="21"/>
        <v>97.62</v>
      </c>
      <c r="Y19">
        <f t="shared" si="21"/>
        <v>97.68</v>
      </c>
      <c r="Z19">
        <f t="shared" si="21"/>
        <v>97.97</v>
      </c>
      <c r="AA19">
        <f t="shared" si="21"/>
        <v>98.04</v>
      </c>
      <c r="AB19">
        <f t="shared" si="21"/>
        <v>98.13</v>
      </c>
      <c r="AC19">
        <f t="shared" si="21"/>
        <v>98.22</v>
      </c>
      <c r="AD19">
        <f t="shared" si="21"/>
        <v>98.38</v>
      </c>
      <c r="AE19">
        <f t="shared" si="21"/>
        <v>98.56</v>
      </c>
      <c r="AF19">
        <f t="shared" si="22"/>
        <v>98.65</v>
      </c>
      <c r="AG19">
        <f t="shared" si="22"/>
        <v>98.78</v>
      </c>
      <c r="AH19">
        <f t="shared" si="22"/>
        <v>98.89</v>
      </c>
      <c r="AI19">
        <f t="shared" si="22"/>
        <v>99.02</v>
      </c>
      <c r="AJ19">
        <f t="shared" si="22"/>
        <v>99.1</v>
      </c>
      <c r="AK19">
        <f t="shared" si="22"/>
        <v>99.19</v>
      </c>
      <c r="AL19">
        <f t="shared" si="22"/>
        <v>99.21</v>
      </c>
      <c r="AM19">
        <f t="shared" si="22"/>
        <v>99.26</v>
      </c>
      <c r="AN19">
        <f t="shared" si="22"/>
        <v>99.28</v>
      </c>
      <c r="AO19">
        <f t="shared" si="22"/>
        <v>99.38</v>
      </c>
      <c r="AP19">
        <f t="shared" si="23"/>
        <v>99.39</v>
      </c>
      <c r="AQ19">
        <f t="shared" si="23"/>
        <v>99.42</v>
      </c>
      <c r="AR19">
        <f t="shared" si="23"/>
        <v>99.45</v>
      </c>
      <c r="AS19">
        <f t="shared" si="23"/>
        <v>99.48</v>
      </c>
      <c r="AT19">
        <f t="shared" si="23"/>
        <v>99.49</v>
      </c>
      <c r="AU19">
        <f t="shared" si="23"/>
        <v>99.51</v>
      </c>
      <c r="AV19">
        <f t="shared" si="23"/>
        <v>99.52</v>
      </c>
      <c r="AW19">
        <f t="shared" si="23"/>
        <v>99.53</v>
      </c>
      <c r="AX19">
        <f t="shared" si="23"/>
        <v>99.55</v>
      </c>
      <c r="AY19">
        <f t="shared" si="23"/>
        <v>99.57</v>
      </c>
      <c r="AZ19">
        <f t="shared" si="24"/>
        <v>99.59</v>
      </c>
      <c r="BA19">
        <f t="shared" si="24"/>
        <v>99.64</v>
      </c>
      <c r="BB19">
        <f t="shared" si="24"/>
        <v>99.68</v>
      </c>
      <c r="BC19">
        <f t="shared" si="24"/>
        <v>99.7</v>
      </c>
      <c r="BD19">
        <f t="shared" si="24"/>
        <v>99.71</v>
      </c>
      <c r="BE19">
        <f t="shared" si="24"/>
        <v>99.76</v>
      </c>
      <c r="BF19">
        <f t="shared" si="24"/>
        <v>99.78</v>
      </c>
      <c r="BG19">
        <f t="shared" si="24"/>
        <v>99.8</v>
      </c>
      <c r="BH19">
        <f t="shared" si="24"/>
        <v>99.81</v>
      </c>
      <c r="BI19">
        <f t="shared" si="24"/>
        <v>99.82</v>
      </c>
      <c r="BJ19">
        <f t="shared" si="24"/>
        <v>99.84</v>
      </c>
    </row>
    <row r="20" spans="1:62" x14ac:dyDescent="0.3">
      <c r="A20" s="27">
        <v>680</v>
      </c>
      <c r="B20">
        <f t="shared" si="19"/>
        <v>47.69</v>
      </c>
      <c r="C20">
        <f t="shared" si="19"/>
        <v>52.36</v>
      </c>
      <c r="D20">
        <f t="shared" si="19"/>
        <v>56.97</v>
      </c>
      <c r="E20">
        <f t="shared" si="19"/>
        <v>60.77</v>
      </c>
      <c r="F20">
        <f t="shared" si="19"/>
        <v>73.319999999999993</v>
      </c>
      <c r="G20">
        <f t="shared" si="19"/>
        <v>77.77</v>
      </c>
      <c r="H20">
        <f t="shared" si="19"/>
        <v>82.22</v>
      </c>
      <c r="I20">
        <f t="shared" si="19"/>
        <v>86.66</v>
      </c>
      <c r="J20">
        <f t="shared" si="19"/>
        <v>87.87</v>
      </c>
      <c r="K20">
        <f t="shared" si="19"/>
        <v>88.5</v>
      </c>
      <c r="L20">
        <f t="shared" si="20"/>
        <v>89.29</v>
      </c>
      <c r="M20">
        <f t="shared" si="20"/>
        <v>90.71</v>
      </c>
      <c r="N20">
        <f t="shared" si="20"/>
        <v>91.11</v>
      </c>
      <c r="O20">
        <f t="shared" si="20"/>
        <v>91.92</v>
      </c>
      <c r="P20">
        <f t="shared" si="20"/>
        <v>93.16</v>
      </c>
      <c r="Q20">
        <f t="shared" si="20"/>
        <v>94.25</v>
      </c>
      <c r="R20">
        <f t="shared" si="20"/>
        <v>94.32</v>
      </c>
      <c r="S20">
        <f t="shared" si="20"/>
        <v>94.77</v>
      </c>
      <c r="T20">
        <f t="shared" si="20"/>
        <v>95.24</v>
      </c>
      <c r="U20">
        <f t="shared" si="20"/>
        <v>96.08</v>
      </c>
      <c r="V20">
        <f t="shared" si="21"/>
        <v>96.75</v>
      </c>
      <c r="W20">
        <f t="shared" si="21"/>
        <v>97.33</v>
      </c>
      <c r="X20">
        <f t="shared" si="21"/>
        <v>97.38</v>
      </c>
      <c r="Y20">
        <f t="shared" si="21"/>
        <v>97.46</v>
      </c>
      <c r="Z20">
        <f t="shared" si="21"/>
        <v>97.78</v>
      </c>
      <c r="AA20">
        <f t="shared" si="21"/>
        <v>97.85</v>
      </c>
      <c r="AB20">
        <f t="shared" si="21"/>
        <v>97.95</v>
      </c>
      <c r="AC20">
        <f t="shared" si="21"/>
        <v>98.05</v>
      </c>
      <c r="AD20">
        <f t="shared" si="21"/>
        <v>98.22</v>
      </c>
      <c r="AE20">
        <f t="shared" si="21"/>
        <v>98.42</v>
      </c>
      <c r="AF20">
        <f t="shared" si="22"/>
        <v>98.52</v>
      </c>
      <c r="AG20">
        <f t="shared" si="22"/>
        <v>98.67</v>
      </c>
      <c r="AH20">
        <f t="shared" si="22"/>
        <v>98.79</v>
      </c>
      <c r="AI20">
        <f t="shared" si="22"/>
        <v>98.93</v>
      </c>
      <c r="AJ20">
        <f t="shared" si="22"/>
        <v>99.01</v>
      </c>
      <c r="AK20">
        <f t="shared" si="22"/>
        <v>99.11</v>
      </c>
      <c r="AL20">
        <f t="shared" si="22"/>
        <v>99.14</v>
      </c>
      <c r="AM20">
        <f t="shared" si="22"/>
        <v>99.19</v>
      </c>
      <c r="AN20">
        <f t="shared" si="22"/>
        <v>99.22</v>
      </c>
      <c r="AO20">
        <f t="shared" si="22"/>
        <v>99.32</v>
      </c>
      <c r="AP20">
        <f t="shared" si="23"/>
        <v>99.34</v>
      </c>
      <c r="AQ20">
        <f t="shared" si="23"/>
        <v>99.37</v>
      </c>
      <c r="AR20">
        <f t="shared" si="23"/>
        <v>99.4</v>
      </c>
      <c r="AS20">
        <f t="shared" si="23"/>
        <v>99.43</v>
      </c>
      <c r="AT20">
        <f t="shared" si="23"/>
        <v>99.44</v>
      </c>
      <c r="AU20">
        <f t="shared" si="23"/>
        <v>99.47</v>
      </c>
      <c r="AV20">
        <f t="shared" si="23"/>
        <v>99.48</v>
      </c>
      <c r="AW20">
        <f t="shared" si="23"/>
        <v>99.49</v>
      </c>
      <c r="AX20">
        <f t="shared" si="23"/>
        <v>99.5</v>
      </c>
      <c r="AY20">
        <f t="shared" si="23"/>
        <v>99.52</v>
      </c>
      <c r="AZ20">
        <f t="shared" si="24"/>
        <v>99.55</v>
      </c>
      <c r="BA20">
        <f t="shared" si="24"/>
        <v>99.61</v>
      </c>
      <c r="BB20">
        <f t="shared" si="24"/>
        <v>99.64</v>
      </c>
      <c r="BC20">
        <f t="shared" si="24"/>
        <v>99.67</v>
      </c>
      <c r="BD20">
        <f t="shared" si="24"/>
        <v>99.68</v>
      </c>
      <c r="BE20">
        <f t="shared" si="24"/>
        <v>99.73</v>
      </c>
      <c r="BF20">
        <f t="shared" si="24"/>
        <v>99.76</v>
      </c>
      <c r="BG20">
        <f t="shared" si="24"/>
        <v>99.78</v>
      </c>
      <c r="BH20">
        <f t="shared" si="24"/>
        <v>99.79</v>
      </c>
      <c r="BI20">
        <f t="shared" si="24"/>
        <v>99.8</v>
      </c>
      <c r="BJ20">
        <f t="shared" si="24"/>
        <v>99.82</v>
      </c>
    </row>
    <row r="21" spans="1:62" x14ac:dyDescent="0.3">
      <c r="A21" s="27">
        <v>1000</v>
      </c>
      <c r="B21">
        <f t="shared" si="19"/>
        <v>23.08</v>
      </c>
      <c r="C21">
        <f t="shared" si="19"/>
        <v>29.95</v>
      </c>
      <c r="D21">
        <f t="shared" si="19"/>
        <v>36.729999999999997</v>
      </c>
      <c r="E21">
        <f t="shared" si="19"/>
        <v>42.31</v>
      </c>
      <c r="F21">
        <f t="shared" si="19"/>
        <v>60.77</v>
      </c>
      <c r="G21">
        <f t="shared" si="19"/>
        <v>67.31</v>
      </c>
      <c r="H21">
        <f t="shared" si="19"/>
        <v>73.849999999999994</v>
      </c>
      <c r="I21">
        <f t="shared" si="19"/>
        <v>80.39</v>
      </c>
      <c r="J21">
        <f t="shared" si="19"/>
        <v>82.17</v>
      </c>
      <c r="K21">
        <f t="shared" si="19"/>
        <v>83.09</v>
      </c>
      <c r="L21">
        <f t="shared" si="20"/>
        <v>84.25</v>
      </c>
      <c r="M21">
        <f t="shared" si="20"/>
        <v>86.33</v>
      </c>
      <c r="N21">
        <f t="shared" si="20"/>
        <v>86.92</v>
      </c>
      <c r="O21">
        <f t="shared" si="20"/>
        <v>88.11</v>
      </c>
      <c r="P21">
        <f t="shared" si="20"/>
        <v>89.94</v>
      </c>
      <c r="Q21">
        <f t="shared" si="20"/>
        <v>91.55</v>
      </c>
      <c r="R21">
        <f t="shared" si="20"/>
        <v>91.65</v>
      </c>
      <c r="S21">
        <f t="shared" si="20"/>
        <v>92.31</v>
      </c>
      <c r="T21">
        <f t="shared" si="20"/>
        <v>92.99</v>
      </c>
      <c r="U21">
        <f t="shared" si="20"/>
        <v>94.23</v>
      </c>
      <c r="V21">
        <f t="shared" si="21"/>
        <v>95.22</v>
      </c>
      <c r="W21">
        <f t="shared" si="21"/>
        <v>96.08</v>
      </c>
      <c r="X21">
        <f t="shared" si="21"/>
        <v>96.15</v>
      </c>
      <c r="Y21">
        <f t="shared" si="21"/>
        <v>96.26</v>
      </c>
      <c r="Z21">
        <f t="shared" si="21"/>
        <v>96.73</v>
      </c>
      <c r="AA21">
        <f t="shared" si="21"/>
        <v>96.84</v>
      </c>
      <c r="AB21">
        <f t="shared" si="21"/>
        <v>96.98</v>
      </c>
      <c r="AC21">
        <f t="shared" si="21"/>
        <v>97.14</v>
      </c>
      <c r="AD21">
        <f t="shared" si="21"/>
        <v>97.38</v>
      </c>
      <c r="AE21">
        <f t="shared" si="21"/>
        <v>97.68</v>
      </c>
      <c r="AF21">
        <f t="shared" si="22"/>
        <v>97.82</v>
      </c>
      <c r="AG21">
        <f t="shared" si="22"/>
        <v>98.04</v>
      </c>
      <c r="AH21">
        <f t="shared" si="22"/>
        <v>98.22</v>
      </c>
      <c r="AI21">
        <f t="shared" si="22"/>
        <v>98.42</v>
      </c>
      <c r="AJ21">
        <f t="shared" si="22"/>
        <v>98.55</v>
      </c>
      <c r="AK21">
        <f t="shared" si="22"/>
        <v>98.69</v>
      </c>
      <c r="AL21">
        <f t="shared" si="22"/>
        <v>98.73</v>
      </c>
      <c r="AM21">
        <f t="shared" si="22"/>
        <v>98.81</v>
      </c>
      <c r="AN21">
        <f t="shared" si="22"/>
        <v>98.85</v>
      </c>
      <c r="AO21">
        <f t="shared" si="22"/>
        <v>98.99</v>
      </c>
      <c r="AP21">
        <f t="shared" si="23"/>
        <v>99.02</v>
      </c>
      <c r="AQ21">
        <f t="shared" si="23"/>
        <v>99.07</v>
      </c>
      <c r="AR21">
        <f t="shared" si="23"/>
        <v>99.11</v>
      </c>
      <c r="AS21">
        <f t="shared" si="23"/>
        <v>99.17</v>
      </c>
      <c r="AT21">
        <f t="shared" si="23"/>
        <v>99.17</v>
      </c>
      <c r="AU21">
        <f t="shared" si="23"/>
        <v>99.21</v>
      </c>
      <c r="AV21">
        <f t="shared" si="23"/>
        <v>99.23</v>
      </c>
      <c r="AW21">
        <f t="shared" si="23"/>
        <v>99.25</v>
      </c>
      <c r="AX21">
        <f t="shared" si="23"/>
        <v>99.27</v>
      </c>
      <c r="AY21">
        <f t="shared" si="23"/>
        <v>99.3</v>
      </c>
      <c r="AZ21">
        <f t="shared" si="24"/>
        <v>99.34</v>
      </c>
      <c r="BA21">
        <f t="shared" si="24"/>
        <v>99.42</v>
      </c>
      <c r="BB21">
        <f t="shared" si="24"/>
        <v>99.48</v>
      </c>
      <c r="BC21">
        <f t="shared" si="24"/>
        <v>99.52</v>
      </c>
      <c r="BD21">
        <f t="shared" si="24"/>
        <v>99.54</v>
      </c>
      <c r="BE21">
        <f t="shared" si="24"/>
        <v>99.61</v>
      </c>
      <c r="BF21">
        <f t="shared" si="24"/>
        <v>99.64</v>
      </c>
      <c r="BG21">
        <f t="shared" si="24"/>
        <v>99.67</v>
      </c>
      <c r="BH21">
        <f t="shared" si="24"/>
        <v>99.7</v>
      </c>
      <c r="BI21">
        <f t="shared" si="24"/>
        <v>99.71</v>
      </c>
      <c r="BJ21">
        <f t="shared" si="24"/>
        <v>99.74</v>
      </c>
    </row>
    <row r="22" spans="1:62" x14ac:dyDescent="0.3">
      <c r="A22" s="27">
        <v>1200</v>
      </c>
      <c r="B22">
        <f t="shared" si="19"/>
        <v>7.69</v>
      </c>
      <c r="C22">
        <f t="shared" si="19"/>
        <v>15.94</v>
      </c>
      <c r="D22">
        <f t="shared" si="19"/>
        <v>24.07</v>
      </c>
      <c r="E22">
        <f t="shared" si="19"/>
        <v>30.77</v>
      </c>
      <c r="F22">
        <f t="shared" si="19"/>
        <v>52.92</v>
      </c>
      <c r="G22">
        <f t="shared" si="19"/>
        <v>60.77</v>
      </c>
      <c r="H22">
        <f t="shared" si="19"/>
        <v>68.62</v>
      </c>
      <c r="I22">
        <f t="shared" si="19"/>
        <v>76.459999999999994</v>
      </c>
      <c r="J22">
        <f t="shared" si="19"/>
        <v>78.599999999999994</v>
      </c>
      <c r="K22">
        <f t="shared" si="19"/>
        <v>79.709999999999994</v>
      </c>
      <c r="L22">
        <f t="shared" si="20"/>
        <v>81.09</v>
      </c>
      <c r="M22">
        <f t="shared" si="20"/>
        <v>83.6</v>
      </c>
      <c r="N22">
        <f t="shared" si="20"/>
        <v>84.31</v>
      </c>
      <c r="O22">
        <f t="shared" si="20"/>
        <v>85.73</v>
      </c>
      <c r="P22">
        <f t="shared" si="20"/>
        <v>87.93</v>
      </c>
      <c r="Q22">
        <f t="shared" si="20"/>
        <v>89.85</v>
      </c>
      <c r="R22">
        <f t="shared" si="20"/>
        <v>89.98</v>
      </c>
      <c r="S22">
        <f t="shared" si="20"/>
        <v>90.77</v>
      </c>
      <c r="T22">
        <f t="shared" si="20"/>
        <v>91.59</v>
      </c>
      <c r="U22">
        <f t="shared" si="20"/>
        <v>93.08</v>
      </c>
      <c r="V22">
        <f t="shared" si="21"/>
        <v>94.26</v>
      </c>
      <c r="W22">
        <f t="shared" si="21"/>
        <v>95.29</v>
      </c>
      <c r="X22">
        <f t="shared" si="21"/>
        <v>95.38</v>
      </c>
      <c r="Y22">
        <f t="shared" si="21"/>
        <v>95.52</v>
      </c>
      <c r="Z22">
        <f t="shared" si="21"/>
        <v>96.08</v>
      </c>
      <c r="AA22">
        <f t="shared" si="21"/>
        <v>96.2</v>
      </c>
      <c r="AB22">
        <f t="shared" si="21"/>
        <v>96.38</v>
      </c>
      <c r="AC22">
        <f t="shared" si="21"/>
        <v>96.56</v>
      </c>
      <c r="AD22">
        <f t="shared" si="21"/>
        <v>96.86</v>
      </c>
      <c r="AE22">
        <f t="shared" si="21"/>
        <v>97.21</v>
      </c>
      <c r="AF22">
        <f t="shared" si="22"/>
        <v>97.38</v>
      </c>
      <c r="AG22">
        <f t="shared" si="22"/>
        <v>97.65</v>
      </c>
      <c r="AH22">
        <f t="shared" si="22"/>
        <v>97.86</v>
      </c>
      <c r="AI22">
        <f t="shared" si="22"/>
        <v>98.11</v>
      </c>
      <c r="AJ22">
        <f t="shared" si="22"/>
        <v>98.26</v>
      </c>
      <c r="AK22">
        <f t="shared" si="22"/>
        <v>98.43</v>
      </c>
      <c r="AL22">
        <f t="shared" si="22"/>
        <v>98.48</v>
      </c>
      <c r="AM22">
        <f t="shared" si="22"/>
        <v>98.57</v>
      </c>
      <c r="AN22">
        <f t="shared" si="22"/>
        <v>98.62</v>
      </c>
      <c r="AO22">
        <f t="shared" si="22"/>
        <v>98.79</v>
      </c>
      <c r="AP22">
        <f t="shared" si="23"/>
        <v>98.83</v>
      </c>
      <c r="AQ22">
        <f t="shared" si="23"/>
        <v>98.88</v>
      </c>
      <c r="AR22">
        <f t="shared" si="23"/>
        <v>98.93</v>
      </c>
      <c r="AS22">
        <f t="shared" si="23"/>
        <v>99</v>
      </c>
      <c r="AT22">
        <f t="shared" si="23"/>
        <v>99.01</v>
      </c>
      <c r="AU22">
        <f t="shared" si="23"/>
        <v>99.06</v>
      </c>
      <c r="AV22">
        <f t="shared" si="23"/>
        <v>99.08</v>
      </c>
      <c r="AW22">
        <f t="shared" si="23"/>
        <v>99.1</v>
      </c>
      <c r="AX22">
        <f t="shared" si="23"/>
        <v>99.12</v>
      </c>
      <c r="AY22">
        <f t="shared" si="23"/>
        <v>99.16</v>
      </c>
      <c r="AZ22">
        <f t="shared" si="24"/>
        <v>99.2</v>
      </c>
      <c r="BA22">
        <f t="shared" si="24"/>
        <v>99.31</v>
      </c>
      <c r="BB22">
        <f t="shared" si="24"/>
        <v>99.37</v>
      </c>
      <c r="BC22">
        <f t="shared" si="24"/>
        <v>99.43</v>
      </c>
      <c r="BD22">
        <f t="shared" si="24"/>
        <v>99.44</v>
      </c>
      <c r="BE22">
        <f t="shared" si="24"/>
        <v>99.53</v>
      </c>
      <c r="BF22">
        <f t="shared" si="24"/>
        <v>99.57</v>
      </c>
      <c r="BG22">
        <f t="shared" si="24"/>
        <v>99.61</v>
      </c>
      <c r="BH22">
        <f t="shared" si="24"/>
        <v>99.64</v>
      </c>
      <c r="BI22">
        <f t="shared" si="24"/>
        <v>99.65</v>
      </c>
      <c r="BJ22">
        <f t="shared" si="24"/>
        <v>99.69</v>
      </c>
    </row>
    <row r="23" spans="1:62" x14ac:dyDescent="0.3">
      <c r="A23" s="27">
        <v>1500</v>
      </c>
      <c r="B23">
        <f t="shared" si="19"/>
        <v>15.38</v>
      </c>
      <c r="C23">
        <f t="shared" si="19"/>
        <v>5.08</v>
      </c>
      <c r="D23">
        <f t="shared" si="19"/>
        <v>5.09</v>
      </c>
      <c r="E23">
        <f t="shared" si="19"/>
        <v>13.46</v>
      </c>
      <c r="F23">
        <f t="shared" si="19"/>
        <v>41.16</v>
      </c>
      <c r="G23">
        <f t="shared" si="19"/>
        <v>50.96</v>
      </c>
      <c r="H23">
        <f t="shared" si="19"/>
        <v>60.77</v>
      </c>
      <c r="I23">
        <f t="shared" si="19"/>
        <v>70.58</v>
      </c>
      <c r="J23">
        <f t="shared" si="19"/>
        <v>73.25</v>
      </c>
      <c r="K23">
        <f t="shared" si="19"/>
        <v>74.64</v>
      </c>
      <c r="L23">
        <f t="shared" si="20"/>
        <v>76.37</v>
      </c>
      <c r="M23">
        <f t="shared" si="20"/>
        <v>79.5</v>
      </c>
      <c r="N23">
        <f t="shared" si="20"/>
        <v>80.39</v>
      </c>
      <c r="O23">
        <f t="shared" si="20"/>
        <v>82.17</v>
      </c>
      <c r="P23">
        <f t="shared" si="20"/>
        <v>84.91</v>
      </c>
      <c r="Q23">
        <f t="shared" si="20"/>
        <v>87.32</v>
      </c>
      <c r="R23">
        <f t="shared" si="20"/>
        <v>87.48</v>
      </c>
      <c r="S23">
        <f t="shared" si="20"/>
        <v>88.46</v>
      </c>
      <c r="T23">
        <f t="shared" si="20"/>
        <v>89.49</v>
      </c>
      <c r="U23">
        <f t="shared" si="20"/>
        <v>91.35</v>
      </c>
      <c r="V23">
        <f t="shared" si="21"/>
        <v>92.82</v>
      </c>
      <c r="W23">
        <f t="shared" si="21"/>
        <v>94.12</v>
      </c>
      <c r="X23">
        <f t="shared" si="21"/>
        <v>94.23</v>
      </c>
      <c r="Y23">
        <f t="shared" si="21"/>
        <v>94.4</v>
      </c>
      <c r="Z23">
        <f t="shared" si="21"/>
        <v>95.1</v>
      </c>
      <c r="AA23">
        <f t="shared" si="21"/>
        <v>95.25</v>
      </c>
      <c r="AB23">
        <f t="shared" si="21"/>
        <v>95.47</v>
      </c>
      <c r="AC23">
        <f t="shared" si="21"/>
        <v>95.7</v>
      </c>
      <c r="AD23">
        <f t="shared" si="21"/>
        <v>96.08</v>
      </c>
      <c r="AE23">
        <f t="shared" si="21"/>
        <v>96.52</v>
      </c>
      <c r="AF23">
        <f t="shared" si="22"/>
        <v>96.73</v>
      </c>
      <c r="AG23">
        <f t="shared" si="22"/>
        <v>97.06</v>
      </c>
      <c r="AH23">
        <f t="shared" si="22"/>
        <v>97.33</v>
      </c>
      <c r="AI23">
        <f t="shared" si="22"/>
        <v>97.64</v>
      </c>
      <c r="AJ23">
        <f t="shared" si="22"/>
        <v>97.82</v>
      </c>
      <c r="AK23">
        <f t="shared" si="22"/>
        <v>98.04</v>
      </c>
      <c r="AL23">
        <f t="shared" si="22"/>
        <v>98.1</v>
      </c>
      <c r="AM23">
        <f t="shared" si="22"/>
        <v>98.22</v>
      </c>
      <c r="AN23">
        <f t="shared" si="22"/>
        <v>98.27</v>
      </c>
      <c r="AO23">
        <f t="shared" si="22"/>
        <v>98.49</v>
      </c>
      <c r="AP23">
        <f t="shared" si="23"/>
        <v>98.54</v>
      </c>
      <c r="AQ23">
        <f t="shared" si="23"/>
        <v>98.61</v>
      </c>
      <c r="AR23">
        <f t="shared" si="23"/>
        <v>98.67</v>
      </c>
      <c r="AS23">
        <f t="shared" si="23"/>
        <v>98.75</v>
      </c>
      <c r="AT23">
        <f t="shared" si="23"/>
        <v>98.76</v>
      </c>
      <c r="AU23">
        <f t="shared" si="23"/>
        <v>98.82</v>
      </c>
      <c r="AV23">
        <f t="shared" si="23"/>
        <v>98.85</v>
      </c>
      <c r="AW23">
        <f t="shared" si="23"/>
        <v>98.87</v>
      </c>
      <c r="AX23">
        <f t="shared" si="23"/>
        <v>98.9</v>
      </c>
      <c r="AY23">
        <f t="shared" si="23"/>
        <v>98.95</v>
      </c>
      <c r="AZ23">
        <f t="shared" si="24"/>
        <v>99</v>
      </c>
      <c r="BA23">
        <f t="shared" si="24"/>
        <v>99.13</v>
      </c>
      <c r="BB23">
        <f t="shared" si="24"/>
        <v>99.22</v>
      </c>
      <c r="BC23">
        <f t="shared" si="24"/>
        <v>99.28</v>
      </c>
      <c r="BD23">
        <f t="shared" si="24"/>
        <v>99.3</v>
      </c>
      <c r="BE23">
        <f t="shared" si="24"/>
        <v>99.41</v>
      </c>
      <c r="BF23">
        <f t="shared" si="24"/>
        <v>99.47</v>
      </c>
      <c r="BG23">
        <f t="shared" si="24"/>
        <v>99.51</v>
      </c>
      <c r="BH23">
        <f t="shared" si="24"/>
        <v>99.55</v>
      </c>
      <c r="BI23">
        <f t="shared" si="24"/>
        <v>99.56</v>
      </c>
      <c r="BJ23">
        <f t="shared" si="24"/>
        <v>99.61</v>
      </c>
    </row>
    <row r="24" spans="1:62" x14ac:dyDescent="0.3">
      <c r="A24" s="27">
        <v>2000</v>
      </c>
      <c r="B24">
        <f t="shared" si="19"/>
        <v>53.84</v>
      </c>
      <c r="C24">
        <f t="shared" si="19"/>
        <v>40.11</v>
      </c>
      <c r="D24">
        <f t="shared" si="19"/>
        <v>26.55</v>
      </c>
      <c r="E24">
        <f t="shared" si="19"/>
        <v>15.38</v>
      </c>
      <c r="F24">
        <f t="shared" si="19"/>
        <v>21.54</v>
      </c>
      <c r="G24">
        <f t="shared" si="19"/>
        <v>34.619999999999997</v>
      </c>
      <c r="H24">
        <f t="shared" si="19"/>
        <v>47.69</v>
      </c>
      <c r="I24">
        <f t="shared" si="19"/>
        <v>60.77</v>
      </c>
      <c r="J24">
        <f t="shared" si="19"/>
        <v>64.34</v>
      </c>
      <c r="K24">
        <f t="shared" si="19"/>
        <v>66.180000000000007</v>
      </c>
      <c r="L24">
        <f t="shared" si="20"/>
        <v>68.489999999999995</v>
      </c>
      <c r="M24">
        <f t="shared" si="20"/>
        <v>72.66</v>
      </c>
      <c r="N24">
        <f t="shared" si="20"/>
        <v>73.849999999999994</v>
      </c>
      <c r="O24">
        <f t="shared" si="20"/>
        <v>76.22</v>
      </c>
      <c r="P24">
        <f t="shared" si="20"/>
        <v>79.88</v>
      </c>
      <c r="Q24">
        <f t="shared" si="20"/>
        <v>83.09</v>
      </c>
      <c r="R24">
        <f t="shared" si="20"/>
        <v>83.31</v>
      </c>
      <c r="S24">
        <f t="shared" si="20"/>
        <v>84.62</v>
      </c>
      <c r="T24">
        <f t="shared" si="20"/>
        <v>85.99</v>
      </c>
      <c r="U24">
        <f t="shared" si="20"/>
        <v>88.46</v>
      </c>
      <c r="V24">
        <f t="shared" si="21"/>
        <v>90.43</v>
      </c>
      <c r="W24">
        <f t="shared" si="21"/>
        <v>92.15</v>
      </c>
      <c r="X24">
        <f t="shared" si="21"/>
        <v>92.31</v>
      </c>
      <c r="Y24">
        <f t="shared" si="21"/>
        <v>92.53</v>
      </c>
      <c r="Z24">
        <f t="shared" si="21"/>
        <v>93.46</v>
      </c>
      <c r="AA24">
        <f t="shared" si="21"/>
        <v>93.67</v>
      </c>
      <c r="AB24">
        <f t="shared" si="21"/>
        <v>93.96</v>
      </c>
      <c r="AC24">
        <f t="shared" si="21"/>
        <v>94.27</v>
      </c>
      <c r="AD24">
        <f t="shared" si="21"/>
        <v>94.77</v>
      </c>
      <c r="AE24">
        <f t="shared" si="21"/>
        <v>95.36</v>
      </c>
      <c r="AF24">
        <f t="shared" si="22"/>
        <v>95.64</v>
      </c>
      <c r="AG24">
        <f t="shared" si="22"/>
        <v>96.08</v>
      </c>
      <c r="AH24">
        <f t="shared" si="22"/>
        <v>96.43</v>
      </c>
      <c r="AI24">
        <f t="shared" si="22"/>
        <v>96.85</v>
      </c>
      <c r="AJ24">
        <f t="shared" si="22"/>
        <v>97.09</v>
      </c>
      <c r="AK24">
        <f t="shared" si="22"/>
        <v>97.38</v>
      </c>
      <c r="AL24">
        <f t="shared" si="22"/>
        <v>97.46</v>
      </c>
      <c r="AM24">
        <f t="shared" si="22"/>
        <v>97.62</v>
      </c>
      <c r="AN24">
        <f t="shared" si="22"/>
        <v>97.69</v>
      </c>
      <c r="AO24">
        <f t="shared" si="22"/>
        <v>97.99</v>
      </c>
      <c r="AP24">
        <f t="shared" si="23"/>
        <v>98.05</v>
      </c>
      <c r="AQ24">
        <f t="shared" si="23"/>
        <v>98.14</v>
      </c>
      <c r="AR24">
        <f t="shared" si="23"/>
        <v>98.22</v>
      </c>
      <c r="AS24">
        <f t="shared" si="23"/>
        <v>98.33</v>
      </c>
      <c r="AT24">
        <f t="shared" si="23"/>
        <v>98.35</v>
      </c>
      <c r="AU24">
        <f t="shared" si="23"/>
        <v>98.43</v>
      </c>
      <c r="AV24">
        <f t="shared" si="23"/>
        <v>98.46</v>
      </c>
      <c r="AW24">
        <f t="shared" si="23"/>
        <v>98.5</v>
      </c>
      <c r="AX24">
        <f t="shared" si="23"/>
        <v>98.54</v>
      </c>
      <c r="AY24">
        <f t="shared" si="23"/>
        <v>98.6</v>
      </c>
      <c r="AZ24">
        <f t="shared" si="24"/>
        <v>98.67</v>
      </c>
      <c r="BA24">
        <f t="shared" si="24"/>
        <v>98.85</v>
      </c>
      <c r="BB24">
        <f t="shared" si="24"/>
        <v>98.95</v>
      </c>
      <c r="BC24">
        <f t="shared" si="24"/>
        <v>99.04</v>
      </c>
      <c r="BD24">
        <f t="shared" si="24"/>
        <v>99.07</v>
      </c>
      <c r="BE24">
        <f t="shared" si="24"/>
        <v>99.22</v>
      </c>
      <c r="BF24">
        <f t="shared" si="24"/>
        <v>99.29</v>
      </c>
      <c r="BG24">
        <f t="shared" si="24"/>
        <v>99.35</v>
      </c>
      <c r="BH24">
        <f t="shared" si="24"/>
        <v>99.4</v>
      </c>
      <c r="BI24">
        <f t="shared" si="24"/>
        <v>99.41</v>
      </c>
      <c r="BJ24">
        <f t="shared" si="24"/>
        <v>99.48</v>
      </c>
    </row>
    <row r="25" spans="1:62" x14ac:dyDescent="0.3">
      <c r="A25" s="27">
        <v>2200</v>
      </c>
      <c r="B25">
        <f t="shared" si="19"/>
        <v>69.23</v>
      </c>
      <c r="C25">
        <f t="shared" si="19"/>
        <v>54.12</v>
      </c>
      <c r="D25">
        <f t="shared" si="19"/>
        <v>39.200000000000003</v>
      </c>
      <c r="E25">
        <f t="shared" si="19"/>
        <v>26.92</v>
      </c>
      <c r="F25">
        <f t="shared" si="19"/>
        <v>13.69</v>
      </c>
      <c r="G25">
        <f t="shared" si="19"/>
        <v>28.08</v>
      </c>
      <c r="H25">
        <f t="shared" si="19"/>
        <v>42.46</v>
      </c>
      <c r="I25">
        <f t="shared" si="19"/>
        <v>56.85</v>
      </c>
      <c r="J25">
        <f t="shared" si="19"/>
        <v>60.77</v>
      </c>
      <c r="K25">
        <f t="shared" si="19"/>
        <v>62.8</v>
      </c>
      <c r="L25">
        <f t="shared" si="20"/>
        <v>65.34</v>
      </c>
      <c r="M25">
        <f t="shared" si="20"/>
        <v>69.930000000000007</v>
      </c>
      <c r="N25">
        <f t="shared" si="20"/>
        <v>71.23</v>
      </c>
      <c r="O25">
        <f t="shared" si="20"/>
        <v>73.849999999999994</v>
      </c>
      <c r="P25">
        <f t="shared" si="20"/>
        <v>77.87</v>
      </c>
      <c r="Q25">
        <f t="shared" si="20"/>
        <v>81.400000000000006</v>
      </c>
      <c r="R25">
        <f t="shared" si="20"/>
        <v>81.64</v>
      </c>
      <c r="S25">
        <f t="shared" si="20"/>
        <v>83.08</v>
      </c>
      <c r="T25">
        <f t="shared" si="20"/>
        <v>84.59</v>
      </c>
      <c r="U25">
        <f t="shared" si="20"/>
        <v>87.31</v>
      </c>
      <c r="V25">
        <f t="shared" si="21"/>
        <v>89.47</v>
      </c>
      <c r="W25">
        <f t="shared" si="21"/>
        <v>91.37</v>
      </c>
      <c r="X25">
        <f t="shared" si="21"/>
        <v>91.54</v>
      </c>
      <c r="Y25">
        <f t="shared" si="21"/>
        <v>91.78</v>
      </c>
      <c r="Z25">
        <f t="shared" si="21"/>
        <v>92.81</v>
      </c>
      <c r="AA25">
        <f t="shared" si="21"/>
        <v>93.04</v>
      </c>
      <c r="AB25">
        <f t="shared" si="21"/>
        <v>93.36</v>
      </c>
      <c r="AC25">
        <f t="shared" si="21"/>
        <v>93.7</v>
      </c>
      <c r="AD25">
        <f t="shared" si="21"/>
        <v>94.25</v>
      </c>
      <c r="AE25">
        <f t="shared" si="21"/>
        <v>94.89</v>
      </c>
      <c r="AF25">
        <f t="shared" si="22"/>
        <v>95.21</v>
      </c>
      <c r="AG25">
        <f t="shared" si="22"/>
        <v>95.68</v>
      </c>
      <c r="AH25">
        <f t="shared" si="22"/>
        <v>96.08</v>
      </c>
      <c r="AI25">
        <f t="shared" si="22"/>
        <v>96.53</v>
      </c>
      <c r="AJ25">
        <f t="shared" si="22"/>
        <v>96.8</v>
      </c>
      <c r="AK25">
        <f t="shared" si="22"/>
        <v>97.12</v>
      </c>
      <c r="AL25">
        <f t="shared" si="22"/>
        <v>97.21</v>
      </c>
      <c r="AM25">
        <f t="shared" si="22"/>
        <v>97.38</v>
      </c>
      <c r="AN25">
        <f t="shared" si="22"/>
        <v>97.46</v>
      </c>
      <c r="AO25">
        <f t="shared" si="22"/>
        <v>97.79</v>
      </c>
      <c r="AP25">
        <f t="shared" si="23"/>
        <v>97.85</v>
      </c>
      <c r="AQ25">
        <f t="shared" si="23"/>
        <v>97.95</v>
      </c>
      <c r="AR25">
        <f t="shared" si="23"/>
        <v>98.05</v>
      </c>
      <c r="AS25">
        <f t="shared" si="23"/>
        <v>98.16</v>
      </c>
      <c r="AT25">
        <f t="shared" si="23"/>
        <v>98.18</v>
      </c>
      <c r="AU25">
        <f t="shared" si="23"/>
        <v>98.27</v>
      </c>
      <c r="AV25">
        <f t="shared" si="23"/>
        <v>98.31</v>
      </c>
      <c r="AW25">
        <f t="shared" si="23"/>
        <v>98.35</v>
      </c>
      <c r="AX25">
        <f t="shared" si="23"/>
        <v>98.39</v>
      </c>
      <c r="AY25">
        <f t="shared" si="23"/>
        <v>98.46</v>
      </c>
      <c r="AZ25">
        <f t="shared" si="24"/>
        <v>98.54</v>
      </c>
      <c r="BA25">
        <f t="shared" si="24"/>
        <v>98.73</v>
      </c>
      <c r="BB25">
        <f t="shared" si="24"/>
        <v>98.85</v>
      </c>
      <c r="BC25">
        <f t="shared" si="24"/>
        <v>98.95</v>
      </c>
      <c r="BD25">
        <f t="shared" si="24"/>
        <v>98.98</v>
      </c>
      <c r="BE25">
        <f t="shared" si="24"/>
        <v>99.14</v>
      </c>
      <c r="BF25">
        <f t="shared" si="24"/>
        <v>99.22</v>
      </c>
      <c r="BG25">
        <f t="shared" si="24"/>
        <v>99.28</v>
      </c>
      <c r="BH25">
        <f t="shared" si="24"/>
        <v>99.34</v>
      </c>
      <c r="BI25">
        <f t="shared" si="24"/>
        <v>99.35</v>
      </c>
      <c r="BJ25">
        <f t="shared" si="24"/>
        <v>99.42</v>
      </c>
    </row>
    <row r="26" spans="1:62" x14ac:dyDescent="0.3">
      <c r="A26" s="27">
        <v>2320</v>
      </c>
      <c r="B26">
        <f t="shared" si="19"/>
        <v>78.459999999999994</v>
      </c>
      <c r="C26">
        <f t="shared" si="19"/>
        <v>62.52</v>
      </c>
      <c r="D26">
        <f t="shared" si="19"/>
        <v>46.8</v>
      </c>
      <c r="E26">
        <f t="shared" si="19"/>
        <v>33.840000000000003</v>
      </c>
      <c r="F26">
        <f t="shared" si="19"/>
        <v>8.99</v>
      </c>
      <c r="G26">
        <f t="shared" si="19"/>
        <v>24.16</v>
      </c>
      <c r="H26">
        <f t="shared" si="19"/>
        <v>39.32</v>
      </c>
      <c r="I26">
        <f t="shared" si="19"/>
        <v>54.49</v>
      </c>
      <c r="J26">
        <f t="shared" si="19"/>
        <v>58.63</v>
      </c>
      <c r="K26">
        <f t="shared" si="19"/>
        <v>60.77</v>
      </c>
      <c r="L26">
        <f t="shared" si="20"/>
        <v>63.45</v>
      </c>
      <c r="M26">
        <f t="shared" si="20"/>
        <v>68.290000000000006</v>
      </c>
      <c r="N26">
        <f t="shared" si="20"/>
        <v>69.66</v>
      </c>
      <c r="O26">
        <f t="shared" si="20"/>
        <v>72.42</v>
      </c>
      <c r="P26">
        <f t="shared" si="20"/>
        <v>76.66</v>
      </c>
      <c r="Q26">
        <f t="shared" si="20"/>
        <v>80.39</v>
      </c>
      <c r="R26">
        <f t="shared" si="20"/>
        <v>80.64</v>
      </c>
      <c r="S26">
        <f t="shared" si="20"/>
        <v>82.15</v>
      </c>
      <c r="T26">
        <f t="shared" si="20"/>
        <v>83.75</v>
      </c>
      <c r="U26">
        <f t="shared" si="20"/>
        <v>86.62</v>
      </c>
      <c r="V26">
        <f t="shared" si="21"/>
        <v>88.9</v>
      </c>
      <c r="W26">
        <f t="shared" si="21"/>
        <v>90.9</v>
      </c>
      <c r="X26">
        <f t="shared" si="21"/>
        <v>91.08</v>
      </c>
      <c r="Y26">
        <f t="shared" si="21"/>
        <v>91.33</v>
      </c>
      <c r="Z26">
        <f t="shared" si="21"/>
        <v>92.42</v>
      </c>
      <c r="AA26">
        <f t="shared" si="21"/>
        <v>92.66</v>
      </c>
      <c r="AB26">
        <f t="shared" si="21"/>
        <v>93</v>
      </c>
      <c r="AC26">
        <f t="shared" si="21"/>
        <v>93.36</v>
      </c>
      <c r="AD26">
        <f t="shared" si="21"/>
        <v>93.93</v>
      </c>
      <c r="AE26">
        <f t="shared" si="21"/>
        <v>94.61</v>
      </c>
      <c r="AF26">
        <f t="shared" si="22"/>
        <v>94.94</v>
      </c>
      <c r="AG26">
        <f t="shared" si="22"/>
        <v>95.45</v>
      </c>
      <c r="AH26">
        <f t="shared" si="22"/>
        <v>95.86</v>
      </c>
      <c r="AI26">
        <f t="shared" si="22"/>
        <v>96.34</v>
      </c>
      <c r="AJ26">
        <f t="shared" si="22"/>
        <v>96.63</v>
      </c>
      <c r="AK26">
        <f t="shared" si="22"/>
        <v>96.97</v>
      </c>
      <c r="AL26">
        <f t="shared" si="22"/>
        <v>97.05</v>
      </c>
      <c r="AM26">
        <f t="shared" si="22"/>
        <v>97.24</v>
      </c>
      <c r="AN26">
        <f t="shared" si="22"/>
        <v>97.32</v>
      </c>
      <c r="AO26">
        <f t="shared" si="22"/>
        <v>97.67</v>
      </c>
      <c r="AP26">
        <f t="shared" si="23"/>
        <v>97.74</v>
      </c>
      <c r="AQ26">
        <f t="shared" si="23"/>
        <v>97.84</v>
      </c>
      <c r="AR26">
        <f t="shared" si="23"/>
        <v>97.94</v>
      </c>
      <c r="AS26">
        <f t="shared" si="23"/>
        <v>98.06</v>
      </c>
      <c r="AT26">
        <f t="shared" si="23"/>
        <v>98.08</v>
      </c>
      <c r="AU26">
        <f t="shared" si="23"/>
        <v>98.18</v>
      </c>
      <c r="AV26">
        <f t="shared" si="23"/>
        <v>98.22</v>
      </c>
      <c r="AW26">
        <f t="shared" si="23"/>
        <v>98.26</v>
      </c>
      <c r="AX26">
        <f t="shared" si="23"/>
        <v>98.3</v>
      </c>
      <c r="AY26">
        <f t="shared" si="23"/>
        <v>98.37</v>
      </c>
      <c r="AZ26">
        <f t="shared" si="24"/>
        <v>98.46</v>
      </c>
      <c r="BA26">
        <f t="shared" si="24"/>
        <v>98.66</v>
      </c>
      <c r="BB26">
        <f t="shared" si="24"/>
        <v>98.79</v>
      </c>
      <c r="BC26">
        <f t="shared" si="24"/>
        <v>98.89</v>
      </c>
      <c r="BD26">
        <f t="shared" si="24"/>
        <v>98.92</v>
      </c>
      <c r="BE26">
        <f t="shared" si="24"/>
        <v>99.09</v>
      </c>
      <c r="BF26">
        <f t="shared" si="24"/>
        <v>99.17</v>
      </c>
      <c r="BG26">
        <f t="shared" si="24"/>
        <v>99.24</v>
      </c>
      <c r="BH26">
        <f t="shared" si="24"/>
        <v>99.3</v>
      </c>
      <c r="BI26">
        <f t="shared" si="24"/>
        <v>99.32</v>
      </c>
      <c r="BJ26">
        <f t="shared" si="24"/>
        <v>99.39</v>
      </c>
    </row>
    <row r="27" spans="1:62" x14ac:dyDescent="0.3">
      <c r="A27" s="27">
        <v>2490</v>
      </c>
      <c r="B27">
        <f t="shared" ref="B27:K36" si="25">ROUND(ABS((B$3-$A27)/B$3)*100,2)</f>
        <v>91.53</v>
      </c>
      <c r="C27">
        <f t="shared" si="25"/>
        <v>74.430000000000007</v>
      </c>
      <c r="D27">
        <f t="shared" si="25"/>
        <v>57.55</v>
      </c>
      <c r="E27">
        <f t="shared" si="25"/>
        <v>43.65</v>
      </c>
      <c r="F27">
        <f t="shared" si="25"/>
        <v>2.3199999999999998</v>
      </c>
      <c r="G27">
        <f t="shared" si="25"/>
        <v>18.600000000000001</v>
      </c>
      <c r="H27">
        <f t="shared" si="25"/>
        <v>34.880000000000003</v>
      </c>
      <c r="I27">
        <f t="shared" si="25"/>
        <v>51.16</v>
      </c>
      <c r="J27">
        <f t="shared" si="25"/>
        <v>55.6</v>
      </c>
      <c r="K27">
        <f t="shared" si="25"/>
        <v>57.9</v>
      </c>
      <c r="L27">
        <f t="shared" ref="L27:U36" si="26">ROUND(ABS((L$3-$A27)/L$3)*100,2)</f>
        <v>60.77</v>
      </c>
      <c r="M27">
        <f t="shared" si="26"/>
        <v>65.959999999999994</v>
      </c>
      <c r="N27">
        <f t="shared" si="26"/>
        <v>67.44</v>
      </c>
      <c r="O27">
        <f t="shared" si="26"/>
        <v>70.400000000000006</v>
      </c>
      <c r="P27">
        <f t="shared" si="26"/>
        <v>74.95</v>
      </c>
      <c r="Q27">
        <f t="shared" si="26"/>
        <v>78.95</v>
      </c>
      <c r="R27">
        <f t="shared" si="26"/>
        <v>79.22</v>
      </c>
      <c r="S27">
        <f t="shared" si="26"/>
        <v>80.849999999999994</v>
      </c>
      <c r="T27">
        <f t="shared" si="26"/>
        <v>82.56</v>
      </c>
      <c r="U27">
        <f t="shared" si="26"/>
        <v>85.63</v>
      </c>
      <c r="V27">
        <f t="shared" ref="V27:AE36" si="27">ROUND(ABS((V$3-$A27)/V$3)*100,2)</f>
        <v>88.09</v>
      </c>
      <c r="W27">
        <f t="shared" si="27"/>
        <v>90.23</v>
      </c>
      <c r="X27">
        <f t="shared" si="27"/>
        <v>90.42</v>
      </c>
      <c r="Y27">
        <f t="shared" si="27"/>
        <v>90.7</v>
      </c>
      <c r="Z27">
        <f t="shared" si="27"/>
        <v>91.86</v>
      </c>
      <c r="AA27">
        <f t="shared" si="27"/>
        <v>92.12</v>
      </c>
      <c r="AB27">
        <f t="shared" si="27"/>
        <v>92.49</v>
      </c>
      <c r="AC27">
        <f t="shared" si="27"/>
        <v>92.87</v>
      </c>
      <c r="AD27">
        <f t="shared" si="27"/>
        <v>93.49</v>
      </c>
      <c r="AE27">
        <f t="shared" si="27"/>
        <v>94.22</v>
      </c>
      <c r="AF27">
        <f t="shared" ref="AF27:AO36" si="28">ROUND(ABS((AF$3-$A27)/AF$3)*100,2)</f>
        <v>94.57</v>
      </c>
      <c r="AG27">
        <f t="shared" si="28"/>
        <v>95.12</v>
      </c>
      <c r="AH27">
        <f t="shared" si="28"/>
        <v>95.56</v>
      </c>
      <c r="AI27">
        <f t="shared" si="28"/>
        <v>96.08</v>
      </c>
      <c r="AJ27">
        <f t="shared" si="28"/>
        <v>96.38</v>
      </c>
      <c r="AK27">
        <f t="shared" si="28"/>
        <v>96.74</v>
      </c>
      <c r="AL27">
        <f t="shared" si="28"/>
        <v>96.84</v>
      </c>
      <c r="AM27">
        <f t="shared" si="28"/>
        <v>97.04</v>
      </c>
      <c r="AN27">
        <f t="shared" si="28"/>
        <v>97.13</v>
      </c>
      <c r="AO27">
        <f t="shared" si="28"/>
        <v>97.5</v>
      </c>
      <c r="AP27">
        <f t="shared" ref="AP27:AY36" si="29">ROUND(ABS((AP$3-$A27)/AP$3)*100,2)</f>
        <v>97.57</v>
      </c>
      <c r="AQ27">
        <f t="shared" si="29"/>
        <v>97.69</v>
      </c>
      <c r="AR27">
        <f t="shared" si="29"/>
        <v>97.79</v>
      </c>
      <c r="AS27">
        <f t="shared" si="29"/>
        <v>97.92</v>
      </c>
      <c r="AT27">
        <f t="shared" si="29"/>
        <v>97.94</v>
      </c>
      <c r="AU27">
        <f t="shared" si="29"/>
        <v>98.04</v>
      </c>
      <c r="AV27">
        <f t="shared" si="29"/>
        <v>98.08</v>
      </c>
      <c r="AW27">
        <f t="shared" si="29"/>
        <v>98.13</v>
      </c>
      <c r="AX27">
        <f t="shared" si="29"/>
        <v>98.18</v>
      </c>
      <c r="AY27">
        <f t="shared" si="29"/>
        <v>98.26</v>
      </c>
      <c r="AZ27">
        <f t="shared" ref="AZ27:BJ36" si="30">ROUND(ABS((AZ$3-$A27)/AZ$3)*100,2)</f>
        <v>98.34</v>
      </c>
      <c r="BA27">
        <f t="shared" si="30"/>
        <v>98.56</v>
      </c>
      <c r="BB27">
        <f t="shared" si="30"/>
        <v>98.7</v>
      </c>
      <c r="BC27">
        <f t="shared" si="30"/>
        <v>98.81</v>
      </c>
      <c r="BD27">
        <f t="shared" si="30"/>
        <v>98.84</v>
      </c>
      <c r="BE27">
        <f t="shared" si="30"/>
        <v>99.02</v>
      </c>
      <c r="BF27">
        <f t="shared" si="30"/>
        <v>99.11</v>
      </c>
      <c r="BG27">
        <f t="shared" si="30"/>
        <v>99.19</v>
      </c>
      <c r="BH27">
        <f t="shared" si="30"/>
        <v>99.25</v>
      </c>
      <c r="BI27">
        <f t="shared" si="30"/>
        <v>99.27</v>
      </c>
      <c r="BJ27">
        <f t="shared" si="30"/>
        <v>99.35</v>
      </c>
    </row>
    <row r="28" spans="1:62" x14ac:dyDescent="0.3">
      <c r="A28" s="27">
        <v>2870</v>
      </c>
      <c r="B28">
        <f t="shared" si="25"/>
        <v>120.76</v>
      </c>
      <c r="C28">
        <f t="shared" si="25"/>
        <v>101.05</v>
      </c>
      <c r="D28">
        <f t="shared" si="25"/>
        <v>81.599999999999994</v>
      </c>
      <c r="E28">
        <f t="shared" si="25"/>
        <v>65.569999999999993</v>
      </c>
      <c r="F28">
        <f t="shared" si="25"/>
        <v>12.59</v>
      </c>
      <c r="G28">
        <f t="shared" si="25"/>
        <v>6.18</v>
      </c>
      <c r="H28">
        <f t="shared" si="25"/>
        <v>24.94</v>
      </c>
      <c r="I28">
        <f t="shared" si="25"/>
        <v>43.71</v>
      </c>
      <c r="J28">
        <f t="shared" si="25"/>
        <v>48.82</v>
      </c>
      <c r="K28">
        <f t="shared" si="25"/>
        <v>51.47</v>
      </c>
      <c r="L28">
        <f t="shared" si="26"/>
        <v>54.78</v>
      </c>
      <c r="M28">
        <f t="shared" si="26"/>
        <v>60.77</v>
      </c>
      <c r="N28">
        <f t="shared" si="26"/>
        <v>62.47</v>
      </c>
      <c r="O28">
        <f t="shared" si="26"/>
        <v>65.88</v>
      </c>
      <c r="P28">
        <f t="shared" si="26"/>
        <v>71.13</v>
      </c>
      <c r="Q28">
        <f t="shared" si="26"/>
        <v>75.73</v>
      </c>
      <c r="R28">
        <f t="shared" si="26"/>
        <v>76.040000000000006</v>
      </c>
      <c r="S28">
        <f t="shared" si="26"/>
        <v>77.92</v>
      </c>
      <c r="T28">
        <f t="shared" si="26"/>
        <v>79.89</v>
      </c>
      <c r="U28">
        <f t="shared" si="26"/>
        <v>83.44</v>
      </c>
      <c r="V28">
        <f t="shared" si="27"/>
        <v>86.27</v>
      </c>
      <c r="W28">
        <f t="shared" si="27"/>
        <v>88.74</v>
      </c>
      <c r="X28">
        <f t="shared" si="27"/>
        <v>88.96</v>
      </c>
      <c r="Y28">
        <f t="shared" si="27"/>
        <v>89.28</v>
      </c>
      <c r="Z28">
        <f t="shared" si="27"/>
        <v>90.62</v>
      </c>
      <c r="AA28">
        <f t="shared" si="27"/>
        <v>90.92</v>
      </c>
      <c r="AB28">
        <f t="shared" si="27"/>
        <v>91.34</v>
      </c>
      <c r="AC28">
        <f t="shared" si="27"/>
        <v>91.78</v>
      </c>
      <c r="AD28">
        <f t="shared" si="27"/>
        <v>92.49</v>
      </c>
      <c r="AE28">
        <f t="shared" si="27"/>
        <v>93.34</v>
      </c>
      <c r="AF28">
        <f t="shared" si="28"/>
        <v>93.75</v>
      </c>
      <c r="AG28">
        <f t="shared" si="28"/>
        <v>94.37</v>
      </c>
      <c r="AH28">
        <f t="shared" si="28"/>
        <v>94.88</v>
      </c>
      <c r="AI28">
        <f t="shared" si="28"/>
        <v>95.48</v>
      </c>
      <c r="AJ28">
        <f t="shared" si="28"/>
        <v>95.83</v>
      </c>
      <c r="AK28">
        <f t="shared" si="28"/>
        <v>96.25</v>
      </c>
      <c r="AL28">
        <f t="shared" si="28"/>
        <v>96.36</v>
      </c>
      <c r="AM28">
        <f t="shared" si="28"/>
        <v>96.59</v>
      </c>
      <c r="AN28">
        <f t="shared" si="28"/>
        <v>96.69</v>
      </c>
      <c r="AO28">
        <f t="shared" si="28"/>
        <v>97.11</v>
      </c>
      <c r="AP28">
        <f t="shared" si="29"/>
        <v>97.2</v>
      </c>
      <c r="AQ28">
        <f t="shared" si="29"/>
        <v>97.33</v>
      </c>
      <c r="AR28">
        <f t="shared" si="29"/>
        <v>97.45</v>
      </c>
      <c r="AS28">
        <f t="shared" si="29"/>
        <v>97.6</v>
      </c>
      <c r="AT28">
        <f t="shared" si="29"/>
        <v>97.63</v>
      </c>
      <c r="AU28">
        <f t="shared" si="29"/>
        <v>97.74</v>
      </c>
      <c r="AV28">
        <f t="shared" si="29"/>
        <v>97.79</v>
      </c>
      <c r="AW28">
        <f t="shared" si="29"/>
        <v>97.85</v>
      </c>
      <c r="AX28">
        <f t="shared" si="29"/>
        <v>97.9</v>
      </c>
      <c r="AY28">
        <f t="shared" si="29"/>
        <v>97.99</v>
      </c>
      <c r="AZ28">
        <f t="shared" si="30"/>
        <v>98.09</v>
      </c>
      <c r="BA28">
        <f t="shared" si="30"/>
        <v>98.34</v>
      </c>
      <c r="BB28">
        <f t="shared" si="30"/>
        <v>98.5</v>
      </c>
      <c r="BC28">
        <f t="shared" si="30"/>
        <v>98.63</v>
      </c>
      <c r="BD28">
        <f t="shared" si="30"/>
        <v>98.67</v>
      </c>
      <c r="BE28">
        <f t="shared" si="30"/>
        <v>98.87</v>
      </c>
      <c r="BF28">
        <f t="shared" si="30"/>
        <v>98.98</v>
      </c>
      <c r="BG28">
        <f t="shared" si="30"/>
        <v>99.06</v>
      </c>
      <c r="BH28">
        <f t="shared" si="30"/>
        <v>99.13</v>
      </c>
      <c r="BI28">
        <f t="shared" si="30"/>
        <v>99.15</v>
      </c>
      <c r="BJ28">
        <f t="shared" si="30"/>
        <v>99.25</v>
      </c>
    </row>
    <row r="29" spans="1:62" x14ac:dyDescent="0.3">
      <c r="A29" s="27">
        <v>3000</v>
      </c>
      <c r="B29">
        <f t="shared" si="25"/>
        <v>130.76</v>
      </c>
      <c r="C29">
        <f t="shared" si="25"/>
        <v>110.16</v>
      </c>
      <c r="D29">
        <f t="shared" si="25"/>
        <v>89.82</v>
      </c>
      <c r="E29">
        <f t="shared" si="25"/>
        <v>73.069999999999993</v>
      </c>
      <c r="F29">
        <f t="shared" si="25"/>
        <v>17.690000000000001</v>
      </c>
      <c r="G29">
        <f t="shared" si="25"/>
        <v>1.93</v>
      </c>
      <c r="H29">
        <f t="shared" si="25"/>
        <v>21.54</v>
      </c>
      <c r="I29">
        <f t="shared" si="25"/>
        <v>41.16</v>
      </c>
      <c r="J29">
        <f t="shared" si="25"/>
        <v>46.5</v>
      </c>
      <c r="K29">
        <f t="shared" si="25"/>
        <v>49.27</v>
      </c>
      <c r="L29">
        <f t="shared" si="26"/>
        <v>52.74</v>
      </c>
      <c r="M29">
        <f t="shared" si="26"/>
        <v>58.99</v>
      </c>
      <c r="N29">
        <f t="shared" si="26"/>
        <v>60.77</v>
      </c>
      <c r="O29">
        <f t="shared" si="26"/>
        <v>64.34</v>
      </c>
      <c r="P29">
        <f t="shared" si="26"/>
        <v>69.819999999999993</v>
      </c>
      <c r="Q29">
        <f t="shared" si="26"/>
        <v>74.64</v>
      </c>
      <c r="R29">
        <f t="shared" si="26"/>
        <v>74.959999999999994</v>
      </c>
      <c r="S29">
        <f t="shared" si="26"/>
        <v>76.92</v>
      </c>
      <c r="T29">
        <f t="shared" si="26"/>
        <v>78.98</v>
      </c>
      <c r="U29">
        <f t="shared" si="26"/>
        <v>82.69</v>
      </c>
      <c r="V29">
        <f t="shared" si="27"/>
        <v>85.65</v>
      </c>
      <c r="W29">
        <f t="shared" si="27"/>
        <v>88.23</v>
      </c>
      <c r="X29">
        <f t="shared" si="27"/>
        <v>88.46</v>
      </c>
      <c r="Y29">
        <f t="shared" si="27"/>
        <v>88.79</v>
      </c>
      <c r="Z29">
        <f t="shared" si="27"/>
        <v>90.19</v>
      </c>
      <c r="AA29">
        <f t="shared" si="27"/>
        <v>90.51</v>
      </c>
      <c r="AB29">
        <f t="shared" si="27"/>
        <v>90.95</v>
      </c>
      <c r="AC29">
        <f t="shared" si="27"/>
        <v>91.41</v>
      </c>
      <c r="AD29">
        <f t="shared" si="27"/>
        <v>92.15</v>
      </c>
      <c r="AE29">
        <f t="shared" si="27"/>
        <v>93.04</v>
      </c>
      <c r="AF29">
        <f t="shared" si="28"/>
        <v>93.46</v>
      </c>
      <c r="AG29">
        <f t="shared" si="28"/>
        <v>94.12</v>
      </c>
      <c r="AH29">
        <f t="shared" si="28"/>
        <v>94.65</v>
      </c>
      <c r="AI29">
        <f t="shared" si="28"/>
        <v>95.27</v>
      </c>
      <c r="AJ29">
        <f t="shared" si="28"/>
        <v>95.64</v>
      </c>
      <c r="AK29">
        <f t="shared" si="28"/>
        <v>96.08</v>
      </c>
      <c r="AL29">
        <f t="shared" si="28"/>
        <v>96.19</v>
      </c>
      <c r="AM29">
        <f t="shared" si="28"/>
        <v>96.43</v>
      </c>
      <c r="AN29">
        <f t="shared" si="28"/>
        <v>96.54</v>
      </c>
      <c r="AO29">
        <f t="shared" si="28"/>
        <v>96.98</v>
      </c>
      <c r="AP29">
        <f t="shared" si="29"/>
        <v>97.07</v>
      </c>
      <c r="AQ29">
        <f t="shared" si="29"/>
        <v>97.21</v>
      </c>
      <c r="AR29">
        <f t="shared" si="29"/>
        <v>97.34</v>
      </c>
      <c r="AS29">
        <f t="shared" si="29"/>
        <v>97.5</v>
      </c>
      <c r="AT29">
        <f t="shared" si="29"/>
        <v>97.52</v>
      </c>
      <c r="AU29">
        <f t="shared" si="29"/>
        <v>97.64</v>
      </c>
      <c r="AV29">
        <f t="shared" si="29"/>
        <v>97.69</v>
      </c>
      <c r="AW29">
        <f t="shared" si="29"/>
        <v>97.75</v>
      </c>
      <c r="AX29">
        <f t="shared" si="29"/>
        <v>97.8</v>
      </c>
      <c r="AY29">
        <f t="shared" si="29"/>
        <v>97.9</v>
      </c>
      <c r="AZ29">
        <f t="shared" si="30"/>
        <v>98.01</v>
      </c>
      <c r="BA29">
        <f t="shared" si="30"/>
        <v>98.27</v>
      </c>
      <c r="BB29">
        <f t="shared" si="30"/>
        <v>98.43</v>
      </c>
      <c r="BC29">
        <f t="shared" si="30"/>
        <v>98.56</v>
      </c>
      <c r="BD29">
        <f t="shared" si="30"/>
        <v>98.61</v>
      </c>
      <c r="BE29">
        <f t="shared" si="30"/>
        <v>98.82</v>
      </c>
      <c r="BF29">
        <f t="shared" si="30"/>
        <v>98.93</v>
      </c>
      <c r="BG29">
        <f t="shared" si="30"/>
        <v>99.02</v>
      </c>
      <c r="BH29">
        <f t="shared" si="30"/>
        <v>99.09</v>
      </c>
      <c r="BI29">
        <f t="shared" si="30"/>
        <v>99.12</v>
      </c>
      <c r="BJ29">
        <f t="shared" si="30"/>
        <v>99.22</v>
      </c>
    </row>
    <row r="30" spans="1:62" x14ac:dyDescent="0.3">
      <c r="A30" s="27">
        <v>3300</v>
      </c>
      <c r="B30">
        <f t="shared" si="25"/>
        <v>153.84</v>
      </c>
      <c r="C30">
        <f t="shared" si="25"/>
        <v>131.18</v>
      </c>
      <c r="D30">
        <f t="shared" si="25"/>
        <v>108.8</v>
      </c>
      <c r="E30">
        <f t="shared" si="25"/>
        <v>90.38</v>
      </c>
      <c r="F30">
        <f t="shared" si="25"/>
        <v>29.46</v>
      </c>
      <c r="G30">
        <f t="shared" si="25"/>
        <v>7.88</v>
      </c>
      <c r="H30">
        <f t="shared" si="25"/>
        <v>13.69</v>
      </c>
      <c r="I30">
        <f t="shared" si="25"/>
        <v>35.270000000000003</v>
      </c>
      <c r="J30">
        <f t="shared" si="25"/>
        <v>41.16</v>
      </c>
      <c r="K30">
        <f t="shared" si="25"/>
        <v>44.2</v>
      </c>
      <c r="L30">
        <f t="shared" si="26"/>
        <v>48.01</v>
      </c>
      <c r="M30">
        <f t="shared" si="26"/>
        <v>54.89</v>
      </c>
      <c r="N30">
        <f t="shared" si="26"/>
        <v>56.85</v>
      </c>
      <c r="O30">
        <f t="shared" si="26"/>
        <v>60.77</v>
      </c>
      <c r="P30">
        <f t="shared" si="26"/>
        <v>66.81</v>
      </c>
      <c r="Q30">
        <f t="shared" si="26"/>
        <v>72.099999999999994</v>
      </c>
      <c r="R30">
        <f t="shared" si="26"/>
        <v>72.459999999999994</v>
      </c>
      <c r="S30">
        <f t="shared" si="26"/>
        <v>74.62</v>
      </c>
      <c r="T30">
        <f t="shared" si="26"/>
        <v>76.88</v>
      </c>
      <c r="U30">
        <f t="shared" si="26"/>
        <v>80.959999999999994</v>
      </c>
      <c r="V30">
        <f t="shared" si="27"/>
        <v>84.21</v>
      </c>
      <c r="W30">
        <f t="shared" si="27"/>
        <v>87.05</v>
      </c>
      <c r="X30">
        <f t="shared" si="27"/>
        <v>87.31</v>
      </c>
      <c r="Y30">
        <f t="shared" si="27"/>
        <v>87.67</v>
      </c>
      <c r="Z30">
        <f t="shared" si="27"/>
        <v>89.21</v>
      </c>
      <c r="AA30">
        <f t="shared" si="27"/>
        <v>89.56</v>
      </c>
      <c r="AB30">
        <f t="shared" si="27"/>
        <v>90.04</v>
      </c>
      <c r="AC30">
        <f t="shared" si="27"/>
        <v>90.55</v>
      </c>
      <c r="AD30">
        <f t="shared" si="27"/>
        <v>91.37</v>
      </c>
      <c r="AE30">
        <f t="shared" si="27"/>
        <v>92.34</v>
      </c>
      <c r="AF30">
        <f t="shared" si="28"/>
        <v>92.81</v>
      </c>
      <c r="AG30">
        <f t="shared" si="28"/>
        <v>93.53</v>
      </c>
      <c r="AH30">
        <f t="shared" si="28"/>
        <v>94.12</v>
      </c>
      <c r="AI30">
        <f t="shared" si="28"/>
        <v>94.8</v>
      </c>
      <c r="AJ30">
        <f t="shared" si="28"/>
        <v>95.21</v>
      </c>
      <c r="AK30">
        <f t="shared" si="28"/>
        <v>95.68</v>
      </c>
      <c r="AL30">
        <f t="shared" si="28"/>
        <v>95.81</v>
      </c>
      <c r="AM30">
        <f t="shared" si="28"/>
        <v>96.08</v>
      </c>
      <c r="AN30">
        <f t="shared" si="28"/>
        <v>96.19</v>
      </c>
      <c r="AO30">
        <f t="shared" si="28"/>
        <v>96.68</v>
      </c>
      <c r="AP30">
        <f t="shared" si="29"/>
        <v>96.78</v>
      </c>
      <c r="AQ30">
        <f t="shared" si="29"/>
        <v>96.93</v>
      </c>
      <c r="AR30">
        <f t="shared" si="29"/>
        <v>97.07</v>
      </c>
      <c r="AS30">
        <f t="shared" si="29"/>
        <v>97.25</v>
      </c>
      <c r="AT30">
        <f t="shared" si="29"/>
        <v>97.27</v>
      </c>
      <c r="AU30">
        <f t="shared" si="29"/>
        <v>97.41</v>
      </c>
      <c r="AV30">
        <f t="shared" si="29"/>
        <v>97.46</v>
      </c>
      <c r="AW30">
        <f t="shared" si="29"/>
        <v>97.52</v>
      </c>
      <c r="AX30">
        <f t="shared" si="29"/>
        <v>97.58</v>
      </c>
      <c r="AY30">
        <f t="shared" si="29"/>
        <v>97.69</v>
      </c>
      <c r="AZ30">
        <f t="shared" si="30"/>
        <v>97.81</v>
      </c>
      <c r="BA30">
        <f t="shared" si="30"/>
        <v>98.1</v>
      </c>
      <c r="BB30">
        <f t="shared" si="30"/>
        <v>98.27</v>
      </c>
      <c r="BC30">
        <f t="shared" si="30"/>
        <v>98.42</v>
      </c>
      <c r="BD30">
        <f t="shared" si="30"/>
        <v>98.47</v>
      </c>
      <c r="BE30">
        <f t="shared" si="30"/>
        <v>98.71</v>
      </c>
      <c r="BF30">
        <f t="shared" si="30"/>
        <v>98.82</v>
      </c>
      <c r="BG30">
        <f t="shared" si="30"/>
        <v>98.92</v>
      </c>
      <c r="BH30">
        <f t="shared" si="30"/>
        <v>99</v>
      </c>
      <c r="BI30">
        <f t="shared" si="30"/>
        <v>99.03</v>
      </c>
      <c r="BJ30">
        <f t="shared" si="30"/>
        <v>99.14</v>
      </c>
    </row>
    <row r="31" spans="1:62" x14ac:dyDescent="0.3">
      <c r="A31" s="27">
        <v>3900</v>
      </c>
      <c r="B31">
        <f t="shared" si="25"/>
        <v>199.99</v>
      </c>
      <c r="C31">
        <f t="shared" si="25"/>
        <v>173.21</v>
      </c>
      <c r="D31">
        <f t="shared" si="25"/>
        <v>146.77000000000001</v>
      </c>
      <c r="E31">
        <f t="shared" si="25"/>
        <v>125</v>
      </c>
      <c r="F31">
        <f t="shared" si="25"/>
        <v>53</v>
      </c>
      <c r="G31">
        <f t="shared" si="25"/>
        <v>27.5</v>
      </c>
      <c r="H31">
        <f t="shared" si="25"/>
        <v>2</v>
      </c>
      <c r="I31">
        <f t="shared" si="25"/>
        <v>23.5</v>
      </c>
      <c r="J31">
        <f t="shared" si="25"/>
        <v>30.46</v>
      </c>
      <c r="K31">
        <f t="shared" si="25"/>
        <v>34.049999999999997</v>
      </c>
      <c r="L31">
        <f t="shared" si="26"/>
        <v>38.56</v>
      </c>
      <c r="M31">
        <f t="shared" si="26"/>
        <v>46.69</v>
      </c>
      <c r="N31">
        <f t="shared" si="26"/>
        <v>49</v>
      </c>
      <c r="O31">
        <f t="shared" si="26"/>
        <v>53.64</v>
      </c>
      <c r="P31">
        <f t="shared" si="26"/>
        <v>60.77</v>
      </c>
      <c r="Q31">
        <f t="shared" si="26"/>
        <v>67.03</v>
      </c>
      <c r="R31">
        <f t="shared" si="26"/>
        <v>67.45</v>
      </c>
      <c r="S31">
        <f t="shared" si="26"/>
        <v>70</v>
      </c>
      <c r="T31">
        <f t="shared" si="26"/>
        <v>72.680000000000007</v>
      </c>
      <c r="U31">
        <f t="shared" si="26"/>
        <v>77.5</v>
      </c>
      <c r="V31">
        <f t="shared" si="27"/>
        <v>81.34</v>
      </c>
      <c r="W31">
        <f t="shared" si="27"/>
        <v>84.7</v>
      </c>
      <c r="X31">
        <f t="shared" si="27"/>
        <v>85</v>
      </c>
      <c r="Y31">
        <f t="shared" si="27"/>
        <v>85.43</v>
      </c>
      <c r="Z31">
        <f t="shared" si="27"/>
        <v>87.25</v>
      </c>
      <c r="AA31">
        <f t="shared" si="27"/>
        <v>87.66</v>
      </c>
      <c r="AB31">
        <f t="shared" si="27"/>
        <v>88.23</v>
      </c>
      <c r="AC31">
        <f t="shared" si="27"/>
        <v>88.83</v>
      </c>
      <c r="AD31">
        <f t="shared" si="27"/>
        <v>89.8</v>
      </c>
      <c r="AE31">
        <f t="shared" si="27"/>
        <v>90.95</v>
      </c>
      <c r="AF31">
        <f t="shared" si="28"/>
        <v>91.5</v>
      </c>
      <c r="AG31">
        <f t="shared" si="28"/>
        <v>92.35</v>
      </c>
      <c r="AH31">
        <f t="shared" si="28"/>
        <v>93.05</v>
      </c>
      <c r="AI31">
        <f t="shared" si="28"/>
        <v>93.86</v>
      </c>
      <c r="AJ31">
        <f t="shared" si="28"/>
        <v>94.33</v>
      </c>
      <c r="AK31">
        <f t="shared" si="28"/>
        <v>94.9</v>
      </c>
      <c r="AL31">
        <f t="shared" si="28"/>
        <v>95.05</v>
      </c>
      <c r="AM31">
        <f t="shared" si="28"/>
        <v>95.36</v>
      </c>
      <c r="AN31">
        <f t="shared" si="28"/>
        <v>95.5</v>
      </c>
      <c r="AO31">
        <f t="shared" si="28"/>
        <v>96.08</v>
      </c>
      <c r="AP31">
        <f t="shared" si="29"/>
        <v>96.19</v>
      </c>
      <c r="AQ31">
        <f t="shared" si="29"/>
        <v>96.37</v>
      </c>
      <c r="AR31">
        <f t="shared" si="29"/>
        <v>96.54</v>
      </c>
      <c r="AS31">
        <f t="shared" si="29"/>
        <v>96.74</v>
      </c>
      <c r="AT31">
        <f t="shared" si="29"/>
        <v>96.78</v>
      </c>
      <c r="AU31">
        <f t="shared" si="29"/>
        <v>96.93</v>
      </c>
      <c r="AV31">
        <f t="shared" si="29"/>
        <v>97</v>
      </c>
      <c r="AW31">
        <f t="shared" si="29"/>
        <v>97.07</v>
      </c>
      <c r="AX31">
        <f t="shared" si="29"/>
        <v>97.15</v>
      </c>
      <c r="AY31">
        <f t="shared" si="29"/>
        <v>97.27</v>
      </c>
      <c r="AZ31">
        <f t="shared" si="30"/>
        <v>97.41</v>
      </c>
      <c r="BA31">
        <f t="shared" si="30"/>
        <v>97.75</v>
      </c>
      <c r="BB31">
        <f t="shared" si="30"/>
        <v>97.96</v>
      </c>
      <c r="BC31">
        <f t="shared" si="30"/>
        <v>98.13</v>
      </c>
      <c r="BD31">
        <f t="shared" si="30"/>
        <v>98.19</v>
      </c>
      <c r="BE31">
        <f t="shared" si="30"/>
        <v>98.47</v>
      </c>
      <c r="BF31">
        <f t="shared" si="30"/>
        <v>98.61</v>
      </c>
      <c r="BG31">
        <f t="shared" si="30"/>
        <v>98.73</v>
      </c>
      <c r="BH31">
        <f t="shared" si="30"/>
        <v>98.82</v>
      </c>
      <c r="BI31">
        <f t="shared" si="30"/>
        <v>98.85</v>
      </c>
      <c r="BJ31">
        <f t="shared" si="30"/>
        <v>98.98</v>
      </c>
    </row>
    <row r="32" spans="1:62" x14ac:dyDescent="0.3">
      <c r="A32" s="27">
        <v>4640</v>
      </c>
      <c r="B32">
        <f t="shared" si="25"/>
        <v>256.92</v>
      </c>
      <c r="C32">
        <f t="shared" si="25"/>
        <v>225.05</v>
      </c>
      <c r="D32">
        <f t="shared" si="25"/>
        <v>193.59</v>
      </c>
      <c r="E32">
        <f t="shared" si="25"/>
        <v>167.69</v>
      </c>
      <c r="F32">
        <f t="shared" si="25"/>
        <v>82.03</v>
      </c>
      <c r="G32">
        <f t="shared" si="25"/>
        <v>51.69</v>
      </c>
      <c r="H32">
        <f t="shared" si="25"/>
        <v>21.35</v>
      </c>
      <c r="I32">
        <f t="shared" si="25"/>
        <v>8.99</v>
      </c>
      <c r="J32">
        <f t="shared" si="25"/>
        <v>17.260000000000002</v>
      </c>
      <c r="K32">
        <f t="shared" si="25"/>
        <v>21.54</v>
      </c>
      <c r="L32">
        <f t="shared" si="26"/>
        <v>26.9</v>
      </c>
      <c r="M32">
        <f t="shared" si="26"/>
        <v>36.58</v>
      </c>
      <c r="N32">
        <f t="shared" si="26"/>
        <v>39.32</v>
      </c>
      <c r="O32">
        <f t="shared" si="26"/>
        <v>44.84</v>
      </c>
      <c r="P32">
        <f t="shared" si="26"/>
        <v>53.33</v>
      </c>
      <c r="Q32">
        <f t="shared" si="26"/>
        <v>60.77</v>
      </c>
      <c r="R32">
        <f t="shared" si="26"/>
        <v>61.27</v>
      </c>
      <c r="S32">
        <f t="shared" si="26"/>
        <v>64.31</v>
      </c>
      <c r="T32">
        <f t="shared" si="26"/>
        <v>67.5</v>
      </c>
      <c r="U32">
        <f t="shared" si="26"/>
        <v>73.23</v>
      </c>
      <c r="V32">
        <f t="shared" si="27"/>
        <v>77.8</v>
      </c>
      <c r="W32">
        <f t="shared" si="27"/>
        <v>81.8</v>
      </c>
      <c r="X32">
        <f t="shared" si="27"/>
        <v>82.15</v>
      </c>
      <c r="Y32">
        <f t="shared" si="27"/>
        <v>82.66</v>
      </c>
      <c r="Z32">
        <f t="shared" si="27"/>
        <v>84.83</v>
      </c>
      <c r="AA32">
        <f t="shared" si="27"/>
        <v>85.32</v>
      </c>
      <c r="AB32">
        <f t="shared" si="27"/>
        <v>86</v>
      </c>
      <c r="AC32">
        <f t="shared" si="27"/>
        <v>86.71</v>
      </c>
      <c r="AD32">
        <f t="shared" si="27"/>
        <v>87.86</v>
      </c>
      <c r="AE32">
        <f t="shared" si="27"/>
        <v>89.23</v>
      </c>
      <c r="AF32">
        <f t="shared" si="28"/>
        <v>89.89</v>
      </c>
      <c r="AG32">
        <f t="shared" si="28"/>
        <v>90.9</v>
      </c>
      <c r="AH32">
        <f t="shared" si="28"/>
        <v>91.73</v>
      </c>
      <c r="AI32">
        <f t="shared" si="28"/>
        <v>92.69</v>
      </c>
      <c r="AJ32">
        <f t="shared" si="28"/>
        <v>93.26</v>
      </c>
      <c r="AK32">
        <f t="shared" si="28"/>
        <v>93.93</v>
      </c>
      <c r="AL32">
        <f t="shared" si="28"/>
        <v>94.11</v>
      </c>
      <c r="AM32">
        <f t="shared" si="28"/>
        <v>94.48</v>
      </c>
      <c r="AN32">
        <f t="shared" si="28"/>
        <v>94.65</v>
      </c>
      <c r="AO32">
        <f t="shared" si="28"/>
        <v>95.33</v>
      </c>
      <c r="AP32">
        <f t="shared" si="29"/>
        <v>95.47</v>
      </c>
      <c r="AQ32">
        <f t="shared" si="29"/>
        <v>95.69</v>
      </c>
      <c r="AR32">
        <f t="shared" si="29"/>
        <v>95.88</v>
      </c>
      <c r="AS32">
        <f t="shared" si="29"/>
        <v>96.13</v>
      </c>
      <c r="AT32">
        <f t="shared" si="29"/>
        <v>96.17</v>
      </c>
      <c r="AU32">
        <f t="shared" si="29"/>
        <v>96.35</v>
      </c>
      <c r="AV32">
        <f t="shared" si="29"/>
        <v>96.43</v>
      </c>
      <c r="AW32">
        <f t="shared" si="29"/>
        <v>96.52</v>
      </c>
      <c r="AX32">
        <f t="shared" si="29"/>
        <v>96.6</v>
      </c>
      <c r="AY32">
        <f t="shared" si="29"/>
        <v>96.75</v>
      </c>
      <c r="AZ32">
        <f t="shared" si="30"/>
        <v>96.91</v>
      </c>
      <c r="BA32">
        <f t="shared" si="30"/>
        <v>97.32</v>
      </c>
      <c r="BB32">
        <f t="shared" si="30"/>
        <v>97.57</v>
      </c>
      <c r="BC32">
        <f t="shared" si="30"/>
        <v>97.78</v>
      </c>
      <c r="BD32">
        <f t="shared" si="30"/>
        <v>97.85</v>
      </c>
      <c r="BE32">
        <f t="shared" si="30"/>
        <v>98.18</v>
      </c>
      <c r="BF32">
        <f t="shared" si="30"/>
        <v>98.35</v>
      </c>
      <c r="BG32">
        <f t="shared" si="30"/>
        <v>98.48</v>
      </c>
      <c r="BH32">
        <f t="shared" si="30"/>
        <v>98.6</v>
      </c>
      <c r="BI32">
        <f t="shared" si="30"/>
        <v>98.63</v>
      </c>
      <c r="BJ32">
        <f t="shared" si="30"/>
        <v>98.79</v>
      </c>
    </row>
    <row r="33" spans="1:62" x14ac:dyDescent="0.3">
      <c r="A33" s="27">
        <v>4700</v>
      </c>
      <c r="B33">
        <f t="shared" si="25"/>
        <v>261.52999999999997</v>
      </c>
      <c r="C33">
        <f t="shared" si="25"/>
        <v>229.25</v>
      </c>
      <c r="D33">
        <f t="shared" si="25"/>
        <v>197.39</v>
      </c>
      <c r="E33">
        <f t="shared" si="25"/>
        <v>171.15</v>
      </c>
      <c r="F33">
        <f t="shared" si="25"/>
        <v>84.38</v>
      </c>
      <c r="G33">
        <f t="shared" si="25"/>
        <v>53.65</v>
      </c>
      <c r="H33">
        <f t="shared" si="25"/>
        <v>22.92</v>
      </c>
      <c r="I33">
        <f t="shared" si="25"/>
        <v>7.81</v>
      </c>
      <c r="J33">
        <f t="shared" si="25"/>
        <v>16.190000000000001</v>
      </c>
      <c r="K33">
        <f t="shared" si="25"/>
        <v>20.53</v>
      </c>
      <c r="L33">
        <f t="shared" si="26"/>
        <v>25.95</v>
      </c>
      <c r="M33">
        <f t="shared" si="26"/>
        <v>35.76</v>
      </c>
      <c r="N33">
        <f t="shared" si="26"/>
        <v>38.54</v>
      </c>
      <c r="O33">
        <f t="shared" si="26"/>
        <v>44.13</v>
      </c>
      <c r="P33">
        <f t="shared" si="26"/>
        <v>52.72</v>
      </c>
      <c r="Q33">
        <f t="shared" si="26"/>
        <v>60.26</v>
      </c>
      <c r="R33">
        <f t="shared" si="26"/>
        <v>60.77</v>
      </c>
      <c r="S33">
        <f t="shared" si="26"/>
        <v>63.85</v>
      </c>
      <c r="T33">
        <f t="shared" si="26"/>
        <v>67.069999999999993</v>
      </c>
      <c r="U33">
        <f t="shared" si="26"/>
        <v>72.89</v>
      </c>
      <c r="V33">
        <f t="shared" si="27"/>
        <v>77.510000000000005</v>
      </c>
      <c r="W33">
        <f t="shared" si="27"/>
        <v>81.56</v>
      </c>
      <c r="X33">
        <f t="shared" si="27"/>
        <v>81.92</v>
      </c>
      <c r="Y33">
        <f t="shared" si="27"/>
        <v>82.44</v>
      </c>
      <c r="Z33">
        <f t="shared" si="27"/>
        <v>84.63</v>
      </c>
      <c r="AA33">
        <f t="shared" si="27"/>
        <v>85.13</v>
      </c>
      <c r="AB33">
        <f t="shared" si="27"/>
        <v>85.82</v>
      </c>
      <c r="AC33">
        <f t="shared" si="27"/>
        <v>86.54</v>
      </c>
      <c r="AD33">
        <f t="shared" si="27"/>
        <v>87.71</v>
      </c>
      <c r="AE33">
        <f t="shared" si="27"/>
        <v>89.09</v>
      </c>
      <c r="AF33">
        <f t="shared" si="28"/>
        <v>89.76</v>
      </c>
      <c r="AG33">
        <f t="shared" si="28"/>
        <v>90.78</v>
      </c>
      <c r="AH33">
        <f t="shared" si="28"/>
        <v>91.62</v>
      </c>
      <c r="AI33">
        <f t="shared" si="28"/>
        <v>92.6</v>
      </c>
      <c r="AJ33">
        <f t="shared" si="28"/>
        <v>93.17</v>
      </c>
      <c r="AK33">
        <f t="shared" si="28"/>
        <v>93.85</v>
      </c>
      <c r="AL33">
        <f t="shared" si="28"/>
        <v>94.03</v>
      </c>
      <c r="AM33">
        <f t="shared" si="28"/>
        <v>94.41</v>
      </c>
      <c r="AN33">
        <f t="shared" si="28"/>
        <v>94.58</v>
      </c>
      <c r="AO33">
        <f t="shared" si="28"/>
        <v>95.27</v>
      </c>
      <c r="AP33">
        <f t="shared" si="29"/>
        <v>95.41</v>
      </c>
      <c r="AQ33">
        <f t="shared" si="29"/>
        <v>95.63</v>
      </c>
      <c r="AR33">
        <f t="shared" si="29"/>
        <v>95.83</v>
      </c>
      <c r="AS33">
        <f t="shared" si="29"/>
        <v>96.08</v>
      </c>
      <c r="AT33">
        <f t="shared" si="29"/>
        <v>96.12</v>
      </c>
      <c r="AU33">
        <f t="shared" si="29"/>
        <v>96.3</v>
      </c>
      <c r="AV33">
        <f t="shared" si="29"/>
        <v>96.38</v>
      </c>
      <c r="AW33">
        <f t="shared" si="29"/>
        <v>96.47</v>
      </c>
      <c r="AX33">
        <f t="shared" si="29"/>
        <v>96.56</v>
      </c>
      <c r="AY33">
        <f t="shared" si="29"/>
        <v>96.71</v>
      </c>
      <c r="AZ33">
        <f t="shared" si="30"/>
        <v>96.87</v>
      </c>
      <c r="BA33">
        <f t="shared" si="30"/>
        <v>97.29</v>
      </c>
      <c r="BB33">
        <f t="shared" si="30"/>
        <v>97.54</v>
      </c>
      <c r="BC33">
        <f t="shared" si="30"/>
        <v>97.75</v>
      </c>
      <c r="BD33">
        <f t="shared" si="30"/>
        <v>97.82</v>
      </c>
      <c r="BE33">
        <f t="shared" si="30"/>
        <v>98.16</v>
      </c>
      <c r="BF33">
        <f t="shared" si="30"/>
        <v>98.32</v>
      </c>
      <c r="BG33">
        <f t="shared" si="30"/>
        <v>98.46</v>
      </c>
      <c r="BH33">
        <f t="shared" si="30"/>
        <v>98.58</v>
      </c>
      <c r="BI33">
        <f t="shared" si="30"/>
        <v>98.61</v>
      </c>
      <c r="BJ33">
        <f t="shared" si="30"/>
        <v>98.77</v>
      </c>
    </row>
    <row r="34" spans="1:62" x14ac:dyDescent="0.3">
      <c r="A34" s="27">
        <v>5100</v>
      </c>
      <c r="B34">
        <f t="shared" si="25"/>
        <v>292.3</v>
      </c>
      <c r="C34">
        <f t="shared" si="25"/>
        <v>257.27</v>
      </c>
      <c r="D34">
        <f t="shared" si="25"/>
        <v>222.7</v>
      </c>
      <c r="E34">
        <f t="shared" si="25"/>
        <v>194.22</v>
      </c>
      <c r="F34">
        <f t="shared" si="25"/>
        <v>100.07</v>
      </c>
      <c r="G34">
        <f t="shared" si="25"/>
        <v>66.73</v>
      </c>
      <c r="H34">
        <f t="shared" si="25"/>
        <v>33.380000000000003</v>
      </c>
      <c r="I34">
        <f t="shared" si="25"/>
        <v>0.04</v>
      </c>
      <c r="J34">
        <f t="shared" si="25"/>
        <v>9.06</v>
      </c>
      <c r="K34">
        <f t="shared" si="25"/>
        <v>13.76</v>
      </c>
      <c r="L34">
        <f t="shared" si="26"/>
        <v>19.649999999999999</v>
      </c>
      <c r="M34">
        <f t="shared" si="26"/>
        <v>30.29</v>
      </c>
      <c r="N34">
        <f t="shared" si="26"/>
        <v>33.31</v>
      </c>
      <c r="O34">
        <f t="shared" si="26"/>
        <v>39.369999999999997</v>
      </c>
      <c r="P34">
        <f t="shared" si="26"/>
        <v>48.7</v>
      </c>
      <c r="Q34">
        <f t="shared" si="26"/>
        <v>56.88</v>
      </c>
      <c r="R34">
        <f t="shared" si="26"/>
        <v>57.43</v>
      </c>
      <c r="S34">
        <f t="shared" si="26"/>
        <v>60.77</v>
      </c>
      <c r="T34">
        <f t="shared" si="26"/>
        <v>64.27</v>
      </c>
      <c r="U34">
        <f t="shared" si="26"/>
        <v>70.58</v>
      </c>
      <c r="V34">
        <f t="shared" si="27"/>
        <v>75.599999999999994</v>
      </c>
      <c r="W34">
        <f t="shared" si="27"/>
        <v>79.989999999999995</v>
      </c>
      <c r="X34">
        <f t="shared" si="27"/>
        <v>80.39</v>
      </c>
      <c r="Y34">
        <f t="shared" si="27"/>
        <v>80.95</v>
      </c>
      <c r="Z34">
        <f t="shared" si="27"/>
        <v>83.33</v>
      </c>
      <c r="AA34">
        <f t="shared" si="27"/>
        <v>83.87</v>
      </c>
      <c r="AB34">
        <f t="shared" si="27"/>
        <v>84.61</v>
      </c>
      <c r="AC34">
        <f t="shared" si="27"/>
        <v>85.4</v>
      </c>
      <c r="AD34">
        <f t="shared" si="27"/>
        <v>86.66</v>
      </c>
      <c r="AE34">
        <f t="shared" si="27"/>
        <v>88.16</v>
      </c>
      <c r="AF34">
        <f t="shared" si="28"/>
        <v>88.88</v>
      </c>
      <c r="AG34">
        <f t="shared" si="28"/>
        <v>90</v>
      </c>
      <c r="AH34">
        <f t="shared" si="28"/>
        <v>90.91</v>
      </c>
      <c r="AI34">
        <f t="shared" si="28"/>
        <v>91.96</v>
      </c>
      <c r="AJ34">
        <f t="shared" si="28"/>
        <v>92.59</v>
      </c>
      <c r="AK34">
        <f t="shared" si="28"/>
        <v>93.33</v>
      </c>
      <c r="AL34">
        <f t="shared" si="28"/>
        <v>93.53</v>
      </c>
      <c r="AM34">
        <f t="shared" si="28"/>
        <v>93.94</v>
      </c>
      <c r="AN34">
        <f t="shared" si="28"/>
        <v>94.12</v>
      </c>
      <c r="AO34">
        <f t="shared" si="28"/>
        <v>94.87</v>
      </c>
      <c r="AP34">
        <f t="shared" si="29"/>
        <v>95.02</v>
      </c>
      <c r="AQ34">
        <f t="shared" si="29"/>
        <v>95.26</v>
      </c>
      <c r="AR34">
        <f t="shared" si="29"/>
        <v>95.47</v>
      </c>
      <c r="AS34">
        <f t="shared" si="29"/>
        <v>95.74</v>
      </c>
      <c r="AT34">
        <f t="shared" si="29"/>
        <v>95.79</v>
      </c>
      <c r="AU34">
        <f t="shared" si="29"/>
        <v>95.99</v>
      </c>
      <c r="AV34">
        <f t="shared" si="29"/>
        <v>96.08</v>
      </c>
      <c r="AW34">
        <f t="shared" si="29"/>
        <v>96.17</v>
      </c>
      <c r="AX34">
        <f t="shared" si="29"/>
        <v>96.27</v>
      </c>
      <c r="AY34">
        <f t="shared" si="29"/>
        <v>96.43</v>
      </c>
      <c r="AZ34">
        <f t="shared" si="30"/>
        <v>96.61</v>
      </c>
      <c r="BA34">
        <f t="shared" si="30"/>
        <v>97.06</v>
      </c>
      <c r="BB34">
        <f t="shared" si="30"/>
        <v>97.33</v>
      </c>
      <c r="BC34">
        <f t="shared" si="30"/>
        <v>97.56</v>
      </c>
      <c r="BD34">
        <f t="shared" si="30"/>
        <v>97.63</v>
      </c>
      <c r="BE34">
        <f t="shared" si="30"/>
        <v>98</v>
      </c>
      <c r="BF34">
        <f t="shared" si="30"/>
        <v>98.18</v>
      </c>
      <c r="BG34">
        <f t="shared" si="30"/>
        <v>98.33</v>
      </c>
      <c r="BH34">
        <f t="shared" si="30"/>
        <v>98.46</v>
      </c>
      <c r="BI34">
        <f t="shared" si="30"/>
        <v>98.5</v>
      </c>
      <c r="BJ34">
        <f t="shared" si="30"/>
        <v>98.67</v>
      </c>
    </row>
    <row r="35" spans="1:62" x14ac:dyDescent="0.3">
      <c r="A35" s="27">
        <v>5600</v>
      </c>
      <c r="B35">
        <f t="shared" si="25"/>
        <v>330.76</v>
      </c>
      <c r="C35">
        <f t="shared" si="25"/>
        <v>292.3</v>
      </c>
      <c r="D35">
        <f t="shared" si="25"/>
        <v>254.33</v>
      </c>
      <c r="E35">
        <f t="shared" si="25"/>
        <v>223.07</v>
      </c>
      <c r="F35">
        <f t="shared" si="25"/>
        <v>119.69</v>
      </c>
      <c r="G35">
        <f t="shared" si="25"/>
        <v>83.07</v>
      </c>
      <c r="H35">
        <f t="shared" si="25"/>
        <v>46.46</v>
      </c>
      <c r="I35">
        <f t="shared" si="25"/>
        <v>9.84</v>
      </c>
      <c r="J35">
        <f t="shared" si="25"/>
        <v>0.14000000000000001</v>
      </c>
      <c r="K35">
        <f t="shared" si="25"/>
        <v>5.31</v>
      </c>
      <c r="L35">
        <f t="shared" si="26"/>
        <v>11.77</v>
      </c>
      <c r="M35">
        <f t="shared" si="26"/>
        <v>23.45</v>
      </c>
      <c r="N35">
        <f t="shared" si="26"/>
        <v>26.77</v>
      </c>
      <c r="O35">
        <f t="shared" si="26"/>
        <v>33.43</v>
      </c>
      <c r="P35">
        <f t="shared" si="26"/>
        <v>43.67</v>
      </c>
      <c r="Q35">
        <f t="shared" si="26"/>
        <v>52.65</v>
      </c>
      <c r="R35">
        <f t="shared" si="26"/>
        <v>53.26</v>
      </c>
      <c r="S35">
        <f t="shared" si="26"/>
        <v>56.92</v>
      </c>
      <c r="T35">
        <f t="shared" si="26"/>
        <v>60.77</v>
      </c>
      <c r="U35">
        <f t="shared" si="26"/>
        <v>67.69</v>
      </c>
      <c r="V35">
        <f t="shared" si="27"/>
        <v>73.209999999999994</v>
      </c>
      <c r="W35">
        <f t="shared" si="27"/>
        <v>78.03</v>
      </c>
      <c r="X35">
        <f t="shared" si="27"/>
        <v>78.459999999999994</v>
      </c>
      <c r="Y35">
        <f t="shared" si="27"/>
        <v>79.08</v>
      </c>
      <c r="Z35">
        <f t="shared" si="27"/>
        <v>81.69</v>
      </c>
      <c r="AA35">
        <f t="shared" si="27"/>
        <v>82.28</v>
      </c>
      <c r="AB35">
        <f t="shared" si="27"/>
        <v>83.1</v>
      </c>
      <c r="AC35">
        <f t="shared" si="27"/>
        <v>83.96</v>
      </c>
      <c r="AD35">
        <f t="shared" si="27"/>
        <v>85.35</v>
      </c>
      <c r="AE35">
        <f t="shared" si="27"/>
        <v>87</v>
      </c>
      <c r="AF35">
        <f t="shared" si="28"/>
        <v>87.8</v>
      </c>
      <c r="AG35">
        <f t="shared" si="28"/>
        <v>89.02</v>
      </c>
      <c r="AH35">
        <f t="shared" si="28"/>
        <v>90.01</v>
      </c>
      <c r="AI35">
        <f t="shared" si="28"/>
        <v>91.18</v>
      </c>
      <c r="AJ35">
        <f t="shared" si="28"/>
        <v>91.86</v>
      </c>
      <c r="AK35">
        <f t="shared" si="28"/>
        <v>92.68</v>
      </c>
      <c r="AL35">
        <f t="shared" si="28"/>
        <v>92.89</v>
      </c>
      <c r="AM35">
        <f t="shared" si="28"/>
        <v>93.34</v>
      </c>
      <c r="AN35">
        <f t="shared" si="28"/>
        <v>93.54</v>
      </c>
      <c r="AO35">
        <f t="shared" si="28"/>
        <v>94.37</v>
      </c>
      <c r="AP35">
        <f t="shared" si="29"/>
        <v>94.54</v>
      </c>
      <c r="AQ35">
        <f t="shared" si="29"/>
        <v>94.79</v>
      </c>
      <c r="AR35">
        <f t="shared" si="29"/>
        <v>95.03</v>
      </c>
      <c r="AS35">
        <f t="shared" si="29"/>
        <v>95.33</v>
      </c>
      <c r="AT35">
        <f t="shared" si="29"/>
        <v>95.38</v>
      </c>
      <c r="AU35">
        <f t="shared" si="29"/>
        <v>95.6</v>
      </c>
      <c r="AV35">
        <f t="shared" si="29"/>
        <v>95.69</v>
      </c>
      <c r="AW35">
        <f t="shared" si="29"/>
        <v>95.8</v>
      </c>
      <c r="AX35">
        <f t="shared" si="29"/>
        <v>95.9</v>
      </c>
      <c r="AY35">
        <f t="shared" si="29"/>
        <v>96.08</v>
      </c>
      <c r="AZ35">
        <f t="shared" si="30"/>
        <v>96.28</v>
      </c>
      <c r="BA35">
        <f t="shared" si="30"/>
        <v>96.77</v>
      </c>
      <c r="BB35">
        <f t="shared" si="30"/>
        <v>97.07</v>
      </c>
      <c r="BC35">
        <f t="shared" si="30"/>
        <v>97.32</v>
      </c>
      <c r="BD35">
        <f t="shared" si="30"/>
        <v>97.4</v>
      </c>
      <c r="BE35">
        <f t="shared" si="30"/>
        <v>97.8</v>
      </c>
      <c r="BF35">
        <f t="shared" si="30"/>
        <v>98</v>
      </c>
      <c r="BG35">
        <f t="shared" si="30"/>
        <v>98.17</v>
      </c>
      <c r="BH35">
        <f t="shared" si="30"/>
        <v>98.31</v>
      </c>
      <c r="BI35">
        <f t="shared" si="30"/>
        <v>98.35</v>
      </c>
      <c r="BJ35">
        <f t="shared" si="30"/>
        <v>98.54</v>
      </c>
    </row>
    <row r="36" spans="1:62" x14ac:dyDescent="0.3">
      <c r="A36" s="27">
        <v>6800</v>
      </c>
      <c r="B36">
        <f t="shared" si="25"/>
        <v>423.07</v>
      </c>
      <c r="C36">
        <f t="shared" si="25"/>
        <v>376.36</v>
      </c>
      <c r="D36">
        <f t="shared" si="25"/>
        <v>330.26</v>
      </c>
      <c r="E36">
        <f t="shared" si="25"/>
        <v>292.3</v>
      </c>
      <c r="F36">
        <f t="shared" si="25"/>
        <v>166.76</v>
      </c>
      <c r="G36">
        <f t="shared" si="25"/>
        <v>122.3</v>
      </c>
      <c r="H36">
        <f t="shared" si="25"/>
        <v>77.84</v>
      </c>
      <c r="I36">
        <f t="shared" si="25"/>
        <v>33.380000000000003</v>
      </c>
      <c r="J36">
        <f t="shared" si="25"/>
        <v>21.26</v>
      </c>
      <c r="K36">
        <f t="shared" si="25"/>
        <v>14.98</v>
      </c>
      <c r="L36">
        <f t="shared" si="26"/>
        <v>7.13</v>
      </c>
      <c r="M36">
        <f t="shared" si="26"/>
        <v>7.05</v>
      </c>
      <c r="N36">
        <f t="shared" si="26"/>
        <v>11.08</v>
      </c>
      <c r="O36">
        <f t="shared" si="26"/>
        <v>19.16</v>
      </c>
      <c r="P36">
        <f t="shared" si="26"/>
        <v>31.6</v>
      </c>
      <c r="Q36">
        <f t="shared" si="26"/>
        <v>42.51</v>
      </c>
      <c r="R36">
        <f t="shared" si="26"/>
        <v>43.24</v>
      </c>
      <c r="S36">
        <f t="shared" si="26"/>
        <v>47.69</v>
      </c>
      <c r="T36">
        <f t="shared" si="26"/>
        <v>52.36</v>
      </c>
      <c r="U36">
        <f t="shared" si="26"/>
        <v>60.77</v>
      </c>
      <c r="V36">
        <f t="shared" si="27"/>
        <v>67.47</v>
      </c>
      <c r="W36">
        <f t="shared" si="27"/>
        <v>73.319999999999993</v>
      </c>
      <c r="X36">
        <f t="shared" si="27"/>
        <v>73.849999999999994</v>
      </c>
      <c r="Y36">
        <f t="shared" si="27"/>
        <v>74.59</v>
      </c>
      <c r="Z36">
        <f t="shared" si="27"/>
        <v>77.77</v>
      </c>
      <c r="AA36">
        <f t="shared" si="27"/>
        <v>78.489999999999995</v>
      </c>
      <c r="AB36">
        <f t="shared" si="27"/>
        <v>79.48</v>
      </c>
      <c r="AC36">
        <f t="shared" si="27"/>
        <v>80.53</v>
      </c>
      <c r="AD36">
        <f t="shared" si="27"/>
        <v>82.22</v>
      </c>
      <c r="AE36">
        <f t="shared" si="27"/>
        <v>84.22</v>
      </c>
      <c r="AF36">
        <f t="shared" si="28"/>
        <v>85.18</v>
      </c>
      <c r="AG36">
        <f t="shared" si="28"/>
        <v>86.66</v>
      </c>
      <c r="AH36">
        <f t="shared" si="28"/>
        <v>87.87</v>
      </c>
      <c r="AI36">
        <f t="shared" si="28"/>
        <v>89.29</v>
      </c>
      <c r="AJ36">
        <f t="shared" si="28"/>
        <v>90.12</v>
      </c>
      <c r="AK36">
        <f t="shared" si="28"/>
        <v>91.11</v>
      </c>
      <c r="AL36">
        <f t="shared" si="28"/>
        <v>91.37</v>
      </c>
      <c r="AM36">
        <f t="shared" si="28"/>
        <v>91.92</v>
      </c>
      <c r="AN36">
        <f t="shared" si="28"/>
        <v>92.15</v>
      </c>
      <c r="AO36">
        <f t="shared" si="28"/>
        <v>93.16</v>
      </c>
      <c r="AP36">
        <f t="shared" si="29"/>
        <v>93.36</v>
      </c>
      <c r="AQ36">
        <f t="shared" si="29"/>
        <v>93.68</v>
      </c>
      <c r="AR36">
        <f t="shared" si="29"/>
        <v>93.96</v>
      </c>
      <c r="AS36">
        <f t="shared" si="29"/>
        <v>94.32</v>
      </c>
      <c r="AT36">
        <f t="shared" si="29"/>
        <v>94.38</v>
      </c>
      <c r="AU36">
        <f t="shared" si="29"/>
        <v>94.65</v>
      </c>
      <c r="AV36">
        <f t="shared" si="29"/>
        <v>94.77</v>
      </c>
      <c r="AW36">
        <f t="shared" si="29"/>
        <v>94.9</v>
      </c>
      <c r="AX36">
        <f t="shared" si="29"/>
        <v>95.02</v>
      </c>
      <c r="AY36">
        <f t="shared" si="29"/>
        <v>95.24</v>
      </c>
      <c r="AZ36">
        <f t="shared" si="30"/>
        <v>95.48</v>
      </c>
      <c r="BA36">
        <f t="shared" si="30"/>
        <v>96.08</v>
      </c>
      <c r="BB36">
        <f t="shared" si="30"/>
        <v>96.44</v>
      </c>
      <c r="BC36">
        <f t="shared" si="30"/>
        <v>96.75</v>
      </c>
      <c r="BD36">
        <f t="shared" si="30"/>
        <v>96.84</v>
      </c>
      <c r="BE36">
        <f t="shared" si="30"/>
        <v>97.33</v>
      </c>
      <c r="BF36">
        <f t="shared" si="30"/>
        <v>97.57</v>
      </c>
      <c r="BG36">
        <f t="shared" si="30"/>
        <v>97.78</v>
      </c>
      <c r="BH36">
        <f t="shared" si="30"/>
        <v>97.95</v>
      </c>
      <c r="BI36">
        <f t="shared" si="30"/>
        <v>97.99</v>
      </c>
      <c r="BJ36">
        <f t="shared" si="30"/>
        <v>98.22</v>
      </c>
    </row>
    <row r="37" spans="1:62" x14ac:dyDescent="0.3">
      <c r="A37" s="27">
        <v>8200</v>
      </c>
      <c r="B37">
        <f t="shared" ref="B37:K46" si="31">ROUND(ABS((B$3-$A37)/B$3)*100,2)</f>
        <v>530.76</v>
      </c>
      <c r="C37">
        <f t="shared" si="31"/>
        <v>474.44</v>
      </c>
      <c r="D37">
        <f t="shared" si="31"/>
        <v>418.85</v>
      </c>
      <c r="E37">
        <f t="shared" si="31"/>
        <v>373.07</v>
      </c>
      <c r="F37">
        <f t="shared" si="31"/>
        <v>221.69</v>
      </c>
      <c r="G37">
        <f t="shared" si="31"/>
        <v>168.07</v>
      </c>
      <c r="H37">
        <f t="shared" si="31"/>
        <v>114.46</v>
      </c>
      <c r="I37">
        <f t="shared" si="31"/>
        <v>60.84</v>
      </c>
      <c r="J37">
        <f t="shared" si="31"/>
        <v>46.22</v>
      </c>
      <c r="K37">
        <f t="shared" si="31"/>
        <v>38.659999999999997</v>
      </c>
      <c r="L37">
        <f t="shared" ref="L37:U46" si="32">ROUND(ABS((L$3-$A37)/L$3)*100,2)</f>
        <v>29.19</v>
      </c>
      <c r="M37">
        <f t="shared" si="32"/>
        <v>12.09</v>
      </c>
      <c r="N37">
        <f t="shared" si="32"/>
        <v>7.23</v>
      </c>
      <c r="O37">
        <f t="shared" si="32"/>
        <v>2.52</v>
      </c>
      <c r="P37">
        <f t="shared" si="32"/>
        <v>17.52</v>
      </c>
      <c r="Q37">
        <f t="shared" si="32"/>
        <v>30.67</v>
      </c>
      <c r="R37">
        <f t="shared" si="32"/>
        <v>31.56</v>
      </c>
      <c r="S37">
        <f t="shared" si="32"/>
        <v>36.92</v>
      </c>
      <c r="T37">
        <f t="shared" si="32"/>
        <v>42.56</v>
      </c>
      <c r="U37">
        <f t="shared" si="32"/>
        <v>52.69</v>
      </c>
      <c r="V37">
        <f t="shared" ref="V37:AE46" si="33">ROUND(ABS((V$3-$A37)/V$3)*100,2)</f>
        <v>60.77</v>
      </c>
      <c r="W37">
        <f t="shared" si="33"/>
        <v>67.83</v>
      </c>
      <c r="X37">
        <f t="shared" si="33"/>
        <v>68.459999999999994</v>
      </c>
      <c r="Y37">
        <f t="shared" si="33"/>
        <v>69.36</v>
      </c>
      <c r="Z37">
        <f t="shared" si="33"/>
        <v>73.19</v>
      </c>
      <c r="AA37">
        <f t="shared" si="33"/>
        <v>74.06</v>
      </c>
      <c r="AB37">
        <f t="shared" si="33"/>
        <v>75.25</v>
      </c>
      <c r="AC37">
        <f t="shared" si="33"/>
        <v>76.52</v>
      </c>
      <c r="AD37">
        <f t="shared" si="33"/>
        <v>78.55</v>
      </c>
      <c r="AE37">
        <f t="shared" si="33"/>
        <v>80.97</v>
      </c>
      <c r="AF37">
        <f t="shared" ref="AF37:AO46" si="34">ROUND(ABS((AF$3-$A37)/AF$3)*100,2)</f>
        <v>82.13</v>
      </c>
      <c r="AG37">
        <f t="shared" si="34"/>
        <v>83.92</v>
      </c>
      <c r="AH37">
        <f t="shared" si="34"/>
        <v>85.38</v>
      </c>
      <c r="AI37">
        <f t="shared" si="34"/>
        <v>87.08</v>
      </c>
      <c r="AJ37">
        <f t="shared" si="34"/>
        <v>88.09</v>
      </c>
      <c r="AK37">
        <f t="shared" si="34"/>
        <v>89.28</v>
      </c>
      <c r="AL37">
        <f t="shared" si="34"/>
        <v>89.59</v>
      </c>
      <c r="AM37">
        <f t="shared" si="34"/>
        <v>90.25</v>
      </c>
      <c r="AN37">
        <f t="shared" si="34"/>
        <v>90.54</v>
      </c>
      <c r="AO37">
        <f t="shared" si="34"/>
        <v>91.75</v>
      </c>
      <c r="AP37">
        <f t="shared" ref="AP37:AY46" si="35">ROUND(ABS((AP$3-$A37)/AP$3)*100,2)</f>
        <v>92</v>
      </c>
      <c r="AQ37">
        <f t="shared" si="35"/>
        <v>92.38</v>
      </c>
      <c r="AR37">
        <f t="shared" si="35"/>
        <v>92.72</v>
      </c>
      <c r="AS37">
        <f t="shared" si="35"/>
        <v>93.16</v>
      </c>
      <c r="AT37">
        <f t="shared" si="35"/>
        <v>93.23</v>
      </c>
      <c r="AU37">
        <f t="shared" si="35"/>
        <v>93.55</v>
      </c>
      <c r="AV37">
        <f t="shared" si="35"/>
        <v>93.69</v>
      </c>
      <c r="AW37">
        <f t="shared" si="35"/>
        <v>93.85</v>
      </c>
      <c r="AX37">
        <f t="shared" si="35"/>
        <v>94</v>
      </c>
      <c r="AY37">
        <f t="shared" si="35"/>
        <v>94.26</v>
      </c>
      <c r="AZ37">
        <f t="shared" ref="AZ37:BJ46" si="36">ROUND(ABS((AZ$3-$A37)/AZ$3)*100,2)</f>
        <v>94.55</v>
      </c>
      <c r="BA37">
        <f t="shared" si="36"/>
        <v>95.27</v>
      </c>
      <c r="BB37">
        <f t="shared" si="36"/>
        <v>95.71</v>
      </c>
      <c r="BC37">
        <f t="shared" si="36"/>
        <v>96.08</v>
      </c>
      <c r="BD37">
        <f t="shared" si="36"/>
        <v>96.19</v>
      </c>
      <c r="BE37">
        <f t="shared" si="36"/>
        <v>96.78</v>
      </c>
      <c r="BF37">
        <f t="shared" si="36"/>
        <v>97.08</v>
      </c>
      <c r="BG37">
        <f t="shared" si="36"/>
        <v>97.32</v>
      </c>
      <c r="BH37">
        <f t="shared" si="36"/>
        <v>97.53</v>
      </c>
      <c r="BI37">
        <f t="shared" si="36"/>
        <v>97.58</v>
      </c>
      <c r="BJ37">
        <f t="shared" si="36"/>
        <v>97.86</v>
      </c>
    </row>
    <row r="38" spans="1:62" x14ac:dyDescent="0.3">
      <c r="A38" s="27">
        <v>10000</v>
      </c>
      <c r="B38">
        <f t="shared" si="31"/>
        <v>669.21</v>
      </c>
      <c r="C38">
        <f t="shared" si="31"/>
        <v>600.53</v>
      </c>
      <c r="D38">
        <f t="shared" si="31"/>
        <v>532.74</v>
      </c>
      <c r="E38">
        <f t="shared" si="31"/>
        <v>476.91</v>
      </c>
      <c r="F38">
        <f t="shared" si="31"/>
        <v>292.3</v>
      </c>
      <c r="G38">
        <f t="shared" si="31"/>
        <v>226.92</v>
      </c>
      <c r="H38">
        <f t="shared" si="31"/>
        <v>161.53</v>
      </c>
      <c r="I38">
        <f t="shared" si="31"/>
        <v>96.15</v>
      </c>
      <c r="J38">
        <f t="shared" si="31"/>
        <v>78.319999999999993</v>
      </c>
      <c r="K38">
        <f t="shared" si="31"/>
        <v>69.09</v>
      </c>
      <c r="L38">
        <f t="shared" si="32"/>
        <v>57.55</v>
      </c>
      <c r="M38">
        <f t="shared" si="32"/>
        <v>36.69</v>
      </c>
      <c r="N38">
        <f t="shared" si="32"/>
        <v>30.77</v>
      </c>
      <c r="O38">
        <f t="shared" si="32"/>
        <v>18.88</v>
      </c>
      <c r="P38">
        <f t="shared" si="32"/>
        <v>0.59</v>
      </c>
      <c r="Q38">
        <f t="shared" si="32"/>
        <v>15.45</v>
      </c>
      <c r="R38">
        <f t="shared" si="32"/>
        <v>16.53</v>
      </c>
      <c r="S38">
        <f t="shared" si="32"/>
        <v>23.08</v>
      </c>
      <c r="T38">
        <f t="shared" si="32"/>
        <v>29.95</v>
      </c>
      <c r="U38">
        <f t="shared" si="32"/>
        <v>42.31</v>
      </c>
      <c r="V38">
        <f t="shared" si="33"/>
        <v>52.16</v>
      </c>
      <c r="W38">
        <f t="shared" si="33"/>
        <v>60.77</v>
      </c>
      <c r="X38">
        <f t="shared" si="33"/>
        <v>61.54</v>
      </c>
      <c r="Y38">
        <f t="shared" si="33"/>
        <v>62.64</v>
      </c>
      <c r="Z38">
        <f t="shared" si="33"/>
        <v>67.31</v>
      </c>
      <c r="AA38">
        <f t="shared" si="33"/>
        <v>68.36</v>
      </c>
      <c r="AB38">
        <f t="shared" si="33"/>
        <v>69.819999999999993</v>
      </c>
      <c r="AC38">
        <f t="shared" si="33"/>
        <v>71.37</v>
      </c>
      <c r="AD38">
        <f t="shared" si="33"/>
        <v>73.849999999999994</v>
      </c>
      <c r="AE38">
        <f t="shared" si="33"/>
        <v>76.790000000000006</v>
      </c>
      <c r="AF38">
        <f t="shared" si="34"/>
        <v>78.209999999999994</v>
      </c>
      <c r="AG38">
        <f t="shared" si="34"/>
        <v>80.39</v>
      </c>
      <c r="AH38">
        <f t="shared" si="34"/>
        <v>82.17</v>
      </c>
      <c r="AI38">
        <f t="shared" si="34"/>
        <v>84.25</v>
      </c>
      <c r="AJ38">
        <f t="shared" si="34"/>
        <v>85.47</v>
      </c>
      <c r="AK38">
        <f t="shared" si="34"/>
        <v>86.92</v>
      </c>
      <c r="AL38">
        <f t="shared" si="34"/>
        <v>87.3</v>
      </c>
      <c r="AM38">
        <f t="shared" si="34"/>
        <v>88.11</v>
      </c>
      <c r="AN38">
        <f t="shared" si="34"/>
        <v>88.46</v>
      </c>
      <c r="AO38">
        <f t="shared" si="34"/>
        <v>89.94</v>
      </c>
      <c r="AP38">
        <f t="shared" si="35"/>
        <v>90.24</v>
      </c>
      <c r="AQ38">
        <f t="shared" si="35"/>
        <v>90.7</v>
      </c>
      <c r="AR38">
        <f t="shared" si="35"/>
        <v>91.12</v>
      </c>
      <c r="AS38">
        <f t="shared" si="35"/>
        <v>91.65</v>
      </c>
      <c r="AT38">
        <f t="shared" si="35"/>
        <v>91.74</v>
      </c>
      <c r="AU38">
        <f t="shared" si="35"/>
        <v>92.14</v>
      </c>
      <c r="AV38">
        <f t="shared" si="35"/>
        <v>92.31</v>
      </c>
      <c r="AW38">
        <f t="shared" si="35"/>
        <v>92.5</v>
      </c>
      <c r="AX38">
        <f t="shared" si="35"/>
        <v>92.68</v>
      </c>
      <c r="AY38">
        <f t="shared" si="35"/>
        <v>92.99</v>
      </c>
      <c r="AZ38">
        <f t="shared" si="36"/>
        <v>93.35</v>
      </c>
      <c r="BA38">
        <f t="shared" si="36"/>
        <v>94.23</v>
      </c>
      <c r="BB38">
        <f t="shared" si="36"/>
        <v>94.77</v>
      </c>
      <c r="BC38">
        <f t="shared" si="36"/>
        <v>95.22</v>
      </c>
      <c r="BD38">
        <f t="shared" si="36"/>
        <v>95.36</v>
      </c>
      <c r="BE38">
        <f t="shared" si="36"/>
        <v>96.08</v>
      </c>
      <c r="BF38">
        <f t="shared" si="36"/>
        <v>96.43</v>
      </c>
      <c r="BG38">
        <f t="shared" si="36"/>
        <v>96.73</v>
      </c>
      <c r="BH38">
        <f t="shared" si="36"/>
        <v>96.98</v>
      </c>
      <c r="BI38">
        <f t="shared" si="36"/>
        <v>97.05</v>
      </c>
      <c r="BJ38">
        <f t="shared" si="36"/>
        <v>97.38</v>
      </c>
    </row>
    <row r="39" spans="1:62" x14ac:dyDescent="0.3">
      <c r="A39" s="27">
        <v>10200</v>
      </c>
      <c r="B39">
        <f t="shared" si="31"/>
        <v>684.6</v>
      </c>
      <c r="C39">
        <f t="shared" si="31"/>
        <v>614.54</v>
      </c>
      <c r="D39">
        <f t="shared" si="31"/>
        <v>545.4</v>
      </c>
      <c r="E39">
        <f t="shared" si="31"/>
        <v>488.45</v>
      </c>
      <c r="F39">
        <f t="shared" si="31"/>
        <v>300.14999999999998</v>
      </c>
      <c r="G39">
        <f t="shared" si="31"/>
        <v>233.45</v>
      </c>
      <c r="H39">
        <f t="shared" si="31"/>
        <v>166.76</v>
      </c>
      <c r="I39">
        <f t="shared" si="31"/>
        <v>100.07</v>
      </c>
      <c r="J39">
        <f t="shared" si="31"/>
        <v>81.88</v>
      </c>
      <c r="K39">
        <f t="shared" si="31"/>
        <v>72.48</v>
      </c>
      <c r="L39">
        <f t="shared" si="32"/>
        <v>60.7</v>
      </c>
      <c r="M39">
        <f t="shared" si="32"/>
        <v>39.42</v>
      </c>
      <c r="N39">
        <f t="shared" si="32"/>
        <v>33.380000000000003</v>
      </c>
      <c r="O39">
        <f t="shared" si="32"/>
        <v>21.26</v>
      </c>
      <c r="P39">
        <f t="shared" si="32"/>
        <v>2.6</v>
      </c>
      <c r="Q39">
        <f t="shared" si="32"/>
        <v>13.76</v>
      </c>
      <c r="R39">
        <f t="shared" si="32"/>
        <v>14.86</v>
      </c>
      <c r="S39">
        <f t="shared" si="32"/>
        <v>21.54</v>
      </c>
      <c r="T39">
        <f t="shared" si="32"/>
        <v>28.55</v>
      </c>
      <c r="U39">
        <f t="shared" si="32"/>
        <v>41.16</v>
      </c>
      <c r="V39">
        <f t="shared" si="33"/>
        <v>51.2</v>
      </c>
      <c r="W39">
        <f t="shared" si="33"/>
        <v>59.99</v>
      </c>
      <c r="X39">
        <f t="shared" si="33"/>
        <v>60.77</v>
      </c>
      <c r="Y39">
        <f t="shared" si="33"/>
        <v>61.89</v>
      </c>
      <c r="Z39">
        <f t="shared" si="33"/>
        <v>66.650000000000006</v>
      </c>
      <c r="AA39">
        <f t="shared" si="33"/>
        <v>67.73</v>
      </c>
      <c r="AB39">
        <f t="shared" si="33"/>
        <v>69.22</v>
      </c>
      <c r="AC39">
        <f t="shared" si="33"/>
        <v>70.790000000000006</v>
      </c>
      <c r="AD39">
        <f t="shared" si="33"/>
        <v>73.319999999999993</v>
      </c>
      <c r="AE39">
        <f t="shared" si="33"/>
        <v>76.319999999999993</v>
      </c>
      <c r="AF39">
        <f t="shared" si="34"/>
        <v>77.77</v>
      </c>
      <c r="AG39">
        <f t="shared" si="34"/>
        <v>79.989999999999995</v>
      </c>
      <c r="AH39">
        <f t="shared" si="34"/>
        <v>81.81</v>
      </c>
      <c r="AI39">
        <f t="shared" si="34"/>
        <v>83.93</v>
      </c>
      <c r="AJ39">
        <f t="shared" si="34"/>
        <v>85.18</v>
      </c>
      <c r="AK39">
        <f t="shared" si="34"/>
        <v>86.66</v>
      </c>
      <c r="AL39">
        <f t="shared" si="34"/>
        <v>87.05</v>
      </c>
      <c r="AM39">
        <f t="shared" si="34"/>
        <v>87.87</v>
      </c>
      <c r="AN39">
        <f t="shared" si="34"/>
        <v>88.23</v>
      </c>
      <c r="AO39">
        <f t="shared" si="34"/>
        <v>89.74</v>
      </c>
      <c r="AP39">
        <f t="shared" si="35"/>
        <v>90.05</v>
      </c>
      <c r="AQ39">
        <f t="shared" si="35"/>
        <v>90.52</v>
      </c>
      <c r="AR39">
        <f t="shared" si="35"/>
        <v>90.95</v>
      </c>
      <c r="AS39">
        <f t="shared" si="35"/>
        <v>91.49</v>
      </c>
      <c r="AT39">
        <f t="shared" si="35"/>
        <v>91.58</v>
      </c>
      <c r="AU39">
        <f t="shared" si="35"/>
        <v>91.98</v>
      </c>
      <c r="AV39">
        <f t="shared" si="35"/>
        <v>92.15</v>
      </c>
      <c r="AW39">
        <f t="shared" si="35"/>
        <v>92.35</v>
      </c>
      <c r="AX39">
        <f t="shared" si="35"/>
        <v>92.53</v>
      </c>
      <c r="AY39">
        <f t="shared" si="35"/>
        <v>92.85</v>
      </c>
      <c r="AZ39">
        <f t="shared" si="36"/>
        <v>93.22</v>
      </c>
      <c r="BA39">
        <f t="shared" si="36"/>
        <v>94.12</v>
      </c>
      <c r="BB39">
        <f t="shared" si="36"/>
        <v>94.66</v>
      </c>
      <c r="BC39">
        <f t="shared" si="36"/>
        <v>95.12</v>
      </c>
      <c r="BD39">
        <f t="shared" si="36"/>
        <v>95.26</v>
      </c>
      <c r="BE39">
        <f t="shared" si="36"/>
        <v>96</v>
      </c>
      <c r="BF39">
        <f t="shared" si="36"/>
        <v>96.36</v>
      </c>
      <c r="BG39">
        <f t="shared" si="36"/>
        <v>96.67</v>
      </c>
      <c r="BH39">
        <f t="shared" si="36"/>
        <v>96.92</v>
      </c>
      <c r="BI39">
        <f t="shared" si="36"/>
        <v>96.99</v>
      </c>
      <c r="BJ39">
        <f t="shared" si="36"/>
        <v>97.33</v>
      </c>
    </row>
    <row r="40" spans="1:62" x14ac:dyDescent="0.3">
      <c r="A40" s="27">
        <v>10500</v>
      </c>
      <c r="B40">
        <f t="shared" si="31"/>
        <v>707.67</v>
      </c>
      <c r="C40">
        <f t="shared" si="31"/>
        <v>635.55999999999995</v>
      </c>
      <c r="D40">
        <f t="shared" si="31"/>
        <v>564.38</v>
      </c>
      <c r="E40">
        <f t="shared" si="31"/>
        <v>505.76</v>
      </c>
      <c r="F40">
        <f t="shared" si="31"/>
        <v>311.91000000000003</v>
      </c>
      <c r="G40">
        <f t="shared" si="31"/>
        <v>243.26</v>
      </c>
      <c r="H40">
        <f t="shared" si="31"/>
        <v>174.61</v>
      </c>
      <c r="I40">
        <f t="shared" si="31"/>
        <v>105.96</v>
      </c>
      <c r="J40">
        <f t="shared" si="31"/>
        <v>87.23</v>
      </c>
      <c r="K40">
        <f t="shared" si="31"/>
        <v>77.55</v>
      </c>
      <c r="L40">
        <f t="shared" si="32"/>
        <v>65.430000000000007</v>
      </c>
      <c r="M40">
        <f t="shared" si="32"/>
        <v>43.52</v>
      </c>
      <c r="N40">
        <f t="shared" si="32"/>
        <v>37.299999999999997</v>
      </c>
      <c r="O40">
        <f t="shared" si="32"/>
        <v>24.82</v>
      </c>
      <c r="P40">
        <f t="shared" si="32"/>
        <v>5.62</v>
      </c>
      <c r="Q40">
        <f t="shared" si="32"/>
        <v>11.23</v>
      </c>
      <c r="R40">
        <f t="shared" si="32"/>
        <v>12.36</v>
      </c>
      <c r="S40">
        <f t="shared" si="32"/>
        <v>19.23</v>
      </c>
      <c r="T40">
        <f t="shared" si="32"/>
        <v>26.44</v>
      </c>
      <c r="U40">
        <f t="shared" si="32"/>
        <v>39.42</v>
      </c>
      <c r="V40">
        <f t="shared" si="33"/>
        <v>49.77</v>
      </c>
      <c r="W40">
        <f t="shared" si="33"/>
        <v>58.81</v>
      </c>
      <c r="X40">
        <f t="shared" si="33"/>
        <v>59.62</v>
      </c>
      <c r="Y40">
        <f t="shared" si="33"/>
        <v>60.77</v>
      </c>
      <c r="Z40">
        <f t="shared" si="33"/>
        <v>65.67</v>
      </c>
      <c r="AA40">
        <f t="shared" si="33"/>
        <v>66.78</v>
      </c>
      <c r="AB40">
        <f t="shared" si="33"/>
        <v>68.31</v>
      </c>
      <c r="AC40">
        <f t="shared" si="33"/>
        <v>69.930000000000007</v>
      </c>
      <c r="AD40">
        <f t="shared" si="33"/>
        <v>72.540000000000006</v>
      </c>
      <c r="AE40">
        <f t="shared" si="33"/>
        <v>75.63</v>
      </c>
      <c r="AF40">
        <f t="shared" si="34"/>
        <v>77.12</v>
      </c>
      <c r="AG40">
        <f t="shared" si="34"/>
        <v>79.400000000000006</v>
      </c>
      <c r="AH40">
        <f t="shared" si="34"/>
        <v>81.28</v>
      </c>
      <c r="AI40">
        <f t="shared" si="34"/>
        <v>83.46</v>
      </c>
      <c r="AJ40">
        <f t="shared" si="34"/>
        <v>84.74</v>
      </c>
      <c r="AK40">
        <f t="shared" si="34"/>
        <v>86.27</v>
      </c>
      <c r="AL40">
        <f t="shared" si="34"/>
        <v>86.67</v>
      </c>
      <c r="AM40">
        <f t="shared" si="34"/>
        <v>87.52</v>
      </c>
      <c r="AN40">
        <f t="shared" si="34"/>
        <v>87.88</v>
      </c>
      <c r="AO40">
        <f t="shared" si="34"/>
        <v>89.44</v>
      </c>
      <c r="AP40">
        <f t="shared" si="35"/>
        <v>89.75</v>
      </c>
      <c r="AQ40">
        <f t="shared" si="35"/>
        <v>90.24</v>
      </c>
      <c r="AR40">
        <f t="shared" si="35"/>
        <v>90.68</v>
      </c>
      <c r="AS40">
        <f t="shared" si="35"/>
        <v>91.24</v>
      </c>
      <c r="AT40">
        <f t="shared" si="35"/>
        <v>91.33</v>
      </c>
      <c r="AU40">
        <f t="shared" si="35"/>
        <v>91.75</v>
      </c>
      <c r="AV40">
        <f t="shared" si="35"/>
        <v>91.92</v>
      </c>
      <c r="AW40">
        <f t="shared" si="35"/>
        <v>92.12</v>
      </c>
      <c r="AX40">
        <f t="shared" si="35"/>
        <v>92.32</v>
      </c>
      <c r="AY40">
        <f t="shared" si="35"/>
        <v>92.64</v>
      </c>
      <c r="AZ40">
        <f t="shared" si="36"/>
        <v>93.02</v>
      </c>
      <c r="BA40">
        <f t="shared" si="36"/>
        <v>93.94</v>
      </c>
      <c r="BB40">
        <f t="shared" si="36"/>
        <v>94.51</v>
      </c>
      <c r="BC40">
        <f t="shared" si="36"/>
        <v>94.98</v>
      </c>
      <c r="BD40">
        <f t="shared" si="36"/>
        <v>95.13</v>
      </c>
      <c r="BE40">
        <f t="shared" si="36"/>
        <v>95.88</v>
      </c>
      <c r="BF40">
        <f t="shared" si="36"/>
        <v>96.26</v>
      </c>
      <c r="BG40">
        <f t="shared" si="36"/>
        <v>96.57</v>
      </c>
      <c r="BH40">
        <f t="shared" si="36"/>
        <v>96.83</v>
      </c>
      <c r="BI40">
        <f t="shared" si="36"/>
        <v>96.9</v>
      </c>
      <c r="BJ40">
        <f t="shared" si="36"/>
        <v>97.25</v>
      </c>
    </row>
    <row r="41" spans="1:62" x14ac:dyDescent="0.3">
      <c r="A41" s="27">
        <v>12000</v>
      </c>
      <c r="B41">
        <f t="shared" si="31"/>
        <v>823.06</v>
      </c>
      <c r="C41">
        <f t="shared" si="31"/>
        <v>740.64</v>
      </c>
      <c r="D41">
        <f t="shared" si="31"/>
        <v>659.29</v>
      </c>
      <c r="E41">
        <f t="shared" si="31"/>
        <v>592.29</v>
      </c>
      <c r="F41">
        <f t="shared" si="31"/>
        <v>370.76</v>
      </c>
      <c r="G41">
        <f t="shared" si="31"/>
        <v>292.3</v>
      </c>
      <c r="H41">
        <f t="shared" si="31"/>
        <v>213.84</v>
      </c>
      <c r="I41">
        <f t="shared" si="31"/>
        <v>135.38</v>
      </c>
      <c r="J41">
        <f t="shared" si="31"/>
        <v>113.98</v>
      </c>
      <c r="K41">
        <f t="shared" si="31"/>
        <v>102.91</v>
      </c>
      <c r="L41">
        <f t="shared" si="32"/>
        <v>89.06</v>
      </c>
      <c r="M41">
        <f t="shared" si="32"/>
        <v>64.03</v>
      </c>
      <c r="N41">
        <f t="shared" si="32"/>
        <v>56.92</v>
      </c>
      <c r="O41">
        <f t="shared" si="32"/>
        <v>42.65</v>
      </c>
      <c r="P41">
        <f t="shared" si="32"/>
        <v>20.71</v>
      </c>
      <c r="Q41">
        <f t="shared" si="32"/>
        <v>1.46</v>
      </c>
      <c r="R41">
        <f t="shared" si="32"/>
        <v>0.16</v>
      </c>
      <c r="S41">
        <f t="shared" si="32"/>
        <v>7.69</v>
      </c>
      <c r="T41">
        <f t="shared" si="32"/>
        <v>15.94</v>
      </c>
      <c r="U41">
        <f t="shared" si="32"/>
        <v>30.77</v>
      </c>
      <c r="V41">
        <f t="shared" si="33"/>
        <v>42.59</v>
      </c>
      <c r="W41">
        <f t="shared" si="33"/>
        <v>52.92</v>
      </c>
      <c r="X41">
        <f t="shared" si="33"/>
        <v>53.85</v>
      </c>
      <c r="Y41">
        <f t="shared" si="33"/>
        <v>55.17</v>
      </c>
      <c r="Z41">
        <f t="shared" si="33"/>
        <v>60.77</v>
      </c>
      <c r="AA41">
        <f t="shared" si="33"/>
        <v>62.04</v>
      </c>
      <c r="AB41">
        <f t="shared" si="33"/>
        <v>63.79</v>
      </c>
      <c r="AC41">
        <f t="shared" si="33"/>
        <v>65.64</v>
      </c>
      <c r="AD41">
        <f t="shared" si="33"/>
        <v>68.62</v>
      </c>
      <c r="AE41">
        <f t="shared" si="33"/>
        <v>72.14</v>
      </c>
      <c r="AF41">
        <f t="shared" si="34"/>
        <v>73.849999999999994</v>
      </c>
      <c r="AG41">
        <f t="shared" si="34"/>
        <v>76.459999999999994</v>
      </c>
      <c r="AH41">
        <f t="shared" si="34"/>
        <v>78.599999999999994</v>
      </c>
      <c r="AI41">
        <f t="shared" si="34"/>
        <v>81.09</v>
      </c>
      <c r="AJ41">
        <f t="shared" si="34"/>
        <v>82.56</v>
      </c>
      <c r="AK41">
        <f t="shared" si="34"/>
        <v>84.31</v>
      </c>
      <c r="AL41">
        <f t="shared" si="34"/>
        <v>84.77</v>
      </c>
      <c r="AM41">
        <f t="shared" si="34"/>
        <v>85.73</v>
      </c>
      <c r="AN41">
        <f t="shared" si="34"/>
        <v>86.15</v>
      </c>
      <c r="AO41">
        <f t="shared" si="34"/>
        <v>87.93</v>
      </c>
      <c r="AP41">
        <f t="shared" si="35"/>
        <v>88.29</v>
      </c>
      <c r="AQ41">
        <f t="shared" si="35"/>
        <v>88.84</v>
      </c>
      <c r="AR41">
        <f t="shared" si="35"/>
        <v>89.35</v>
      </c>
      <c r="AS41">
        <f t="shared" si="35"/>
        <v>89.98</v>
      </c>
      <c r="AT41">
        <f t="shared" si="35"/>
        <v>90.09</v>
      </c>
      <c r="AU41">
        <f t="shared" si="35"/>
        <v>90.57</v>
      </c>
      <c r="AV41">
        <f t="shared" si="35"/>
        <v>90.77</v>
      </c>
      <c r="AW41">
        <f t="shared" si="35"/>
        <v>91</v>
      </c>
      <c r="AX41">
        <f t="shared" si="35"/>
        <v>91.22</v>
      </c>
      <c r="AY41">
        <f t="shared" si="35"/>
        <v>91.59</v>
      </c>
      <c r="AZ41">
        <f t="shared" si="36"/>
        <v>92.02</v>
      </c>
      <c r="BA41">
        <f t="shared" si="36"/>
        <v>93.08</v>
      </c>
      <c r="BB41">
        <f t="shared" si="36"/>
        <v>93.72</v>
      </c>
      <c r="BC41">
        <f t="shared" si="36"/>
        <v>94.26</v>
      </c>
      <c r="BD41">
        <f t="shared" si="36"/>
        <v>94.43</v>
      </c>
      <c r="BE41">
        <f t="shared" si="36"/>
        <v>95.29</v>
      </c>
      <c r="BF41">
        <f t="shared" si="36"/>
        <v>95.72</v>
      </c>
      <c r="BG41">
        <f t="shared" si="36"/>
        <v>96.08</v>
      </c>
      <c r="BH41">
        <f t="shared" si="36"/>
        <v>96.38</v>
      </c>
      <c r="BI41">
        <f t="shared" si="36"/>
        <v>96.46</v>
      </c>
      <c r="BJ41">
        <f t="shared" si="36"/>
        <v>96.86</v>
      </c>
    </row>
    <row r="42" spans="1:62" x14ac:dyDescent="0.3">
      <c r="A42" s="27">
        <v>12400</v>
      </c>
      <c r="B42">
        <f t="shared" si="31"/>
        <v>853.83</v>
      </c>
      <c r="C42">
        <f t="shared" si="31"/>
        <v>768.66</v>
      </c>
      <c r="D42">
        <f t="shared" si="31"/>
        <v>684.6</v>
      </c>
      <c r="E42">
        <f t="shared" si="31"/>
        <v>615.37</v>
      </c>
      <c r="F42">
        <f t="shared" si="31"/>
        <v>386.45</v>
      </c>
      <c r="G42">
        <f t="shared" si="31"/>
        <v>305.38</v>
      </c>
      <c r="H42">
        <f t="shared" si="31"/>
        <v>224.3</v>
      </c>
      <c r="I42">
        <f t="shared" si="31"/>
        <v>143.22999999999999</v>
      </c>
      <c r="J42">
        <f t="shared" si="31"/>
        <v>121.11</v>
      </c>
      <c r="K42">
        <f t="shared" si="31"/>
        <v>109.68</v>
      </c>
      <c r="L42">
        <f t="shared" si="32"/>
        <v>95.36</v>
      </c>
      <c r="M42">
        <f t="shared" si="32"/>
        <v>69.5</v>
      </c>
      <c r="N42">
        <f t="shared" si="32"/>
        <v>62.15</v>
      </c>
      <c r="O42">
        <f t="shared" si="32"/>
        <v>47.41</v>
      </c>
      <c r="P42">
        <f t="shared" si="32"/>
        <v>24.73</v>
      </c>
      <c r="Q42">
        <f t="shared" si="32"/>
        <v>4.84</v>
      </c>
      <c r="R42">
        <f t="shared" si="32"/>
        <v>3.5</v>
      </c>
      <c r="S42">
        <f t="shared" si="32"/>
        <v>4.62</v>
      </c>
      <c r="T42">
        <f t="shared" si="32"/>
        <v>13.13</v>
      </c>
      <c r="U42">
        <f t="shared" si="32"/>
        <v>28.46</v>
      </c>
      <c r="V42">
        <f t="shared" si="33"/>
        <v>40.68</v>
      </c>
      <c r="W42">
        <f t="shared" si="33"/>
        <v>51.35</v>
      </c>
      <c r="X42">
        <f t="shared" si="33"/>
        <v>52.31</v>
      </c>
      <c r="Y42">
        <f t="shared" si="33"/>
        <v>53.67</v>
      </c>
      <c r="Z42">
        <f t="shared" si="33"/>
        <v>59.46</v>
      </c>
      <c r="AA42">
        <f t="shared" si="33"/>
        <v>60.77</v>
      </c>
      <c r="AB42">
        <f t="shared" si="33"/>
        <v>62.58</v>
      </c>
      <c r="AC42">
        <f t="shared" si="33"/>
        <v>64.489999999999995</v>
      </c>
      <c r="AD42">
        <f t="shared" si="33"/>
        <v>67.569999999999993</v>
      </c>
      <c r="AE42">
        <f t="shared" si="33"/>
        <v>71.22</v>
      </c>
      <c r="AF42">
        <f t="shared" si="34"/>
        <v>72.97</v>
      </c>
      <c r="AG42">
        <f t="shared" si="34"/>
        <v>75.680000000000007</v>
      </c>
      <c r="AH42">
        <f t="shared" si="34"/>
        <v>77.89</v>
      </c>
      <c r="AI42">
        <f t="shared" si="34"/>
        <v>80.459999999999994</v>
      </c>
      <c r="AJ42">
        <f t="shared" si="34"/>
        <v>81.98</v>
      </c>
      <c r="AK42">
        <f t="shared" si="34"/>
        <v>83.78</v>
      </c>
      <c r="AL42">
        <f t="shared" si="34"/>
        <v>84.26</v>
      </c>
      <c r="AM42">
        <f t="shared" si="34"/>
        <v>85.26</v>
      </c>
      <c r="AN42">
        <f t="shared" si="34"/>
        <v>85.69</v>
      </c>
      <c r="AO42">
        <f t="shared" si="34"/>
        <v>87.53</v>
      </c>
      <c r="AP42">
        <f t="shared" si="35"/>
        <v>87.9</v>
      </c>
      <c r="AQ42">
        <f t="shared" si="35"/>
        <v>88.47</v>
      </c>
      <c r="AR42">
        <f t="shared" si="35"/>
        <v>88.99</v>
      </c>
      <c r="AS42">
        <f t="shared" si="35"/>
        <v>89.65</v>
      </c>
      <c r="AT42">
        <f t="shared" si="35"/>
        <v>89.76</v>
      </c>
      <c r="AU42">
        <f t="shared" si="35"/>
        <v>90.25</v>
      </c>
      <c r="AV42">
        <f t="shared" si="35"/>
        <v>90.46</v>
      </c>
      <c r="AW42">
        <f t="shared" si="35"/>
        <v>90.7</v>
      </c>
      <c r="AX42">
        <f t="shared" si="35"/>
        <v>90.92</v>
      </c>
      <c r="AY42">
        <f t="shared" si="35"/>
        <v>91.31</v>
      </c>
      <c r="AZ42">
        <f t="shared" si="36"/>
        <v>91.76</v>
      </c>
      <c r="BA42">
        <f t="shared" si="36"/>
        <v>92.85</v>
      </c>
      <c r="BB42">
        <f t="shared" si="36"/>
        <v>93.51</v>
      </c>
      <c r="BC42">
        <f t="shared" si="36"/>
        <v>94.07</v>
      </c>
      <c r="BD42">
        <f t="shared" si="36"/>
        <v>94.24</v>
      </c>
      <c r="BE42">
        <f t="shared" si="36"/>
        <v>95.14</v>
      </c>
      <c r="BF42">
        <f t="shared" si="36"/>
        <v>95.58</v>
      </c>
      <c r="BG42">
        <f t="shared" si="36"/>
        <v>95.95</v>
      </c>
      <c r="BH42">
        <f t="shared" si="36"/>
        <v>96.26</v>
      </c>
      <c r="BI42">
        <f t="shared" si="36"/>
        <v>96.34</v>
      </c>
      <c r="BJ42">
        <f t="shared" si="36"/>
        <v>96.76</v>
      </c>
    </row>
    <row r="43" spans="1:62" x14ac:dyDescent="0.3">
      <c r="A43" s="27">
        <v>13000</v>
      </c>
      <c r="B43">
        <f t="shared" si="31"/>
        <v>899.98</v>
      </c>
      <c r="C43">
        <f t="shared" si="31"/>
        <v>810.69</v>
      </c>
      <c r="D43">
        <f t="shared" si="31"/>
        <v>722.56</v>
      </c>
      <c r="E43">
        <f t="shared" si="31"/>
        <v>649.98</v>
      </c>
      <c r="F43">
        <f t="shared" si="31"/>
        <v>409.99</v>
      </c>
      <c r="G43">
        <f t="shared" si="31"/>
        <v>324.99</v>
      </c>
      <c r="H43">
        <f t="shared" si="31"/>
        <v>239.99</v>
      </c>
      <c r="I43">
        <f t="shared" si="31"/>
        <v>154.99</v>
      </c>
      <c r="J43">
        <f t="shared" si="31"/>
        <v>131.81</v>
      </c>
      <c r="K43">
        <f t="shared" si="31"/>
        <v>119.82</v>
      </c>
      <c r="L43">
        <f t="shared" si="32"/>
        <v>104.81</v>
      </c>
      <c r="M43">
        <f t="shared" si="32"/>
        <v>77.7</v>
      </c>
      <c r="N43">
        <f t="shared" si="32"/>
        <v>70</v>
      </c>
      <c r="O43">
        <f t="shared" si="32"/>
        <v>54.54</v>
      </c>
      <c r="P43">
        <f t="shared" si="32"/>
        <v>30.77</v>
      </c>
      <c r="Q43">
        <f t="shared" si="32"/>
        <v>9.91</v>
      </c>
      <c r="R43">
        <f t="shared" si="32"/>
        <v>8.51</v>
      </c>
      <c r="S43">
        <f t="shared" si="32"/>
        <v>0</v>
      </c>
      <c r="T43">
        <f t="shared" si="32"/>
        <v>8.93</v>
      </c>
      <c r="U43">
        <f t="shared" si="32"/>
        <v>25</v>
      </c>
      <c r="V43">
        <f t="shared" si="33"/>
        <v>37.81</v>
      </c>
      <c r="W43">
        <f t="shared" si="33"/>
        <v>49</v>
      </c>
      <c r="X43">
        <f t="shared" si="33"/>
        <v>50</v>
      </c>
      <c r="Y43">
        <f t="shared" si="33"/>
        <v>51.43</v>
      </c>
      <c r="Z43">
        <f t="shared" si="33"/>
        <v>57.5</v>
      </c>
      <c r="AA43">
        <f t="shared" si="33"/>
        <v>58.87</v>
      </c>
      <c r="AB43">
        <f t="shared" si="33"/>
        <v>60.77</v>
      </c>
      <c r="AC43">
        <f t="shared" si="33"/>
        <v>62.77</v>
      </c>
      <c r="AD43">
        <f t="shared" si="33"/>
        <v>66</v>
      </c>
      <c r="AE43">
        <f t="shared" si="33"/>
        <v>69.819999999999993</v>
      </c>
      <c r="AF43">
        <f t="shared" si="34"/>
        <v>71.67</v>
      </c>
      <c r="AG43">
        <f t="shared" si="34"/>
        <v>74.5</v>
      </c>
      <c r="AH43">
        <f t="shared" si="34"/>
        <v>76.819999999999993</v>
      </c>
      <c r="AI43">
        <f t="shared" si="34"/>
        <v>79.52</v>
      </c>
      <c r="AJ43">
        <f t="shared" si="34"/>
        <v>81.11</v>
      </c>
      <c r="AK43">
        <f t="shared" si="34"/>
        <v>83</v>
      </c>
      <c r="AL43">
        <f t="shared" si="34"/>
        <v>83.5</v>
      </c>
      <c r="AM43">
        <f t="shared" si="34"/>
        <v>84.55</v>
      </c>
      <c r="AN43">
        <f t="shared" si="34"/>
        <v>85</v>
      </c>
      <c r="AO43">
        <f t="shared" si="34"/>
        <v>86.92</v>
      </c>
      <c r="AP43">
        <f t="shared" si="35"/>
        <v>87.31</v>
      </c>
      <c r="AQ43">
        <f t="shared" si="35"/>
        <v>87.91</v>
      </c>
      <c r="AR43">
        <f t="shared" si="35"/>
        <v>88.46</v>
      </c>
      <c r="AS43">
        <f t="shared" si="35"/>
        <v>89.15</v>
      </c>
      <c r="AT43">
        <f t="shared" si="35"/>
        <v>89.26</v>
      </c>
      <c r="AU43">
        <f t="shared" si="35"/>
        <v>89.78</v>
      </c>
      <c r="AV43">
        <f t="shared" si="35"/>
        <v>90</v>
      </c>
      <c r="AW43">
        <f t="shared" si="35"/>
        <v>90.25</v>
      </c>
      <c r="AX43">
        <f t="shared" si="35"/>
        <v>90.49</v>
      </c>
      <c r="AY43">
        <f t="shared" si="35"/>
        <v>90.89</v>
      </c>
      <c r="AZ43">
        <f t="shared" si="36"/>
        <v>91.36</v>
      </c>
      <c r="BA43">
        <f t="shared" si="36"/>
        <v>92.5</v>
      </c>
      <c r="BB43">
        <f t="shared" si="36"/>
        <v>93.2</v>
      </c>
      <c r="BC43">
        <f t="shared" si="36"/>
        <v>93.78</v>
      </c>
      <c r="BD43">
        <f t="shared" si="36"/>
        <v>93.96</v>
      </c>
      <c r="BE43">
        <f t="shared" si="36"/>
        <v>94.9</v>
      </c>
      <c r="BF43">
        <f t="shared" si="36"/>
        <v>95.36</v>
      </c>
      <c r="BG43">
        <f t="shared" si="36"/>
        <v>95.75</v>
      </c>
      <c r="BH43">
        <f t="shared" si="36"/>
        <v>96.08</v>
      </c>
      <c r="BI43">
        <f t="shared" si="36"/>
        <v>96.17</v>
      </c>
      <c r="BJ43">
        <f t="shared" si="36"/>
        <v>96.6</v>
      </c>
    </row>
    <row r="44" spans="1:62" x14ac:dyDescent="0.3">
      <c r="A44" s="27">
        <v>13700</v>
      </c>
      <c r="B44">
        <f t="shared" si="31"/>
        <v>953.82</v>
      </c>
      <c r="C44">
        <f t="shared" si="31"/>
        <v>859.73</v>
      </c>
      <c r="D44">
        <f t="shared" si="31"/>
        <v>766.85</v>
      </c>
      <c r="E44">
        <f t="shared" si="31"/>
        <v>690.37</v>
      </c>
      <c r="F44">
        <f t="shared" si="31"/>
        <v>437.45</v>
      </c>
      <c r="G44">
        <f t="shared" si="31"/>
        <v>347.87</v>
      </c>
      <c r="H44">
        <f t="shared" si="31"/>
        <v>258.3</v>
      </c>
      <c r="I44">
        <f t="shared" si="31"/>
        <v>168.72</v>
      </c>
      <c r="J44">
        <f t="shared" si="31"/>
        <v>144.30000000000001</v>
      </c>
      <c r="K44">
        <f t="shared" si="31"/>
        <v>131.66</v>
      </c>
      <c r="L44">
        <f t="shared" si="32"/>
        <v>115.84</v>
      </c>
      <c r="M44">
        <f t="shared" si="32"/>
        <v>87.26</v>
      </c>
      <c r="N44">
        <f t="shared" si="32"/>
        <v>79.150000000000006</v>
      </c>
      <c r="O44">
        <f t="shared" si="32"/>
        <v>62.86</v>
      </c>
      <c r="P44">
        <f t="shared" si="32"/>
        <v>37.81</v>
      </c>
      <c r="Q44">
        <f t="shared" si="32"/>
        <v>15.83</v>
      </c>
      <c r="R44">
        <f t="shared" si="32"/>
        <v>14.35</v>
      </c>
      <c r="S44">
        <f t="shared" si="32"/>
        <v>5.38</v>
      </c>
      <c r="T44">
        <f t="shared" si="32"/>
        <v>4.03</v>
      </c>
      <c r="U44">
        <f t="shared" si="32"/>
        <v>20.96</v>
      </c>
      <c r="V44">
        <f t="shared" si="33"/>
        <v>34.46</v>
      </c>
      <c r="W44">
        <f t="shared" si="33"/>
        <v>46.26</v>
      </c>
      <c r="X44">
        <f t="shared" si="33"/>
        <v>47.31</v>
      </c>
      <c r="Y44">
        <f t="shared" si="33"/>
        <v>48.81</v>
      </c>
      <c r="Z44">
        <f t="shared" si="33"/>
        <v>55.21</v>
      </c>
      <c r="AA44">
        <f t="shared" si="33"/>
        <v>56.66</v>
      </c>
      <c r="AB44">
        <f t="shared" si="33"/>
        <v>58.66</v>
      </c>
      <c r="AC44">
        <f t="shared" si="33"/>
        <v>60.77</v>
      </c>
      <c r="AD44">
        <f t="shared" si="33"/>
        <v>64.17</v>
      </c>
      <c r="AE44">
        <f t="shared" si="33"/>
        <v>68.2</v>
      </c>
      <c r="AF44">
        <f t="shared" si="34"/>
        <v>70.14</v>
      </c>
      <c r="AG44">
        <f t="shared" si="34"/>
        <v>73.13</v>
      </c>
      <c r="AH44">
        <f t="shared" si="34"/>
        <v>75.569999999999993</v>
      </c>
      <c r="AI44">
        <f t="shared" si="34"/>
        <v>78.42</v>
      </c>
      <c r="AJ44">
        <f t="shared" si="34"/>
        <v>80.09</v>
      </c>
      <c r="AK44">
        <f t="shared" si="34"/>
        <v>82.09</v>
      </c>
      <c r="AL44">
        <f t="shared" si="34"/>
        <v>82.61</v>
      </c>
      <c r="AM44">
        <f t="shared" si="34"/>
        <v>83.71</v>
      </c>
      <c r="AN44">
        <f t="shared" si="34"/>
        <v>84.19</v>
      </c>
      <c r="AO44">
        <f t="shared" si="34"/>
        <v>86.22</v>
      </c>
      <c r="AP44">
        <f t="shared" si="35"/>
        <v>86.63</v>
      </c>
      <c r="AQ44">
        <f t="shared" si="35"/>
        <v>87.26</v>
      </c>
      <c r="AR44">
        <f t="shared" si="35"/>
        <v>87.84</v>
      </c>
      <c r="AS44">
        <f t="shared" si="35"/>
        <v>88.56</v>
      </c>
      <c r="AT44">
        <f t="shared" si="35"/>
        <v>88.69</v>
      </c>
      <c r="AU44">
        <f t="shared" si="35"/>
        <v>89.23</v>
      </c>
      <c r="AV44">
        <f t="shared" si="35"/>
        <v>89.46</v>
      </c>
      <c r="AW44">
        <f t="shared" si="35"/>
        <v>89.72</v>
      </c>
      <c r="AX44">
        <f t="shared" si="35"/>
        <v>89.97</v>
      </c>
      <c r="AY44">
        <f t="shared" si="35"/>
        <v>90.4</v>
      </c>
      <c r="AZ44">
        <f t="shared" si="36"/>
        <v>90.89</v>
      </c>
      <c r="BA44">
        <f t="shared" si="36"/>
        <v>92.1</v>
      </c>
      <c r="BB44">
        <f t="shared" si="36"/>
        <v>92.83</v>
      </c>
      <c r="BC44">
        <f t="shared" si="36"/>
        <v>93.45</v>
      </c>
      <c r="BD44">
        <f t="shared" si="36"/>
        <v>93.64</v>
      </c>
      <c r="BE44">
        <f t="shared" si="36"/>
        <v>94.63</v>
      </c>
      <c r="BF44">
        <f t="shared" si="36"/>
        <v>95.11</v>
      </c>
      <c r="BG44">
        <f t="shared" si="36"/>
        <v>95.52</v>
      </c>
      <c r="BH44">
        <f t="shared" si="36"/>
        <v>95.87</v>
      </c>
      <c r="BI44">
        <f t="shared" si="36"/>
        <v>95.96</v>
      </c>
      <c r="BJ44">
        <f t="shared" si="36"/>
        <v>96.42</v>
      </c>
    </row>
    <row r="45" spans="1:62" x14ac:dyDescent="0.3">
      <c r="A45" s="27">
        <v>15000</v>
      </c>
      <c r="B45">
        <f t="shared" si="31"/>
        <v>1053.82</v>
      </c>
      <c r="C45">
        <f t="shared" si="31"/>
        <v>950.8</v>
      </c>
      <c r="D45">
        <f t="shared" si="31"/>
        <v>849.11</v>
      </c>
      <c r="E45">
        <f t="shared" si="31"/>
        <v>765.37</v>
      </c>
      <c r="F45">
        <f t="shared" si="31"/>
        <v>488.45</v>
      </c>
      <c r="G45">
        <f t="shared" si="31"/>
        <v>390.37</v>
      </c>
      <c r="H45">
        <f t="shared" si="31"/>
        <v>292.3</v>
      </c>
      <c r="I45">
        <f t="shared" si="31"/>
        <v>194.22</v>
      </c>
      <c r="J45">
        <f t="shared" si="31"/>
        <v>167.48</v>
      </c>
      <c r="K45">
        <f t="shared" si="31"/>
        <v>153.63999999999999</v>
      </c>
      <c r="L45">
        <f t="shared" si="32"/>
        <v>136.32</v>
      </c>
      <c r="M45">
        <f t="shared" si="32"/>
        <v>105.03</v>
      </c>
      <c r="N45">
        <f t="shared" si="32"/>
        <v>96.15</v>
      </c>
      <c r="O45">
        <f t="shared" si="32"/>
        <v>78.319999999999993</v>
      </c>
      <c r="P45">
        <f t="shared" si="32"/>
        <v>50.88</v>
      </c>
      <c r="Q45">
        <f t="shared" si="32"/>
        <v>26.82</v>
      </c>
      <c r="R45">
        <f t="shared" si="32"/>
        <v>25.2</v>
      </c>
      <c r="S45">
        <f t="shared" si="32"/>
        <v>15.38</v>
      </c>
      <c r="T45">
        <f t="shared" si="32"/>
        <v>5.08</v>
      </c>
      <c r="U45">
        <f t="shared" si="32"/>
        <v>13.46</v>
      </c>
      <c r="V45">
        <f t="shared" si="33"/>
        <v>28.24</v>
      </c>
      <c r="W45">
        <f t="shared" si="33"/>
        <v>41.16</v>
      </c>
      <c r="X45">
        <f t="shared" si="33"/>
        <v>42.31</v>
      </c>
      <c r="Y45">
        <f t="shared" si="33"/>
        <v>43.96</v>
      </c>
      <c r="Z45">
        <f t="shared" si="33"/>
        <v>50.96</v>
      </c>
      <c r="AA45">
        <f t="shared" si="33"/>
        <v>52.54</v>
      </c>
      <c r="AB45">
        <f t="shared" si="33"/>
        <v>54.73</v>
      </c>
      <c r="AC45">
        <f t="shared" si="33"/>
        <v>57.05</v>
      </c>
      <c r="AD45">
        <f t="shared" si="33"/>
        <v>60.77</v>
      </c>
      <c r="AE45">
        <f t="shared" si="33"/>
        <v>65.180000000000007</v>
      </c>
      <c r="AF45">
        <f t="shared" si="34"/>
        <v>67.31</v>
      </c>
      <c r="AG45">
        <f t="shared" si="34"/>
        <v>70.58</v>
      </c>
      <c r="AH45">
        <f t="shared" si="34"/>
        <v>73.25</v>
      </c>
      <c r="AI45">
        <f t="shared" si="34"/>
        <v>76.37</v>
      </c>
      <c r="AJ45">
        <f t="shared" si="34"/>
        <v>78.209999999999994</v>
      </c>
      <c r="AK45">
        <f t="shared" si="34"/>
        <v>80.39</v>
      </c>
      <c r="AL45">
        <f t="shared" si="34"/>
        <v>80.959999999999994</v>
      </c>
      <c r="AM45">
        <f t="shared" si="34"/>
        <v>82.17</v>
      </c>
      <c r="AN45">
        <f t="shared" si="34"/>
        <v>82.69</v>
      </c>
      <c r="AO45">
        <f t="shared" si="34"/>
        <v>84.91</v>
      </c>
      <c r="AP45">
        <f t="shared" si="35"/>
        <v>85.36</v>
      </c>
      <c r="AQ45">
        <f t="shared" si="35"/>
        <v>86.06</v>
      </c>
      <c r="AR45">
        <f t="shared" si="35"/>
        <v>86.69</v>
      </c>
      <c r="AS45">
        <f t="shared" si="35"/>
        <v>87.48</v>
      </c>
      <c r="AT45">
        <f t="shared" si="35"/>
        <v>87.61</v>
      </c>
      <c r="AU45">
        <f t="shared" si="35"/>
        <v>88.21</v>
      </c>
      <c r="AV45">
        <f t="shared" si="35"/>
        <v>88.46</v>
      </c>
      <c r="AW45">
        <f t="shared" si="35"/>
        <v>88.75</v>
      </c>
      <c r="AX45">
        <f t="shared" si="35"/>
        <v>89.02</v>
      </c>
      <c r="AY45">
        <f t="shared" si="35"/>
        <v>89.49</v>
      </c>
      <c r="AZ45">
        <f t="shared" si="36"/>
        <v>90.03</v>
      </c>
      <c r="BA45">
        <f t="shared" si="36"/>
        <v>91.35</v>
      </c>
      <c r="BB45">
        <f t="shared" si="36"/>
        <v>92.15</v>
      </c>
      <c r="BC45">
        <f t="shared" si="36"/>
        <v>92.82</v>
      </c>
      <c r="BD45">
        <f t="shared" si="36"/>
        <v>93.04</v>
      </c>
      <c r="BE45">
        <f t="shared" si="36"/>
        <v>94.12</v>
      </c>
      <c r="BF45">
        <f t="shared" si="36"/>
        <v>94.65</v>
      </c>
      <c r="BG45">
        <f t="shared" si="36"/>
        <v>95.1</v>
      </c>
      <c r="BH45">
        <f t="shared" si="36"/>
        <v>95.47</v>
      </c>
      <c r="BI45">
        <f t="shared" si="36"/>
        <v>95.58</v>
      </c>
      <c r="BJ45">
        <f t="shared" si="36"/>
        <v>96.08</v>
      </c>
    </row>
    <row r="46" spans="1:62" x14ac:dyDescent="0.3">
      <c r="A46" s="27">
        <v>16900</v>
      </c>
      <c r="B46">
        <f t="shared" si="31"/>
        <v>1199.97</v>
      </c>
      <c r="C46">
        <f t="shared" si="31"/>
        <v>1083.9000000000001</v>
      </c>
      <c r="D46">
        <f t="shared" si="31"/>
        <v>969.33</v>
      </c>
      <c r="E46">
        <f t="shared" si="31"/>
        <v>874.98</v>
      </c>
      <c r="F46">
        <f t="shared" si="31"/>
        <v>562.99</v>
      </c>
      <c r="G46">
        <f t="shared" si="31"/>
        <v>452.49</v>
      </c>
      <c r="H46">
        <f t="shared" si="31"/>
        <v>341.99</v>
      </c>
      <c r="I46">
        <f t="shared" si="31"/>
        <v>231.49</v>
      </c>
      <c r="J46">
        <f t="shared" si="31"/>
        <v>201.36</v>
      </c>
      <c r="K46">
        <f t="shared" si="31"/>
        <v>185.77</v>
      </c>
      <c r="L46">
        <f t="shared" si="32"/>
        <v>166.26</v>
      </c>
      <c r="M46">
        <f t="shared" si="32"/>
        <v>131.01</v>
      </c>
      <c r="N46">
        <f t="shared" si="32"/>
        <v>121</v>
      </c>
      <c r="O46">
        <f t="shared" si="32"/>
        <v>100.9</v>
      </c>
      <c r="P46">
        <f t="shared" si="32"/>
        <v>70</v>
      </c>
      <c r="Q46">
        <f t="shared" si="32"/>
        <v>42.88</v>
      </c>
      <c r="R46">
        <f t="shared" si="32"/>
        <v>41.06</v>
      </c>
      <c r="S46">
        <f t="shared" si="32"/>
        <v>30</v>
      </c>
      <c r="T46">
        <f t="shared" si="32"/>
        <v>18.39</v>
      </c>
      <c r="U46">
        <f t="shared" si="32"/>
        <v>2.5</v>
      </c>
      <c r="V46">
        <f t="shared" si="33"/>
        <v>19.149999999999999</v>
      </c>
      <c r="W46">
        <f t="shared" si="33"/>
        <v>33.700000000000003</v>
      </c>
      <c r="X46">
        <f t="shared" si="33"/>
        <v>35</v>
      </c>
      <c r="Y46">
        <f t="shared" si="33"/>
        <v>36.86</v>
      </c>
      <c r="Z46">
        <f t="shared" si="33"/>
        <v>44.75</v>
      </c>
      <c r="AA46">
        <f t="shared" si="33"/>
        <v>46.53</v>
      </c>
      <c r="AB46">
        <f t="shared" si="33"/>
        <v>49</v>
      </c>
      <c r="AC46">
        <f t="shared" si="33"/>
        <v>51.61</v>
      </c>
      <c r="AD46">
        <f t="shared" si="33"/>
        <v>55.8</v>
      </c>
      <c r="AE46">
        <f t="shared" si="33"/>
        <v>60.77</v>
      </c>
      <c r="AF46">
        <f t="shared" si="34"/>
        <v>63.17</v>
      </c>
      <c r="AG46">
        <f t="shared" si="34"/>
        <v>66.849999999999994</v>
      </c>
      <c r="AH46">
        <f t="shared" si="34"/>
        <v>69.86</v>
      </c>
      <c r="AI46">
        <f t="shared" si="34"/>
        <v>73.37</v>
      </c>
      <c r="AJ46">
        <f t="shared" si="34"/>
        <v>75.44</v>
      </c>
      <c r="AK46">
        <f t="shared" si="34"/>
        <v>77.900000000000006</v>
      </c>
      <c r="AL46">
        <f t="shared" si="34"/>
        <v>78.540000000000006</v>
      </c>
      <c r="AM46">
        <f t="shared" si="34"/>
        <v>79.91</v>
      </c>
      <c r="AN46">
        <f t="shared" si="34"/>
        <v>80.5</v>
      </c>
      <c r="AO46">
        <f t="shared" si="34"/>
        <v>83</v>
      </c>
      <c r="AP46">
        <f t="shared" si="35"/>
        <v>83.51</v>
      </c>
      <c r="AQ46">
        <f t="shared" si="35"/>
        <v>84.29</v>
      </c>
      <c r="AR46">
        <f t="shared" si="35"/>
        <v>85</v>
      </c>
      <c r="AS46">
        <f t="shared" si="35"/>
        <v>85.89</v>
      </c>
      <c r="AT46">
        <f t="shared" si="35"/>
        <v>86.04</v>
      </c>
      <c r="AU46">
        <f t="shared" si="35"/>
        <v>86.71</v>
      </c>
      <c r="AV46">
        <f t="shared" si="35"/>
        <v>87</v>
      </c>
      <c r="AW46">
        <f t="shared" si="35"/>
        <v>87.32</v>
      </c>
      <c r="AX46">
        <f t="shared" si="35"/>
        <v>87.63</v>
      </c>
      <c r="AY46">
        <f t="shared" si="35"/>
        <v>88.16</v>
      </c>
      <c r="AZ46">
        <f t="shared" si="36"/>
        <v>88.76</v>
      </c>
      <c r="BA46">
        <f t="shared" si="36"/>
        <v>90.25</v>
      </c>
      <c r="BB46">
        <f t="shared" si="36"/>
        <v>91.16</v>
      </c>
      <c r="BC46">
        <f t="shared" si="36"/>
        <v>91.91</v>
      </c>
      <c r="BD46">
        <f t="shared" si="36"/>
        <v>92.15</v>
      </c>
      <c r="BE46">
        <f t="shared" si="36"/>
        <v>93.37</v>
      </c>
      <c r="BF46">
        <f t="shared" si="36"/>
        <v>93.97</v>
      </c>
      <c r="BG46">
        <f t="shared" si="36"/>
        <v>94.48</v>
      </c>
      <c r="BH46">
        <f t="shared" si="36"/>
        <v>94.9</v>
      </c>
      <c r="BI46">
        <f t="shared" si="36"/>
        <v>95.02</v>
      </c>
      <c r="BJ46">
        <f t="shared" si="36"/>
        <v>95.58</v>
      </c>
    </row>
    <row r="47" spans="1:62" x14ac:dyDescent="0.3">
      <c r="A47" s="27">
        <v>18000</v>
      </c>
      <c r="B47">
        <f t="shared" ref="B47:K56" si="37">ROUND(ABS((B$3-$A47)/B$3)*100,2)</f>
        <v>1284.5899999999999</v>
      </c>
      <c r="C47">
        <f t="shared" si="37"/>
        <v>1160.96</v>
      </c>
      <c r="D47">
        <f t="shared" si="37"/>
        <v>1038.93</v>
      </c>
      <c r="E47">
        <f t="shared" si="37"/>
        <v>938.44</v>
      </c>
      <c r="F47">
        <f t="shared" si="37"/>
        <v>606.14</v>
      </c>
      <c r="G47">
        <f t="shared" si="37"/>
        <v>488.45</v>
      </c>
      <c r="H47">
        <f t="shared" si="37"/>
        <v>370.76</v>
      </c>
      <c r="I47">
        <f t="shared" si="37"/>
        <v>253.07</v>
      </c>
      <c r="J47">
        <f t="shared" si="37"/>
        <v>220.97</v>
      </c>
      <c r="K47">
        <f t="shared" si="37"/>
        <v>204.37</v>
      </c>
      <c r="L47">
        <f t="shared" ref="L47:U56" si="38">ROUND(ABS((L$3-$A47)/L$3)*100,2)</f>
        <v>183.59</v>
      </c>
      <c r="M47">
        <f t="shared" si="38"/>
        <v>146.04</v>
      </c>
      <c r="N47">
        <f t="shared" si="38"/>
        <v>135.38</v>
      </c>
      <c r="O47">
        <f t="shared" si="38"/>
        <v>113.98</v>
      </c>
      <c r="P47">
        <f t="shared" si="38"/>
        <v>81.06</v>
      </c>
      <c r="Q47">
        <f t="shared" si="38"/>
        <v>52.18</v>
      </c>
      <c r="R47">
        <f t="shared" si="38"/>
        <v>50.24</v>
      </c>
      <c r="S47">
        <f t="shared" si="38"/>
        <v>38.46</v>
      </c>
      <c r="T47">
        <f t="shared" si="38"/>
        <v>26.1</v>
      </c>
      <c r="U47">
        <f t="shared" si="38"/>
        <v>3.84</v>
      </c>
      <c r="V47">
        <f t="shared" ref="V47:AE56" si="39">ROUND(ABS((V$3-$A47)/V$3)*100,2)</f>
        <v>13.89</v>
      </c>
      <c r="W47">
        <f t="shared" si="39"/>
        <v>29.39</v>
      </c>
      <c r="X47">
        <f t="shared" si="39"/>
        <v>30.77</v>
      </c>
      <c r="Y47">
        <f t="shared" si="39"/>
        <v>32.75</v>
      </c>
      <c r="Z47">
        <f t="shared" si="39"/>
        <v>41.16</v>
      </c>
      <c r="AA47">
        <f t="shared" si="39"/>
        <v>43.05</v>
      </c>
      <c r="AB47">
        <f t="shared" si="39"/>
        <v>45.68</v>
      </c>
      <c r="AC47">
        <f t="shared" si="39"/>
        <v>48.46</v>
      </c>
      <c r="AD47">
        <f t="shared" si="39"/>
        <v>52.92</v>
      </c>
      <c r="AE47">
        <f t="shared" si="39"/>
        <v>58.22</v>
      </c>
      <c r="AF47">
        <f t="shared" ref="AF47:AO56" si="40">ROUND(ABS((AF$3-$A47)/AF$3)*100,2)</f>
        <v>60.77</v>
      </c>
      <c r="AG47">
        <f t="shared" si="40"/>
        <v>64.69</v>
      </c>
      <c r="AH47">
        <f t="shared" si="40"/>
        <v>67.900000000000006</v>
      </c>
      <c r="AI47">
        <f t="shared" si="40"/>
        <v>71.64</v>
      </c>
      <c r="AJ47">
        <f t="shared" si="40"/>
        <v>73.849999999999994</v>
      </c>
      <c r="AK47">
        <f t="shared" si="40"/>
        <v>76.459999999999994</v>
      </c>
      <c r="AL47">
        <f t="shared" si="40"/>
        <v>77.150000000000006</v>
      </c>
      <c r="AM47">
        <f t="shared" si="40"/>
        <v>78.599999999999994</v>
      </c>
      <c r="AN47">
        <f t="shared" si="40"/>
        <v>79.23</v>
      </c>
      <c r="AO47">
        <f t="shared" si="40"/>
        <v>81.89</v>
      </c>
      <c r="AP47">
        <f t="shared" ref="AP47:AY56" si="41">ROUND(ABS((AP$3-$A47)/AP$3)*100,2)</f>
        <v>82.43</v>
      </c>
      <c r="AQ47">
        <f t="shared" si="41"/>
        <v>83.27</v>
      </c>
      <c r="AR47">
        <f t="shared" si="41"/>
        <v>84.02</v>
      </c>
      <c r="AS47">
        <f t="shared" si="41"/>
        <v>84.98</v>
      </c>
      <c r="AT47">
        <f t="shared" si="41"/>
        <v>85.13</v>
      </c>
      <c r="AU47">
        <f t="shared" si="41"/>
        <v>85.85</v>
      </c>
      <c r="AV47">
        <f t="shared" si="41"/>
        <v>86.15</v>
      </c>
      <c r="AW47">
        <f t="shared" si="41"/>
        <v>86.5</v>
      </c>
      <c r="AX47">
        <f t="shared" si="41"/>
        <v>86.83</v>
      </c>
      <c r="AY47">
        <f t="shared" si="41"/>
        <v>87.39</v>
      </c>
      <c r="AZ47">
        <f t="shared" ref="AZ47:BJ56" si="42">ROUND(ABS((AZ$3-$A47)/AZ$3)*100,2)</f>
        <v>88.03</v>
      </c>
      <c r="BA47">
        <f t="shared" si="42"/>
        <v>89.62</v>
      </c>
      <c r="BB47">
        <f t="shared" si="42"/>
        <v>90.58</v>
      </c>
      <c r="BC47">
        <f t="shared" si="42"/>
        <v>91.39</v>
      </c>
      <c r="BD47">
        <f t="shared" si="42"/>
        <v>91.64</v>
      </c>
      <c r="BE47">
        <f t="shared" si="42"/>
        <v>92.94</v>
      </c>
      <c r="BF47">
        <f t="shared" si="42"/>
        <v>93.58</v>
      </c>
      <c r="BG47">
        <f t="shared" si="42"/>
        <v>94.12</v>
      </c>
      <c r="BH47">
        <f t="shared" si="42"/>
        <v>94.57</v>
      </c>
      <c r="BI47">
        <f t="shared" si="42"/>
        <v>94.69</v>
      </c>
      <c r="BJ47">
        <f t="shared" si="42"/>
        <v>95.29</v>
      </c>
    </row>
    <row r="48" spans="1:62" x14ac:dyDescent="0.3">
      <c r="A48" s="27">
        <v>20000</v>
      </c>
      <c r="B48">
        <f t="shared" si="37"/>
        <v>1438.43</v>
      </c>
      <c r="C48">
        <f t="shared" si="37"/>
        <v>1301.07</v>
      </c>
      <c r="D48">
        <f t="shared" si="37"/>
        <v>1165.48</v>
      </c>
      <c r="E48">
        <f t="shared" si="37"/>
        <v>1053.82</v>
      </c>
      <c r="F48">
        <f t="shared" si="37"/>
        <v>684.6</v>
      </c>
      <c r="G48">
        <f t="shared" si="37"/>
        <v>553.83000000000004</v>
      </c>
      <c r="H48">
        <f t="shared" si="37"/>
        <v>423.07</v>
      </c>
      <c r="I48">
        <f t="shared" si="37"/>
        <v>292.3</v>
      </c>
      <c r="J48">
        <f t="shared" si="37"/>
        <v>256.64</v>
      </c>
      <c r="K48">
        <f t="shared" si="37"/>
        <v>238.19</v>
      </c>
      <c r="L48">
        <f t="shared" si="38"/>
        <v>215.1</v>
      </c>
      <c r="M48">
        <f t="shared" si="38"/>
        <v>173.38</v>
      </c>
      <c r="N48">
        <f t="shared" si="38"/>
        <v>161.53</v>
      </c>
      <c r="O48">
        <f t="shared" si="38"/>
        <v>137.76</v>
      </c>
      <c r="P48">
        <f t="shared" si="38"/>
        <v>101.18</v>
      </c>
      <c r="Q48">
        <f t="shared" si="38"/>
        <v>69.09</v>
      </c>
      <c r="R48">
        <f t="shared" si="38"/>
        <v>66.94</v>
      </c>
      <c r="S48">
        <f t="shared" si="38"/>
        <v>53.84</v>
      </c>
      <c r="T48">
        <f t="shared" si="38"/>
        <v>40.11</v>
      </c>
      <c r="U48">
        <f t="shared" si="38"/>
        <v>15.38</v>
      </c>
      <c r="V48">
        <f t="shared" si="39"/>
        <v>4.32</v>
      </c>
      <c r="W48">
        <f t="shared" si="39"/>
        <v>21.54</v>
      </c>
      <c r="X48">
        <f t="shared" si="39"/>
        <v>23.08</v>
      </c>
      <c r="Y48">
        <f t="shared" si="39"/>
        <v>25.28</v>
      </c>
      <c r="Z48">
        <f t="shared" si="39"/>
        <v>34.619999999999997</v>
      </c>
      <c r="AA48">
        <f t="shared" si="39"/>
        <v>36.729999999999997</v>
      </c>
      <c r="AB48">
        <f t="shared" si="39"/>
        <v>39.65</v>
      </c>
      <c r="AC48">
        <f t="shared" si="39"/>
        <v>42.73</v>
      </c>
      <c r="AD48">
        <f t="shared" si="39"/>
        <v>47.69</v>
      </c>
      <c r="AE48">
        <f t="shared" si="39"/>
        <v>53.57</v>
      </c>
      <c r="AF48">
        <f t="shared" si="40"/>
        <v>56.41</v>
      </c>
      <c r="AG48">
        <f t="shared" si="40"/>
        <v>60.77</v>
      </c>
      <c r="AH48">
        <f t="shared" si="40"/>
        <v>64.34</v>
      </c>
      <c r="AI48">
        <f t="shared" si="40"/>
        <v>68.489999999999995</v>
      </c>
      <c r="AJ48">
        <f t="shared" si="40"/>
        <v>70.94</v>
      </c>
      <c r="AK48">
        <f t="shared" si="40"/>
        <v>73.849999999999994</v>
      </c>
      <c r="AL48">
        <f t="shared" si="40"/>
        <v>74.61</v>
      </c>
      <c r="AM48">
        <f t="shared" si="40"/>
        <v>76.22</v>
      </c>
      <c r="AN48">
        <f t="shared" si="40"/>
        <v>76.92</v>
      </c>
      <c r="AO48">
        <f t="shared" si="40"/>
        <v>79.88</v>
      </c>
      <c r="AP48">
        <f t="shared" si="41"/>
        <v>80.48</v>
      </c>
      <c r="AQ48">
        <f t="shared" si="41"/>
        <v>81.41</v>
      </c>
      <c r="AR48">
        <f t="shared" si="41"/>
        <v>82.25</v>
      </c>
      <c r="AS48">
        <f t="shared" si="41"/>
        <v>83.31</v>
      </c>
      <c r="AT48">
        <f t="shared" si="41"/>
        <v>83.48</v>
      </c>
      <c r="AU48">
        <f t="shared" si="41"/>
        <v>84.28</v>
      </c>
      <c r="AV48">
        <f t="shared" si="41"/>
        <v>84.62</v>
      </c>
      <c r="AW48">
        <f t="shared" si="41"/>
        <v>85</v>
      </c>
      <c r="AX48">
        <f t="shared" si="41"/>
        <v>85.36</v>
      </c>
      <c r="AY48">
        <f t="shared" si="41"/>
        <v>85.99</v>
      </c>
      <c r="AZ48">
        <f t="shared" si="42"/>
        <v>86.7</v>
      </c>
      <c r="BA48">
        <f t="shared" si="42"/>
        <v>88.46</v>
      </c>
      <c r="BB48">
        <f t="shared" si="42"/>
        <v>89.54</v>
      </c>
      <c r="BC48">
        <f t="shared" si="42"/>
        <v>90.43</v>
      </c>
      <c r="BD48">
        <f t="shared" si="42"/>
        <v>90.71</v>
      </c>
      <c r="BE48">
        <f t="shared" si="42"/>
        <v>92.15</v>
      </c>
      <c r="BF48">
        <f t="shared" si="42"/>
        <v>92.87</v>
      </c>
      <c r="BG48">
        <f t="shared" si="42"/>
        <v>93.46</v>
      </c>
      <c r="BH48">
        <f t="shared" si="42"/>
        <v>93.96</v>
      </c>
      <c r="BI48">
        <f t="shared" si="42"/>
        <v>94.1</v>
      </c>
      <c r="BJ48">
        <f t="shared" si="42"/>
        <v>94.77</v>
      </c>
    </row>
    <row r="49" spans="1:62" x14ac:dyDescent="0.3">
      <c r="A49" s="27">
        <v>22000</v>
      </c>
      <c r="B49">
        <f t="shared" si="37"/>
        <v>1592.27</v>
      </c>
      <c r="C49">
        <f t="shared" si="37"/>
        <v>1441.18</v>
      </c>
      <c r="D49">
        <f t="shared" si="37"/>
        <v>1292.03</v>
      </c>
      <c r="E49">
        <f t="shared" si="37"/>
        <v>1169.2</v>
      </c>
      <c r="F49">
        <f t="shared" si="37"/>
        <v>763.06</v>
      </c>
      <c r="G49">
        <f t="shared" si="37"/>
        <v>619.22</v>
      </c>
      <c r="H49">
        <f t="shared" si="37"/>
        <v>475.37</v>
      </c>
      <c r="I49">
        <f t="shared" si="37"/>
        <v>331.53</v>
      </c>
      <c r="J49">
        <f t="shared" si="37"/>
        <v>292.3</v>
      </c>
      <c r="K49">
        <f t="shared" si="37"/>
        <v>272.01</v>
      </c>
      <c r="L49">
        <f t="shared" si="38"/>
        <v>246.61</v>
      </c>
      <c r="M49">
        <f t="shared" si="38"/>
        <v>200.72</v>
      </c>
      <c r="N49">
        <f t="shared" si="38"/>
        <v>187.69</v>
      </c>
      <c r="O49">
        <f t="shared" si="38"/>
        <v>161.53</v>
      </c>
      <c r="P49">
        <f t="shared" si="38"/>
        <v>121.3</v>
      </c>
      <c r="Q49">
        <f t="shared" si="38"/>
        <v>86</v>
      </c>
      <c r="R49">
        <f t="shared" si="38"/>
        <v>83.63</v>
      </c>
      <c r="S49">
        <f t="shared" si="38"/>
        <v>69.23</v>
      </c>
      <c r="T49">
        <f t="shared" si="38"/>
        <v>54.12</v>
      </c>
      <c r="U49">
        <f t="shared" si="38"/>
        <v>26.92</v>
      </c>
      <c r="V49">
        <f t="shared" si="39"/>
        <v>5.25</v>
      </c>
      <c r="W49">
        <f t="shared" si="39"/>
        <v>13.69</v>
      </c>
      <c r="X49">
        <f t="shared" si="39"/>
        <v>15.39</v>
      </c>
      <c r="Y49">
        <f t="shared" si="39"/>
        <v>17.8</v>
      </c>
      <c r="Z49">
        <f t="shared" si="39"/>
        <v>28.08</v>
      </c>
      <c r="AA49">
        <f t="shared" si="39"/>
        <v>30.4</v>
      </c>
      <c r="AB49">
        <f t="shared" si="39"/>
        <v>33.61</v>
      </c>
      <c r="AC49">
        <f t="shared" si="39"/>
        <v>37</v>
      </c>
      <c r="AD49">
        <f t="shared" si="39"/>
        <v>42.46</v>
      </c>
      <c r="AE49">
        <f t="shared" si="39"/>
        <v>48.93</v>
      </c>
      <c r="AF49">
        <f t="shared" si="40"/>
        <v>52.05</v>
      </c>
      <c r="AG49">
        <f t="shared" si="40"/>
        <v>56.85</v>
      </c>
      <c r="AH49">
        <f t="shared" si="40"/>
        <v>60.77</v>
      </c>
      <c r="AI49">
        <f t="shared" si="40"/>
        <v>65.34</v>
      </c>
      <c r="AJ49">
        <f t="shared" si="40"/>
        <v>68.03</v>
      </c>
      <c r="AK49">
        <f t="shared" si="40"/>
        <v>71.23</v>
      </c>
      <c r="AL49">
        <f t="shared" si="40"/>
        <v>72.069999999999993</v>
      </c>
      <c r="AM49">
        <f t="shared" si="40"/>
        <v>73.849999999999994</v>
      </c>
      <c r="AN49">
        <f t="shared" si="40"/>
        <v>74.62</v>
      </c>
      <c r="AO49">
        <f t="shared" si="40"/>
        <v>77.87</v>
      </c>
      <c r="AP49">
        <f t="shared" si="41"/>
        <v>78.53</v>
      </c>
      <c r="AQ49">
        <f t="shared" si="41"/>
        <v>79.55</v>
      </c>
      <c r="AR49">
        <f t="shared" si="41"/>
        <v>80.47</v>
      </c>
      <c r="AS49">
        <f t="shared" si="41"/>
        <v>81.64</v>
      </c>
      <c r="AT49">
        <f t="shared" si="41"/>
        <v>81.83</v>
      </c>
      <c r="AU49">
        <f t="shared" si="41"/>
        <v>82.7</v>
      </c>
      <c r="AV49">
        <f t="shared" si="41"/>
        <v>83.08</v>
      </c>
      <c r="AW49">
        <f t="shared" si="41"/>
        <v>83.5</v>
      </c>
      <c r="AX49">
        <f t="shared" si="41"/>
        <v>83.9</v>
      </c>
      <c r="AY49">
        <f t="shared" si="41"/>
        <v>84.59</v>
      </c>
      <c r="AZ49">
        <f t="shared" si="42"/>
        <v>85.37</v>
      </c>
      <c r="BA49">
        <f t="shared" si="42"/>
        <v>87.31</v>
      </c>
      <c r="BB49">
        <f t="shared" si="42"/>
        <v>88.49</v>
      </c>
      <c r="BC49">
        <f t="shared" si="42"/>
        <v>89.47</v>
      </c>
      <c r="BD49">
        <f t="shared" si="42"/>
        <v>89.79</v>
      </c>
      <c r="BE49">
        <f t="shared" si="42"/>
        <v>91.37</v>
      </c>
      <c r="BF49">
        <f t="shared" si="42"/>
        <v>92.15</v>
      </c>
      <c r="BG49">
        <f t="shared" si="42"/>
        <v>92.81</v>
      </c>
      <c r="BH49">
        <f t="shared" si="42"/>
        <v>93.36</v>
      </c>
      <c r="BI49">
        <f t="shared" si="42"/>
        <v>93.51</v>
      </c>
      <c r="BJ49">
        <f t="shared" si="42"/>
        <v>94.25</v>
      </c>
    </row>
    <row r="50" spans="1:62" x14ac:dyDescent="0.3">
      <c r="A50" s="27">
        <v>24900</v>
      </c>
      <c r="B50">
        <f t="shared" si="37"/>
        <v>1815.34</v>
      </c>
      <c r="C50">
        <f t="shared" si="37"/>
        <v>1644.33</v>
      </c>
      <c r="D50">
        <f t="shared" si="37"/>
        <v>1475.52</v>
      </c>
      <c r="E50">
        <f t="shared" si="37"/>
        <v>1336.51</v>
      </c>
      <c r="F50">
        <f t="shared" si="37"/>
        <v>876.82</v>
      </c>
      <c r="G50">
        <f t="shared" si="37"/>
        <v>714.02</v>
      </c>
      <c r="H50">
        <f t="shared" si="37"/>
        <v>551.22</v>
      </c>
      <c r="I50">
        <f t="shared" si="37"/>
        <v>388.41</v>
      </c>
      <c r="J50">
        <f t="shared" si="37"/>
        <v>344.01</v>
      </c>
      <c r="K50">
        <f t="shared" si="37"/>
        <v>321.05</v>
      </c>
      <c r="L50">
        <f t="shared" si="38"/>
        <v>292.3</v>
      </c>
      <c r="M50">
        <f t="shared" si="38"/>
        <v>240.36</v>
      </c>
      <c r="N50">
        <f t="shared" si="38"/>
        <v>225.61</v>
      </c>
      <c r="O50">
        <f t="shared" si="38"/>
        <v>196.01</v>
      </c>
      <c r="P50">
        <f t="shared" si="38"/>
        <v>150.47</v>
      </c>
      <c r="Q50">
        <f t="shared" si="38"/>
        <v>110.52</v>
      </c>
      <c r="R50">
        <f t="shared" si="38"/>
        <v>107.84</v>
      </c>
      <c r="S50">
        <f t="shared" si="38"/>
        <v>91.53</v>
      </c>
      <c r="T50">
        <f t="shared" si="38"/>
        <v>74.430000000000007</v>
      </c>
      <c r="U50">
        <f t="shared" si="38"/>
        <v>43.65</v>
      </c>
      <c r="V50">
        <f t="shared" si="39"/>
        <v>19.12</v>
      </c>
      <c r="W50">
        <f t="shared" si="39"/>
        <v>2.3199999999999998</v>
      </c>
      <c r="X50">
        <f t="shared" si="39"/>
        <v>4.2300000000000004</v>
      </c>
      <c r="Y50">
        <f t="shared" si="39"/>
        <v>6.97</v>
      </c>
      <c r="Z50">
        <f t="shared" si="39"/>
        <v>18.600000000000001</v>
      </c>
      <c r="AA50">
        <f t="shared" si="39"/>
        <v>21.22</v>
      </c>
      <c r="AB50">
        <f t="shared" si="39"/>
        <v>24.86</v>
      </c>
      <c r="AC50">
        <f t="shared" si="39"/>
        <v>28.7</v>
      </c>
      <c r="AD50">
        <f t="shared" si="39"/>
        <v>34.880000000000003</v>
      </c>
      <c r="AE50">
        <f t="shared" si="39"/>
        <v>42.2</v>
      </c>
      <c r="AF50">
        <f t="shared" si="40"/>
        <v>45.73</v>
      </c>
      <c r="AG50">
        <f t="shared" si="40"/>
        <v>51.16</v>
      </c>
      <c r="AH50">
        <f t="shared" si="40"/>
        <v>55.6</v>
      </c>
      <c r="AI50">
        <f t="shared" si="40"/>
        <v>60.77</v>
      </c>
      <c r="AJ50">
        <f t="shared" si="40"/>
        <v>63.82</v>
      </c>
      <c r="AK50">
        <f t="shared" si="40"/>
        <v>67.44</v>
      </c>
      <c r="AL50">
        <f t="shared" si="40"/>
        <v>68.39</v>
      </c>
      <c r="AM50">
        <f t="shared" si="40"/>
        <v>70.400000000000006</v>
      </c>
      <c r="AN50">
        <f t="shared" si="40"/>
        <v>71.27</v>
      </c>
      <c r="AO50">
        <f t="shared" si="40"/>
        <v>74.95</v>
      </c>
      <c r="AP50">
        <f t="shared" si="41"/>
        <v>75.7</v>
      </c>
      <c r="AQ50">
        <f t="shared" si="41"/>
        <v>76.849999999999994</v>
      </c>
      <c r="AR50">
        <f t="shared" si="41"/>
        <v>77.900000000000006</v>
      </c>
      <c r="AS50">
        <f t="shared" si="41"/>
        <v>79.22</v>
      </c>
      <c r="AT50">
        <f t="shared" si="41"/>
        <v>79.44</v>
      </c>
      <c r="AU50">
        <f t="shared" si="41"/>
        <v>80.42</v>
      </c>
      <c r="AV50">
        <f t="shared" si="41"/>
        <v>80.849999999999994</v>
      </c>
      <c r="AW50">
        <f t="shared" si="41"/>
        <v>81.319999999999993</v>
      </c>
      <c r="AX50">
        <f t="shared" si="41"/>
        <v>81.78</v>
      </c>
      <c r="AY50">
        <f t="shared" si="41"/>
        <v>82.56</v>
      </c>
      <c r="AZ50">
        <f t="shared" si="42"/>
        <v>83.44</v>
      </c>
      <c r="BA50">
        <f t="shared" si="42"/>
        <v>85.63</v>
      </c>
      <c r="BB50">
        <f t="shared" si="42"/>
        <v>86.98</v>
      </c>
      <c r="BC50">
        <f t="shared" si="42"/>
        <v>88.09</v>
      </c>
      <c r="BD50">
        <f t="shared" si="42"/>
        <v>88.44</v>
      </c>
      <c r="BE50">
        <f t="shared" si="42"/>
        <v>90.23</v>
      </c>
      <c r="BF50">
        <f t="shared" si="42"/>
        <v>91.12</v>
      </c>
      <c r="BG50">
        <f t="shared" si="42"/>
        <v>91.86</v>
      </c>
      <c r="BH50">
        <f t="shared" si="42"/>
        <v>92.49</v>
      </c>
      <c r="BI50">
        <f t="shared" si="42"/>
        <v>92.66</v>
      </c>
      <c r="BJ50">
        <f t="shared" si="42"/>
        <v>93.49</v>
      </c>
    </row>
    <row r="51" spans="1:62" x14ac:dyDescent="0.3">
      <c r="A51" s="27">
        <v>27000</v>
      </c>
      <c r="B51">
        <f t="shared" si="37"/>
        <v>1976.88</v>
      </c>
      <c r="C51">
        <f t="shared" si="37"/>
        <v>1791.44</v>
      </c>
      <c r="D51">
        <f t="shared" si="37"/>
        <v>1608.4</v>
      </c>
      <c r="E51">
        <f t="shared" si="37"/>
        <v>1457.66</v>
      </c>
      <c r="F51">
        <f t="shared" si="37"/>
        <v>959.21</v>
      </c>
      <c r="G51">
        <f t="shared" si="37"/>
        <v>782.67</v>
      </c>
      <c r="H51">
        <f t="shared" si="37"/>
        <v>606.14</v>
      </c>
      <c r="I51">
        <f t="shared" si="37"/>
        <v>429.6</v>
      </c>
      <c r="J51">
        <f t="shared" si="37"/>
        <v>381.46</v>
      </c>
      <c r="K51">
        <f t="shared" si="37"/>
        <v>356.55</v>
      </c>
      <c r="L51">
        <f t="shared" si="38"/>
        <v>325.38</v>
      </c>
      <c r="M51">
        <f t="shared" si="38"/>
        <v>269.06</v>
      </c>
      <c r="N51">
        <f t="shared" si="38"/>
        <v>253.07</v>
      </c>
      <c r="O51">
        <f t="shared" si="38"/>
        <v>220.97</v>
      </c>
      <c r="P51">
        <f t="shared" si="38"/>
        <v>171.59</v>
      </c>
      <c r="Q51">
        <f t="shared" si="38"/>
        <v>128.28</v>
      </c>
      <c r="R51">
        <f t="shared" si="38"/>
        <v>125.36</v>
      </c>
      <c r="S51">
        <f t="shared" si="38"/>
        <v>107.69</v>
      </c>
      <c r="T51">
        <f t="shared" si="38"/>
        <v>89.14</v>
      </c>
      <c r="U51">
        <f t="shared" si="38"/>
        <v>55.77</v>
      </c>
      <c r="V51">
        <f t="shared" si="39"/>
        <v>29.17</v>
      </c>
      <c r="W51">
        <f t="shared" si="39"/>
        <v>5.92</v>
      </c>
      <c r="X51">
        <f t="shared" si="39"/>
        <v>3.84</v>
      </c>
      <c r="Y51">
        <f t="shared" si="39"/>
        <v>0.88</v>
      </c>
      <c r="Z51">
        <f t="shared" si="39"/>
        <v>11.73</v>
      </c>
      <c r="AA51">
        <f t="shared" si="39"/>
        <v>14.58</v>
      </c>
      <c r="AB51">
        <f t="shared" si="39"/>
        <v>18.52</v>
      </c>
      <c r="AC51">
        <f t="shared" si="39"/>
        <v>22.69</v>
      </c>
      <c r="AD51">
        <f t="shared" si="39"/>
        <v>29.39</v>
      </c>
      <c r="AE51">
        <f t="shared" si="39"/>
        <v>37.32</v>
      </c>
      <c r="AF51">
        <f t="shared" si="40"/>
        <v>41.16</v>
      </c>
      <c r="AG51">
        <f t="shared" si="40"/>
        <v>47.04</v>
      </c>
      <c r="AH51">
        <f t="shared" si="40"/>
        <v>51.85</v>
      </c>
      <c r="AI51">
        <f t="shared" si="40"/>
        <v>57.46</v>
      </c>
      <c r="AJ51">
        <f t="shared" si="40"/>
        <v>60.77</v>
      </c>
      <c r="AK51">
        <f t="shared" si="40"/>
        <v>64.69</v>
      </c>
      <c r="AL51">
        <f t="shared" si="40"/>
        <v>65.72</v>
      </c>
      <c r="AM51">
        <f t="shared" si="40"/>
        <v>67.900000000000006</v>
      </c>
      <c r="AN51">
        <f t="shared" si="40"/>
        <v>68.849999999999994</v>
      </c>
      <c r="AO51">
        <f t="shared" si="40"/>
        <v>72.84</v>
      </c>
      <c r="AP51">
        <f t="shared" si="41"/>
        <v>73.650000000000006</v>
      </c>
      <c r="AQ51">
        <f t="shared" si="41"/>
        <v>74.900000000000006</v>
      </c>
      <c r="AR51">
        <f t="shared" si="41"/>
        <v>76.040000000000006</v>
      </c>
      <c r="AS51">
        <f t="shared" si="41"/>
        <v>77.459999999999994</v>
      </c>
      <c r="AT51">
        <f t="shared" si="41"/>
        <v>77.7</v>
      </c>
      <c r="AU51">
        <f t="shared" si="41"/>
        <v>78.77</v>
      </c>
      <c r="AV51">
        <f t="shared" si="41"/>
        <v>79.23</v>
      </c>
      <c r="AW51">
        <f t="shared" si="41"/>
        <v>79.75</v>
      </c>
      <c r="AX51">
        <f t="shared" si="41"/>
        <v>80.239999999999995</v>
      </c>
      <c r="AY51">
        <f t="shared" si="41"/>
        <v>81.09</v>
      </c>
      <c r="AZ51">
        <f t="shared" si="42"/>
        <v>82.05</v>
      </c>
      <c r="BA51">
        <f t="shared" si="42"/>
        <v>84.42</v>
      </c>
      <c r="BB51">
        <f t="shared" si="42"/>
        <v>85.88</v>
      </c>
      <c r="BC51">
        <f t="shared" si="42"/>
        <v>87.08</v>
      </c>
      <c r="BD51">
        <f t="shared" si="42"/>
        <v>87.46</v>
      </c>
      <c r="BE51">
        <f t="shared" si="42"/>
        <v>89.41</v>
      </c>
      <c r="BF51">
        <f t="shared" si="42"/>
        <v>90.37</v>
      </c>
      <c r="BG51">
        <f t="shared" si="42"/>
        <v>91.17</v>
      </c>
      <c r="BH51">
        <f t="shared" si="42"/>
        <v>91.85</v>
      </c>
      <c r="BI51">
        <f t="shared" si="42"/>
        <v>92.04</v>
      </c>
      <c r="BJ51">
        <f t="shared" si="42"/>
        <v>92.94</v>
      </c>
    </row>
    <row r="52" spans="1:62" x14ac:dyDescent="0.3">
      <c r="A52" s="27">
        <v>30000</v>
      </c>
      <c r="B52">
        <f t="shared" si="37"/>
        <v>2207.64</v>
      </c>
      <c r="C52">
        <f t="shared" si="37"/>
        <v>2001.6</v>
      </c>
      <c r="D52">
        <f t="shared" si="37"/>
        <v>1798.22</v>
      </c>
      <c r="E52">
        <f t="shared" si="37"/>
        <v>1630.73</v>
      </c>
      <c r="F52">
        <f t="shared" si="37"/>
        <v>1076.9000000000001</v>
      </c>
      <c r="G52">
        <f t="shared" si="37"/>
        <v>880.75</v>
      </c>
      <c r="H52">
        <f t="shared" si="37"/>
        <v>684.6</v>
      </c>
      <c r="I52">
        <f t="shared" si="37"/>
        <v>488.45</v>
      </c>
      <c r="J52">
        <f t="shared" si="37"/>
        <v>434.95</v>
      </c>
      <c r="K52">
        <f t="shared" si="37"/>
        <v>407.28</v>
      </c>
      <c r="L52">
        <f t="shared" si="38"/>
        <v>372.65</v>
      </c>
      <c r="M52">
        <f t="shared" si="38"/>
        <v>310.07</v>
      </c>
      <c r="N52">
        <f t="shared" si="38"/>
        <v>292.3</v>
      </c>
      <c r="O52">
        <f t="shared" si="38"/>
        <v>256.64</v>
      </c>
      <c r="P52">
        <f t="shared" si="38"/>
        <v>201.77</v>
      </c>
      <c r="Q52">
        <f t="shared" si="38"/>
        <v>153.63999999999999</v>
      </c>
      <c r="R52">
        <f t="shared" si="38"/>
        <v>150.4</v>
      </c>
      <c r="S52">
        <f t="shared" si="38"/>
        <v>130.76</v>
      </c>
      <c r="T52">
        <f t="shared" si="38"/>
        <v>110.16</v>
      </c>
      <c r="U52">
        <f t="shared" si="38"/>
        <v>73.069999999999993</v>
      </c>
      <c r="V52">
        <f t="shared" si="39"/>
        <v>43.52</v>
      </c>
      <c r="W52">
        <f t="shared" si="39"/>
        <v>17.690000000000001</v>
      </c>
      <c r="X52">
        <f t="shared" si="39"/>
        <v>15.38</v>
      </c>
      <c r="Y52">
        <f t="shared" si="39"/>
        <v>12.09</v>
      </c>
      <c r="Z52">
        <f t="shared" si="39"/>
        <v>1.93</v>
      </c>
      <c r="AA52">
        <f t="shared" si="39"/>
        <v>5.09</v>
      </c>
      <c r="AB52">
        <f t="shared" si="39"/>
        <v>9.4700000000000006</v>
      </c>
      <c r="AC52">
        <f t="shared" si="39"/>
        <v>14.1</v>
      </c>
      <c r="AD52">
        <f t="shared" si="39"/>
        <v>21.54</v>
      </c>
      <c r="AE52">
        <f t="shared" si="39"/>
        <v>30.36</v>
      </c>
      <c r="AF52">
        <f t="shared" si="40"/>
        <v>34.619999999999997</v>
      </c>
      <c r="AG52">
        <f t="shared" si="40"/>
        <v>41.16</v>
      </c>
      <c r="AH52">
        <f t="shared" si="40"/>
        <v>46.5</v>
      </c>
      <c r="AI52">
        <f t="shared" si="40"/>
        <v>52.74</v>
      </c>
      <c r="AJ52">
        <f t="shared" si="40"/>
        <v>56.41</v>
      </c>
      <c r="AK52">
        <f t="shared" si="40"/>
        <v>60.77</v>
      </c>
      <c r="AL52">
        <f t="shared" si="40"/>
        <v>61.91</v>
      </c>
      <c r="AM52">
        <f t="shared" si="40"/>
        <v>64.34</v>
      </c>
      <c r="AN52">
        <f t="shared" si="40"/>
        <v>65.39</v>
      </c>
      <c r="AO52">
        <f t="shared" si="40"/>
        <v>69.819999999999993</v>
      </c>
      <c r="AP52">
        <f t="shared" si="41"/>
        <v>70.72</v>
      </c>
      <c r="AQ52">
        <f t="shared" si="41"/>
        <v>72.11</v>
      </c>
      <c r="AR52">
        <f t="shared" si="41"/>
        <v>73.37</v>
      </c>
      <c r="AS52">
        <f t="shared" si="41"/>
        <v>74.959999999999994</v>
      </c>
      <c r="AT52">
        <f t="shared" si="41"/>
        <v>75.22</v>
      </c>
      <c r="AU52">
        <f t="shared" si="41"/>
        <v>76.41</v>
      </c>
      <c r="AV52">
        <f t="shared" si="41"/>
        <v>76.92</v>
      </c>
      <c r="AW52">
        <f t="shared" si="41"/>
        <v>77.5</v>
      </c>
      <c r="AX52">
        <f t="shared" si="41"/>
        <v>78.040000000000006</v>
      </c>
      <c r="AY52">
        <f t="shared" si="41"/>
        <v>78.98</v>
      </c>
      <c r="AZ52">
        <f t="shared" si="42"/>
        <v>80.05</v>
      </c>
      <c r="BA52">
        <f t="shared" si="42"/>
        <v>82.69</v>
      </c>
      <c r="BB52">
        <f t="shared" si="42"/>
        <v>84.31</v>
      </c>
      <c r="BC52">
        <f t="shared" si="42"/>
        <v>85.65</v>
      </c>
      <c r="BD52">
        <f t="shared" si="42"/>
        <v>86.07</v>
      </c>
      <c r="BE52">
        <f t="shared" si="42"/>
        <v>88.23</v>
      </c>
      <c r="BF52">
        <f t="shared" si="42"/>
        <v>89.3</v>
      </c>
      <c r="BG52">
        <f t="shared" si="42"/>
        <v>90.19</v>
      </c>
      <c r="BH52">
        <f t="shared" si="42"/>
        <v>90.95</v>
      </c>
      <c r="BI52">
        <f t="shared" si="42"/>
        <v>91.15</v>
      </c>
      <c r="BJ52">
        <f t="shared" si="42"/>
        <v>92.15</v>
      </c>
    </row>
    <row r="53" spans="1:62" x14ac:dyDescent="0.3">
      <c r="A53" s="27">
        <v>30900</v>
      </c>
      <c r="B53">
        <f t="shared" si="37"/>
        <v>2276.87</v>
      </c>
      <c r="C53">
        <f t="shared" si="37"/>
        <v>2064.65</v>
      </c>
      <c r="D53">
        <f t="shared" si="37"/>
        <v>1855.17</v>
      </c>
      <c r="E53">
        <f t="shared" si="37"/>
        <v>1682.65</v>
      </c>
      <c r="F53">
        <f t="shared" si="37"/>
        <v>1112.2</v>
      </c>
      <c r="G53">
        <f t="shared" si="37"/>
        <v>910.17</v>
      </c>
      <c r="H53">
        <f t="shared" si="37"/>
        <v>708.14</v>
      </c>
      <c r="I53">
        <f t="shared" si="37"/>
        <v>506.1</v>
      </c>
      <c r="J53">
        <f t="shared" si="37"/>
        <v>451</v>
      </c>
      <c r="K53">
        <f t="shared" si="37"/>
        <v>422.5</v>
      </c>
      <c r="L53">
        <f t="shared" si="38"/>
        <v>386.83</v>
      </c>
      <c r="M53">
        <f t="shared" si="38"/>
        <v>322.37</v>
      </c>
      <c r="N53">
        <f t="shared" si="38"/>
        <v>304.07</v>
      </c>
      <c r="O53">
        <f t="shared" si="38"/>
        <v>267.33</v>
      </c>
      <c r="P53">
        <f t="shared" si="38"/>
        <v>210.82</v>
      </c>
      <c r="Q53">
        <f t="shared" si="38"/>
        <v>161.25</v>
      </c>
      <c r="R53">
        <f t="shared" si="38"/>
        <v>157.91999999999999</v>
      </c>
      <c r="S53">
        <f t="shared" si="38"/>
        <v>137.69</v>
      </c>
      <c r="T53">
        <f t="shared" si="38"/>
        <v>116.47</v>
      </c>
      <c r="U53">
        <f t="shared" si="38"/>
        <v>78.27</v>
      </c>
      <c r="V53">
        <f t="shared" si="39"/>
        <v>47.83</v>
      </c>
      <c r="W53">
        <f t="shared" si="39"/>
        <v>21.22</v>
      </c>
      <c r="X53">
        <f t="shared" si="39"/>
        <v>18.84</v>
      </c>
      <c r="Y53">
        <f t="shared" si="39"/>
        <v>15.45</v>
      </c>
      <c r="Z53">
        <f t="shared" si="39"/>
        <v>1.02</v>
      </c>
      <c r="AA53">
        <f t="shared" si="39"/>
        <v>2.2400000000000002</v>
      </c>
      <c r="AB53">
        <f t="shared" si="39"/>
        <v>6.75</v>
      </c>
      <c r="AC53">
        <f t="shared" si="39"/>
        <v>11.52</v>
      </c>
      <c r="AD53">
        <f t="shared" si="39"/>
        <v>19.190000000000001</v>
      </c>
      <c r="AE53">
        <f t="shared" si="39"/>
        <v>28.27</v>
      </c>
      <c r="AF53">
        <f t="shared" si="40"/>
        <v>32.659999999999997</v>
      </c>
      <c r="AG53">
        <f t="shared" si="40"/>
        <v>39.39</v>
      </c>
      <c r="AH53">
        <f t="shared" si="40"/>
        <v>44.9</v>
      </c>
      <c r="AI53">
        <f t="shared" si="40"/>
        <v>51.32</v>
      </c>
      <c r="AJ53">
        <f t="shared" si="40"/>
        <v>55.1</v>
      </c>
      <c r="AK53">
        <f t="shared" si="40"/>
        <v>59.59</v>
      </c>
      <c r="AL53">
        <f t="shared" si="40"/>
        <v>60.77</v>
      </c>
      <c r="AM53">
        <f t="shared" si="40"/>
        <v>63.27</v>
      </c>
      <c r="AN53">
        <f t="shared" si="40"/>
        <v>64.349999999999994</v>
      </c>
      <c r="AO53">
        <f t="shared" si="40"/>
        <v>68.92</v>
      </c>
      <c r="AP53">
        <f t="shared" si="41"/>
        <v>69.849999999999994</v>
      </c>
      <c r="AQ53">
        <f t="shared" si="41"/>
        <v>71.27</v>
      </c>
      <c r="AR53">
        <f t="shared" si="41"/>
        <v>72.569999999999993</v>
      </c>
      <c r="AS53">
        <f t="shared" si="41"/>
        <v>74.209999999999994</v>
      </c>
      <c r="AT53">
        <f t="shared" si="41"/>
        <v>74.48</v>
      </c>
      <c r="AU53">
        <f t="shared" si="41"/>
        <v>75.709999999999994</v>
      </c>
      <c r="AV53">
        <f t="shared" si="41"/>
        <v>76.23</v>
      </c>
      <c r="AW53">
        <f t="shared" si="41"/>
        <v>76.819999999999993</v>
      </c>
      <c r="AX53">
        <f t="shared" si="41"/>
        <v>77.38</v>
      </c>
      <c r="AY53">
        <f t="shared" si="41"/>
        <v>78.349999999999994</v>
      </c>
      <c r="AZ53">
        <f t="shared" si="42"/>
        <v>79.45</v>
      </c>
      <c r="BA53">
        <f t="shared" si="42"/>
        <v>82.17</v>
      </c>
      <c r="BB53">
        <f t="shared" si="42"/>
        <v>83.84</v>
      </c>
      <c r="BC53">
        <f t="shared" si="42"/>
        <v>85.22</v>
      </c>
      <c r="BD53">
        <f t="shared" si="42"/>
        <v>85.65</v>
      </c>
      <c r="BE53">
        <f t="shared" si="42"/>
        <v>87.88</v>
      </c>
      <c r="BF53">
        <f t="shared" si="42"/>
        <v>88.98</v>
      </c>
      <c r="BG53">
        <f t="shared" si="42"/>
        <v>89.9</v>
      </c>
      <c r="BH53">
        <f t="shared" si="42"/>
        <v>90.68</v>
      </c>
      <c r="BI53">
        <f t="shared" si="42"/>
        <v>90.89</v>
      </c>
      <c r="BJ53">
        <f t="shared" si="42"/>
        <v>91.92</v>
      </c>
    </row>
    <row r="54" spans="1:62" x14ac:dyDescent="0.3">
      <c r="A54" s="27">
        <v>33000</v>
      </c>
      <c r="B54">
        <f t="shared" si="37"/>
        <v>2438.41</v>
      </c>
      <c r="C54">
        <f t="shared" si="37"/>
        <v>2211.7600000000002</v>
      </c>
      <c r="D54">
        <f t="shared" si="37"/>
        <v>1988.04</v>
      </c>
      <c r="E54">
        <f t="shared" si="37"/>
        <v>1803.8</v>
      </c>
      <c r="F54">
        <f t="shared" si="37"/>
        <v>1194.5899999999999</v>
      </c>
      <c r="G54">
        <f t="shared" si="37"/>
        <v>978.82</v>
      </c>
      <c r="H54">
        <f t="shared" si="37"/>
        <v>763.06</v>
      </c>
      <c r="I54">
        <f t="shared" si="37"/>
        <v>547.29</v>
      </c>
      <c r="J54">
        <f t="shared" si="37"/>
        <v>488.45</v>
      </c>
      <c r="K54">
        <f t="shared" si="37"/>
        <v>458.01</v>
      </c>
      <c r="L54">
        <f t="shared" si="38"/>
        <v>419.91</v>
      </c>
      <c r="M54">
        <f t="shared" si="38"/>
        <v>351.08</v>
      </c>
      <c r="N54">
        <f t="shared" si="38"/>
        <v>331.53</v>
      </c>
      <c r="O54">
        <f t="shared" si="38"/>
        <v>292.3</v>
      </c>
      <c r="P54">
        <f t="shared" si="38"/>
        <v>231.95</v>
      </c>
      <c r="Q54">
        <f t="shared" si="38"/>
        <v>179.01</v>
      </c>
      <c r="R54">
        <f t="shared" si="38"/>
        <v>175.44</v>
      </c>
      <c r="S54">
        <f t="shared" si="38"/>
        <v>153.84</v>
      </c>
      <c r="T54">
        <f t="shared" si="38"/>
        <v>131.18</v>
      </c>
      <c r="U54">
        <f t="shared" si="38"/>
        <v>90.38</v>
      </c>
      <c r="V54">
        <f t="shared" si="39"/>
        <v>57.88</v>
      </c>
      <c r="W54">
        <f t="shared" si="39"/>
        <v>29.46</v>
      </c>
      <c r="X54">
        <f t="shared" si="39"/>
        <v>26.92</v>
      </c>
      <c r="Y54">
        <f t="shared" si="39"/>
        <v>23.29</v>
      </c>
      <c r="Z54">
        <f t="shared" si="39"/>
        <v>7.88</v>
      </c>
      <c r="AA54">
        <f t="shared" si="39"/>
        <v>4.4000000000000004</v>
      </c>
      <c r="AB54">
        <f t="shared" si="39"/>
        <v>0.42</v>
      </c>
      <c r="AC54">
        <f t="shared" si="39"/>
        <v>5.5</v>
      </c>
      <c r="AD54">
        <f t="shared" si="39"/>
        <v>13.69</v>
      </c>
      <c r="AE54">
        <f t="shared" si="39"/>
        <v>23.4</v>
      </c>
      <c r="AF54">
        <f t="shared" si="40"/>
        <v>28.08</v>
      </c>
      <c r="AG54">
        <f t="shared" si="40"/>
        <v>35.270000000000003</v>
      </c>
      <c r="AH54">
        <f t="shared" si="40"/>
        <v>41.16</v>
      </c>
      <c r="AI54">
        <f t="shared" si="40"/>
        <v>48.01</v>
      </c>
      <c r="AJ54">
        <f t="shared" si="40"/>
        <v>52.05</v>
      </c>
      <c r="AK54">
        <f t="shared" si="40"/>
        <v>56.85</v>
      </c>
      <c r="AL54">
        <f t="shared" si="40"/>
        <v>58.1</v>
      </c>
      <c r="AM54">
        <f t="shared" si="40"/>
        <v>60.77</v>
      </c>
      <c r="AN54">
        <f t="shared" si="40"/>
        <v>61.92</v>
      </c>
      <c r="AO54">
        <f t="shared" si="40"/>
        <v>66.81</v>
      </c>
      <c r="AP54">
        <f t="shared" si="41"/>
        <v>67.8</v>
      </c>
      <c r="AQ54">
        <f t="shared" si="41"/>
        <v>69.319999999999993</v>
      </c>
      <c r="AR54">
        <f t="shared" si="41"/>
        <v>70.709999999999994</v>
      </c>
      <c r="AS54">
        <f t="shared" si="41"/>
        <v>72.459999999999994</v>
      </c>
      <c r="AT54">
        <f t="shared" si="41"/>
        <v>72.75</v>
      </c>
      <c r="AU54">
        <f t="shared" si="41"/>
        <v>74.06</v>
      </c>
      <c r="AV54">
        <f t="shared" si="41"/>
        <v>74.62</v>
      </c>
      <c r="AW54">
        <f t="shared" si="41"/>
        <v>75.25</v>
      </c>
      <c r="AX54">
        <f t="shared" si="41"/>
        <v>75.849999999999994</v>
      </c>
      <c r="AY54">
        <f t="shared" si="41"/>
        <v>76.88</v>
      </c>
      <c r="AZ54">
        <f t="shared" si="42"/>
        <v>78.06</v>
      </c>
      <c r="BA54">
        <f t="shared" si="42"/>
        <v>80.959999999999994</v>
      </c>
      <c r="BB54">
        <f t="shared" si="42"/>
        <v>82.74</v>
      </c>
      <c r="BC54">
        <f t="shared" si="42"/>
        <v>84.21</v>
      </c>
      <c r="BD54">
        <f t="shared" si="42"/>
        <v>84.68</v>
      </c>
      <c r="BE54">
        <f t="shared" si="42"/>
        <v>87.05</v>
      </c>
      <c r="BF54">
        <f t="shared" si="42"/>
        <v>88.23</v>
      </c>
      <c r="BG54">
        <f t="shared" si="42"/>
        <v>89.21</v>
      </c>
      <c r="BH54">
        <f t="shared" si="42"/>
        <v>90.04</v>
      </c>
      <c r="BI54">
        <f t="shared" si="42"/>
        <v>90.27</v>
      </c>
      <c r="BJ54">
        <f t="shared" si="42"/>
        <v>91.37</v>
      </c>
    </row>
    <row r="55" spans="1:62" x14ac:dyDescent="0.3">
      <c r="A55" s="27">
        <v>34000</v>
      </c>
      <c r="B55">
        <f t="shared" si="37"/>
        <v>2515.33</v>
      </c>
      <c r="C55">
        <f t="shared" si="37"/>
        <v>2281.8200000000002</v>
      </c>
      <c r="D55">
        <f t="shared" si="37"/>
        <v>2051.3200000000002</v>
      </c>
      <c r="E55">
        <f t="shared" si="37"/>
        <v>1861.5</v>
      </c>
      <c r="F55">
        <f t="shared" si="37"/>
        <v>1233.82</v>
      </c>
      <c r="G55">
        <f t="shared" si="37"/>
        <v>1011.51</v>
      </c>
      <c r="H55">
        <f t="shared" si="37"/>
        <v>789.21</v>
      </c>
      <c r="I55">
        <f t="shared" si="37"/>
        <v>566.91</v>
      </c>
      <c r="J55">
        <f t="shared" si="37"/>
        <v>506.28</v>
      </c>
      <c r="K55">
        <f t="shared" si="37"/>
        <v>474.92</v>
      </c>
      <c r="L55">
        <f t="shared" si="38"/>
        <v>435.67</v>
      </c>
      <c r="M55">
        <f t="shared" si="38"/>
        <v>364.74</v>
      </c>
      <c r="N55">
        <f t="shared" si="38"/>
        <v>344.61</v>
      </c>
      <c r="O55">
        <f t="shared" si="38"/>
        <v>304.19</v>
      </c>
      <c r="P55">
        <f t="shared" si="38"/>
        <v>242</v>
      </c>
      <c r="Q55">
        <f t="shared" si="38"/>
        <v>187.46</v>
      </c>
      <c r="R55">
        <f t="shared" si="38"/>
        <v>183.79</v>
      </c>
      <c r="S55">
        <f t="shared" si="38"/>
        <v>161.53</v>
      </c>
      <c r="T55">
        <f t="shared" si="38"/>
        <v>138.18</v>
      </c>
      <c r="U55">
        <f t="shared" si="38"/>
        <v>96.15</v>
      </c>
      <c r="V55">
        <f t="shared" si="39"/>
        <v>62.66</v>
      </c>
      <c r="W55">
        <f t="shared" si="39"/>
        <v>33.380000000000003</v>
      </c>
      <c r="X55">
        <f t="shared" si="39"/>
        <v>30.77</v>
      </c>
      <c r="Y55">
        <f t="shared" si="39"/>
        <v>27.03</v>
      </c>
      <c r="Z55">
        <f t="shared" si="39"/>
        <v>11.15</v>
      </c>
      <c r="AA55">
        <f t="shared" si="39"/>
        <v>7.57</v>
      </c>
      <c r="AB55">
        <f t="shared" si="39"/>
        <v>2.6</v>
      </c>
      <c r="AC55">
        <f t="shared" si="39"/>
        <v>2.64</v>
      </c>
      <c r="AD55">
        <f t="shared" si="39"/>
        <v>11.08</v>
      </c>
      <c r="AE55">
        <f t="shared" si="39"/>
        <v>21.08</v>
      </c>
      <c r="AF55">
        <f t="shared" si="40"/>
        <v>25.9</v>
      </c>
      <c r="AG55">
        <f t="shared" si="40"/>
        <v>33.31</v>
      </c>
      <c r="AH55">
        <f t="shared" si="40"/>
        <v>39.369999999999997</v>
      </c>
      <c r="AI55">
        <f t="shared" si="40"/>
        <v>46.43</v>
      </c>
      <c r="AJ55">
        <f t="shared" si="40"/>
        <v>50.6</v>
      </c>
      <c r="AK55">
        <f t="shared" si="40"/>
        <v>55.54</v>
      </c>
      <c r="AL55">
        <f t="shared" si="40"/>
        <v>56.83</v>
      </c>
      <c r="AM55">
        <f t="shared" si="40"/>
        <v>59.58</v>
      </c>
      <c r="AN55">
        <f t="shared" si="40"/>
        <v>60.77</v>
      </c>
      <c r="AO55">
        <f t="shared" si="40"/>
        <v>65.8</v>
      </c>
      <c r="AP55">
        <f t="shared" si="41"/>
        <v>66.819999999999993</v>
      </c>
      <c r="AQ55">
        <f t="shared" si="41"/>
        <v>68.39</v>
      </c>
      <c r="AR55">
        <f t="shared" si="41"/>
        <v>69.819999999999993</v>
      </c>
      <c r="AS55">
        <f t="shared" si="41"/>
        <v>71.62</v>
      </c>
      <c r="AT55">
        <f t="shared" si="41"/>
        <v>71.92</v>
      </c>
      <c r="AU55">
        <f t="shared" si="41"/>
        <v>73.27</v>
      </c>
      <c r="AV55">
        <f t="shared" si="41"/>
        <v>73.849999999999994</v>
      </c>
      <c r="AW55">
        <f t="shared" si="41"/>
        <v>74.5</v>
      </c>
      <c r="AX55">
        <f t="shared" si="41"/>
        <v>75.12</v>
      </c>
      <c r="AY55">
        <f t="shared" si="41"/>
        <v>76.180000000000007</v>
      </c>
      <c r="AZ55">
        <f t="shared" si="42"/>
        <v>77.39</v>
      </c>
      <c r="BA55">
        <f t="shared" si="42"/>
        <v>80.39</v>
      </c>
      <c r="BB55">
        <f t="shared" si="42"/>
        <v>82.22</v>
      </c>
      <c r="BC55">
        <f t="shared" si="42"/>
        <v>83.73</v>
      </c>
      <c r="BD55">
        <f t="shared" si="42"/>
        <v>84.22</v>
      </c>
      <c r="BE55">
        <f t="shared" si="42"/>
        <v>86.66</v>
      </c>
      <c r="BF55">
        <f t="shared" si="42"/>
        <v>87.87</v>
      </c>
      <c r="BG55">
        <f t="shared" si="42"/>
        <v>88.88</v>
      </c>
      <c r="BH55">
        <f t="shared" si="42"/>
        <v>89.74</v>
      </c>
      <c r="BI55">
        <f t="shared" si="42"/>
        <v>89.97</v>
      </c>
      <c r="BJ55">
        <f t="shared" si="42"/>
        <v>91.11</v>
      </c>
    </row>
    <row r="56" spans="1:62" x14ac:dyDescent="0.3">
      <c r="A56" s="27">
        <v>39000</v>
      </c>
      <c r="B56">
        <f t="shared" si="37"/>
        <v>2899.93</v>
      </c>
      <c r="C56">
        <f t="shared" si="37"/>
        <v>2632.08</v>
      </c>
      <c r="D56">
        <f t="shared" si="37"/>
        <v>2367.69</v>
      </c>
      <c r="E56">
        <f t="shared" si="37"/>
        <v>2149.9499999999998</v>
      </c>
      <c r="F56">
        <f t="shared" si="37"/>
        <v>1429.97</v>
      </c>
      <c r="G56">
        <f t="shared" si="37"/>
        <v>1174.97</v>
      </c>
      <c r="H56">
        <f t="shared" si="37"/>
        <v>919.98</v>
      </c>
      <c r="I56">
        <f t="shared" si="37"/>
        <v>664.98</v>
      </c>
      <c r="J56">
        <f t="shared" si="37"/>
        <v>595.44000000000005</v>
      </c>
      <c r="K56">
        <f t="shared" si="37"/>
        <v>559.47</v>
      </c>
      <c r="L56">
        <f t="shared" si="38"/>
        <v>514.44000000000005</v>
      </c>
      <c r="M56">
        <f t="shared" si="38"/>
        <v>433.09</v>
      </c>
      <c r="N56">
        <f t="shared" si="38"/>
        <v>409.99</v>
      </c>
      <c r="O56">
        <f t="shared" si="38"/>
        <v>363.63</v>
      </c>
      <c r="P56">
        <f t="shared" si="38"/>
        <v>292.3</v>
      </c>
      <c r="Q56">
        <f t="shared" si="38"/>
        <v>229.73</v>
      </c>
      <c r="R56">
        <f t="shared" si="38"/>
        <v>225.52</v>
      </c>
      <c r="S56">
        <f t="shared" si="38"/>
        <v>199.99</v>
      </c>
      <c r="T56">
        <f t="shared" si="38"/>
        <v>173.21</v>
      </c>
      <c r="U56">
        <f t="shared" si="38"/>
        <v>125</v>
      </c>
      <c r="V56">
        <f t="shared" si="39"/>
        <v>86.58</v>
      </c>
      <c r="W56">
        <f t="shared" si="39"/>
        <v>53</v>
      </c>
      <c r="X56">
        <f t="shared" si="39"/>
        <v>50</v>
      </c>
      <c r="Y56">
        <f t="shared" si="39"/>
        <v>45.71</v>
      </c>
      <c r="Z56">
        <f t="shared" si="39"/>
        <v>27.5</v>
      </c>
      <c r="AA56">
        <f t="shared" si="39"/>
        <v>23.38</v>
      </c>
      <c r="AB56">
        <f t="shared" si="39"/>
        <v>17.690000000000001</v>
      </c>
      <c r="AC56">
        <f t="shared" si="39"/>
        <v>11.68</v>
      </c>
      <c r="AD56">
        <f t="shared" si="39"/>
        <v>2</v>
      </c>
      <c r="AE56">
        <f t="shared" si="39"/>
        <v>9.4700000000000006</v>
      </c>
      <c r="AF56">
        <f t="shared" si="40"/>
        <v>15</v>
      </c>
      <c r="AG56">
        <f t="shared" si="40"/>
        <v>23.5</v>
      </c>
      <c r="AH56">
        <f t="shared" si="40"/>
        <v>30.46</v>
      </c>
      <c r="AI56">
        <f t="shared" si="40"/>
        <v>38.56</v>
      </c>
      <c r="AJ56">
        <f t="shared" si="40"/>
        <v>43.33</v>
      </c>
      <c r="AK56">
        <f t="shared" si="40"/>
        <v>49</v>
      </c>
      <c r="AL56">
        <f t="shared" si="40"/>
        <v>50.49</v>
      </c>
      <c r="AM56">
        <f t="shared" si="40"/>
        <v>53.64</v>
      </c>
      <c r="AN56">
        <f t="shared" si="40"/>
        <v>55</v>
      </c>
      <c r="AO56">
        <f t="shared" si="40"/>
        <v>60.77</v>
      </c>
      <c r="AP56">
        <f t="shared" si="41"/>
        <v>61.94</v>
      </c>
      <c r="AQ56">
        <f t="shared" si="41"/>
        <v>63.74</v>
      </c>
      <c r="AR56">
        <f t="shared" si="41"/>
        <v>65.39</v>
      </c>
      <c r="AS56">
        <f t="shared" si="41"/>
        <v>67.45</v>
      </c>
      <c r="AT56">
        <f t="shared" si="41"/>
        <v>67.790000000000006</v>
      </c>
      <c r="AU56">
        <f t="shared" si="41"/>
        <v>69.34</v>
      </c>
      <c r="AV56">
        <f t="shared" si="41"/>
        <v>70</v>
      </c>
      <c r="AW56">
        <f t="shared" si="41"/>
        <v>70.75</v>
      </c>
      <c r="AX56">
        <f t="shared" si="41"/>
        <v>71.459999999999994</v>
      </c>
      <c r="AY56">
        <f t="shared" si="41"/>
        <v>72.680000000000007</v>
      </c>
      <c r="AZ56">
        <f t="shared" si="42"/>
        <v>74.069999999999993</v>
      </c>
      <c r="BA56">
        <f t="shared" si="42"/>
        <v>77.5</v>
      </c>
      <c r="BB56">
        <f t="shared" si="42"/>
        <v>79.599999999999994</v>
      </c>
      <c r="BC56">
        <f t="shared" si="42"/>
        <v>81.34</v>
      </c>
      <c r="BD56">
        <f t="shared" si="42"/>
        <v>81.89</v>
      </c>
      <c r="BE56">
        <f t="shared" si="42"/>
        <v>84.7</v>
      </c>
      <c r="BF56">
        <f t="shared" si="42"/>
        <v>86.09</v>
      </c>
      <c r="BG56">
        <f t="shared" si="42"/>
        <v>87.25</v>
      </c>
      <c r="BH56">
        <f t="shared" si="42"/>
        <v>88.23</v>
      </c>
      <c r="BI56">
        <f t="shared" si="42"/>
        <v>88.5</v>
      </c>
      <c r="BJ56">
        <f t="shared" si="42"/>
        <v>89.8</v>
      </c>
    </row>
    <row r="57" spans="1:62" x14ac:dyDescent="0.3">
      <c r="A57" s="27">
        <v>40200</v>
      </c>
      <c r="B57">
        <f t="shared" ref="B57:K66" si="43">ROUND(ABS((B$3-$A57)/B$3)*100,2)</f>
        <v>2992.24</v>
      </c>
      <c r="C57">
        <f t="shared" si="43"/>
        <v>2716.15</v>
      </c>
      <c r="D57">
        <f t="shared" si="43"/>
        <v>2443.62</v>
      </c>
      <c r="E57">
        <f t="shared" si="43"/>
        <v>2219.1799999999998</v>
      </c>
      <c r="F57">
        <f t="shared" si="43"/>
        <v>1477.04</v>
      </c>
      <c r="G57">
        <f t="shared" si="43"/>
        <v>1214.2</v>
      </c>
      <c r="H57">
        <f t="shared" si="43"/>
        <v>951.36</v>
      </c>
      <c r="I57">
        <f t="shared" si="43"/>
        <v>688.52</v>
      </c>
      <c r="J57">
        <f t="shared" si="43"/>
        <v>616.84</v>
      </c>
      <c r="K57">
        <f t="shared" si="43"/>
        <v>579.76</v>
      </c>
      <c r="L57">
        <f t="shared" ref="L57:U66" si="44">ROUND(ABS((L$3-$A57)/L$3)*100,2)</f>
        <v>533.35</v>
      </c>
      <c r="M57">
        <f t="shared" si="44"/>
        <v>449.49</v>
      </c>
      <c r="N57">
        <f t="shared" si="44"/>
        <v>425.68</v>
      </c>
      <c r="O57">
        <f t="shared" si="44"/>
        <v>377.89</v>
      </c>
      <c r="P57">
        <f t="shared" si="44"/>
        <v>304.37</v>
      </c>
      <c r="Q57">
        <f t="shared" si="44"/>
        <v>239.88</v>
      </c>
      <c r="R57">
        <f t="shared" si="44"/>
        <v>235.54</v>
      </c>
      <c r="S57">
        <f t="shared" si="44"/>
        <v>209.22</v>
      </c>
      <c r="T57">
        <f t="shared" si="44"/>
        <v>181.61</v>
      </c>
      <c r="U57">
        <f t="shared" si="44"/>
        <v>131.91999999999999</v>
      </c>
      <c r="V57">
        <f t="shared" ref="V57:AE66" si="45">ROUND(ABS((V$3-$A57)/V$3)*100,2)</f>
        <v>92.32</v>
      </c>
      <c r="W57">
        <f t="shared" si="45"/>
        <v>57.7</v>
      </c>
      <c r="X57">
        <f t="shared" si="45"/>
        <v>54.61</v>
      </c>
      <c r="Y57">
        <f t="shared" si="45"/>
        <v>50.19</v>
      </c>
      <c r="Z57">
        <f t="shared" si="45"/>
        <v>31.42</v>
      </c>
      <c r="AA57">
        <f t="shared" si="45"/>
        <v>27.18</v>
      </c>
      <c r="AB57">
        <f t="shared" si="45"/>
        <v>21.31</v>
      </c>
      <c r="AC57">
        <f t="shared" si="45"/>
        <v>15.11</v>
      </c>
      <c r="AD57">
        <f t="shared" si="45"/>
        <v>5.14</v>
      </c>
      <c r="AE57">
        <f t="shared" si="45"/>
        <v>6.68</v>
      </c>
      <c r="AF57">
        <f t="shared" ref="AF57:AO66" si="46">ROUND(ABS((AF$3-$A57)/AF$3)*100,2)</f>
        <v>12.39</v>
      </c>
      <c r="AG57">
        <f t="shared" si="46"/>
        <v>21.15</v>
      </c>
      <c r="AH57">
        <f t="shared" si="46"/>
        <v>28.32</v>
      </c>
      <c r="AI57">
        <f t="shared" si="46"/>
        <v>36.659999999999997</v>
      </c>
      <c r="AJ57">
        <f t="shared" si="46"/>
        <v>41.59</v>
      </c>
      <c r="AK57">
        <f t="shared" si="46"/>
        <v>47.43</v>
      </c>
      <c r="AL57">
        <f t="shared" si="46"/>
        <v>48.96</v>
      </c>
      <c r="AM57">
        <f t="shared" si="46"/>
        <v>52.21</v>
      </c>
      <c r="AN57">
        <f t="shared" si="46"/>
        <v>53.62</v>
      </c>
      <c r="AO57">
        <f t="shared" si="46"/>
        <v>59.56</v>
      </c>
      <c r="AP57">
        <f t="shared" ref="AP57:AY66" si="47">ROUND(ABS((AP$3-$A57)/AP$3)*100,2)</f>
        <v>60.77</v>
      </c>
      <c r="AQ57">
        <f t="shared" si="47"/>
        <v>62.63</v>
      </c>
      <c r="AR57">
        <f t="shared" si="47"/>
        <v>64.319999999999993</v>
      </c>
      <c r="AS57">
        <f t="shared" si="47"/>
        <v>66.45</v>
      </c>
      <c r="AT57">
        <f t="shared" si="47"/>
        <v>66.8</v>
      </c>
      <c r="AU57">
        <f t="shared" si="47"/>
        <v>68.400000000000006</v>
      </c>
      <c r="AV57">
        <f t="shared" si="47"/>
        <v>69.08</v>
      </c>
      <c r="AW57">
        <f t="shared" si="47"/>
        <v>69.849999999999994</v>
      </c>
      <c r="AX57">
        <f t="shared" si="47"/>
        <v>70.58</v>
      </c>
      <c r="AY57">
        <f t="shared" si="47"/>
        <v>71.84</v>
      </c>
      <c r="AZ57">
        <f t="shared" ref="AZ57:BJ66" si="48">ROUND(ABS((AZ$3-$A57)/AZ$3)*100,2)</f>
        <v>73.27</v>
      </c>
      <c r="BA57">
        <f t="shared" si="48"/>
        <v>76.81</v>
      </c>
      <c r="BB57">
        <f t="shared" si="48"/>
        <v>78.97</v>
      </c>
      <c r="BC57">
        <f t="shared" si="48"/>
        <v>80.77</v>
      </c>
      <c r="BD57">
        <f t="shared" si="48"/>
        <v>81.34</v>
      </c>
      <c r="BE57">
        <f t="shared" si="48"/>
        <v>84.23</v>
      </c>
      <c r="BF57">
        <f t="shared" si="48"/>
        <v>85.66</v>
      </c>
      <c r="BG57">
        <f t="shared" si="48"/>
        <v>86.86</v>
      </c>
      <c r="BH57">
        <f t="shared" si="48"/>
        <v>87.87</v>
      </c>
      <c r="BI57">
        <f t="shared" si="48"/>
        <v>88.14</v>
      </c>
      <c r="BJ57">
        <f t="shared" si="48"/>
        <v>89.49</v>
      </c>
    </row>
    <row r="58" spans="1:62" x14ac:dyDescent="0.3">
      <c r="A58" s="27">
        <v>42200</v>
      </c>
      <c r="B58">
        <f t="shared" si="43"/>
        <v>3146.08</v>
      </c>
      <c r="C58">
        <f t="shared" si="43"/>
        <v>2856.25</v>
      </c>
      <c r="D58">
        <f t="shared" si="43"/>
        <v>2570.16</v>
      </c>
      <c r="E58">
        <f t="shared" si="43"/>
        <v>2334.56</v>
      </c>
      <c r="F58">
        <f t="shared" si="43"/>
        <v>1555.5</v>
      </c>
      <c r="G58">
        <f t="shared" si="43"/>
        <v>1279.5899999999999</v>
      </c>
      <c r="H58">
        <f t="shared" si="43"/>
        <v>1003.67</v>
      </c>
      <c r="I58">
        <f t="shared" si="43"/>
        <v>727.75</v>
      </c>
      <c r="J58">
        <f t="shared" si="43"/>
        <v>652.5</v>
      </c>
      <c r="K58">
        <f t="shared" si="43"/>
        <v>613.58000000000004</v>
      </c>
      <c r="L58">
        <f t="shared" si="44"/>
        <v>564.86</v>
      </c>
      <c r="M58">
        <f t="shared" si="44"/>
        <v>476.83</v>
      </c>
      <c r="N58">
        <f t="shared" si="44"/>
        <v>451.83</v>
      </c>
      <c r="O58">
        <f t="shared" si="44"/>
        <v>401.67</v>
      </c>
      <c r="P58">
        <f t="shared" si="44"/>
        <v>324.49</v>
      </c>
      <c r="Q58">
        <f t="shared" si="44"/>
        <v>256.79000000000002</v>
      </c>
      <c r="R58">
        <f t="shared" si="44"/>
        <v>252.23</v>
      </c>
      <c r="S58">
        <f t="shared" si="44"/>
        <v>224.61</v>
      </c>
      <c r="T58">
        <f t="shared" si="44"/>
        <v>195.63</v>
      </c>
      <c r="U58">
        <f t="shared" si="44"/>
        <v>143.46</v>
      </c>
      <c r="V58">
        <f t="shared" si="45"/>
        <v>101.89</v>
      </c>
      <c r="W58">
        <f t="shared" si="45"/>
        <v>65.55</v>
      </c>
      <c r="X58">
        <f t="shared" si="45"/>
        <v>62.3</v>
      </c>
      <c r="Y58">
        <f t="shared" si="45"/>
        <v>57.67</v>
      </c>
      <c r="Z58">
        <f t="shared" si="45"/>
        <v>37.96</v>
      </c>
      <c r="AA58">
        <f t="shared" si="45"/>
        <v>33.51</v>
      </c>
      <c r="AB58">
        <f t="shared" si="45"/>
        <v>27.35</v>
      </c>
      <c r="AC58">
        <f t="shared" si="45"/>
        <v>20.84</v>
      </c>
      <c r="AD58">
        <f t="shared" si="45"/>
        <v>10.37</v>
      </c>
      <c r="AE58">
        <f t="shared" si="45"/>
        <v>2.04</v>
      </c>
      <c r="AF58">
        <f t="shared" si="46"/>
        <v>8.0299999999999994</v>
      </c>
      <c r="AG58">
        <f t="shared" si="46"/>
        <v>17.22</v>
      </c>
      <c r="AH58">
        <f t="shared" si="46"/>
        <v>24.75</v>
      </c>
      <c r="AI58">
        <f t="shared" si="46"/>
        <v>33.51</v>
      </c>
      <c r="AJ58">
        <f t="shared" si="46"/>
        <v>38.69</v>
      </c>
      <c r="AK58">
        <f t="shared" si="46"/>
        <v>44.82</v>
      </c>
      <c r="AL58">
        <f t="shared" si="46"/>
        <v>46.42</v>
      </c>
      <c r="AM58">
        <f t="shared" si="46"/>
        <v>49.83</v>
      </c>
      <c r="AN58">
        <f t="shared" si="46"/>
        <v>51.31</v>
      </c>
      <c r="AO58">
        <f t="shared" si="46"/>
        <v>57.55</v>
      </c>
      <c r="AP58">
        <f t="shared" si="47"/>
        <v>58.82</v>
      </c>
      <c r="AQ58">
        <f t="shared" si="47"/>
        <v>60.77</v>
      </c>
      <c r="AR58">
        <f t="shared" si="47"/>
        <v>62.55</v>
      </c>
      <c r="AS58">
        <f t="shared" si="47"/>
        <v>64.78</v>
      </c>
      <c r="AT58">
        <f t="shared" si="47"/>
        <v>65.150000000000006</v>
      </c>
      <c r="AU58">
        <f t="shared" si="47"/>
        <v>66.819999999999993</v>
      </c>
      <c r="AV58">
        <f t="shared" si="47"/>
        <v>67.540000000000006</v>
      </c>
      <c r="AW58">
        <f t="shared" si="47"/>
        <v>68.349999999999994</v>
      </c>
      <c r="AX58">
        <f t="shared" si="47"/>
        <v>69.11</v>
      </c>
      <c r="AY58">
        <f t="shared" si="47"/>
        <v>70.44</v>
      </c>
      <c r="AZ58">
        <f t="shared" si="48"/>
        <v>71.94</v>
      </c>
      <c r="BA58">
        <f t="shared" si="48"/>
        <v>75.650000000000006</v>
      </c>
      <c r="BB58">
        <f t="shared" si="48"/>
        <v>77.930000000000007</v>
      </c>
      <c r="BC58">
        <f t="shared" si="48"/>
        <v>79.81</v>
      </c>
      <c r="BD58">
        <f t="shared" si="48"/>
        <v>80.41</v>
      </c>
      <c r="BE58">
        <f t="shared" si="48"/>
        <v>83.44</v>
      </c>
      <c r="BF58">
        <f t="shared" si="48"/>
        <v>84.95</v>
      </c>
      <c r="BG58">
        <f t="shared" si="48"/>
        <v>86.2</v>
      </c>
      <c r="BH58">
        <f t="shared" si="48"/>
        <v>87.27</v>
      </c>
      <c r="BI58">
        <f t="shared" si="48"/>
        <v>87.55</v>
      </c>
      <c r="BJ58">
        <f t="shared" si="48"/>
        <v>88.96</v>
      </c>
    </row>
    <row r="59" spans="1:62" x14ac:dyDescent="0.3">
      <c r="A59" s="27">
        <v>44200</v>
      </c>
      <c r="B59">
        <f t="shared" si="43"/>
        <v>3299.93</v>
      </c>
      <c r="C59">
        <f t="shared" si="43"/>
        <v>2996.36</v>
      </c>
      <c r="D59">
        <f t="shared" si="43"/>
        <v>2696.71</v>
      </c>
      <c r="E59">
        <f t="shared" si="43"/>
        <v>2449.94</v>
      </c>
      <c r="F59">
        <f t="shared" si="43"/>
        <v>1633.96</v>
      </c>
      <c r="G59">
        <f t="shared" si="43"/>
        <v>1344.97</v>
      </c>
      <c r="H59">
        <f t="shared" si="43"/>
        <v>1055.97</v>
      </c>
      <c r="I59">
        <f t="shared" si="43"/>
        <v>766.98</v>
      </c>
      <c r="J59">
        <f t="shared" si="43"/>
        <v>688.16</v>
      </c>
      <c r="K59">
        <f t="shared" si="43"/>
        <v>647.4</v>
      </c>
      <c r="L59">
        <f t="shared" si="44"/>
        <v>596.37</v>
      </c>
      <c r="M59">
        <f t="shared" si="44"/>
        <v>504.17</v>
      </c>
      <c r="N59">
        <f t="shared" si="44"/>
        <v>477.99</v>
      </c>
      <c r="O59">
        <f t="shared" si="44"/>
        <v>425.44</v>
      </c>
      <c r="P59">
        <f t="shared" si="44"/>
        <v>344.61</v>
      </c>
      <c r="Q59">
        <f t="shared" si="44"/>
        <v>273.7</v>
      </c>
      <c r="R59">
        <f t="shared" si="44"/>
        <v>268.93</v>
      </c>
      <c r="S59">
        <f t="shared" si="44"/>
        <v>239.99</v>
      </c>
      <c r="T59">
        <f t="shared" si="44"/>
        <v>209.64</v>
      </c>
      <c r="U59">
        <f t="shared" si="44"/>
        <v>154.99</v>
      </c>
      <c r="V59">
        <f t="shared" si="45"/>
        <v>111.46</v>
      </c>
      <c r="W59">
        <f t="shared" si="45"/>
        <v>73.400000000000006</v>
      </c>
      <c r="X59">
        <f t="shared" si="45"/>
        <v>70</v>
      </c>
      <c r="Y59">
        <f t="shared" si="45"/>
        <v>65.14</v>
      </c>
      <c r="Z59">
        <f t="shared" si="45"/>
        <v>44.5</v>
      </c>
      <c r="AA59">
        <f t="shared" si="45"/>
        <v>39.840000000000003</v>
      </c>
      <c r="AB59">
        <f t="shared" si="45"/>
        <v>33.380000000000003</v>
      </c>
      <c r="AC59">
        <f t="shared" si="45"/>
        <v>26.57</v>
      </c>
      <c r="AD59">
        <f t="shared" si="45"/>
        <v>15.6</v>
      </c>
      <c r="AE59">
        <f t="shared" si="45"/>
        <v>2.6</v>
      </c>
      <c r="AF59">
        <f t="shared" si="46"/>
        <v>3.67</v>
      </c>
      <c r="AG59">
        <f t="shared" si="46"/>
        <v>13.3</v>
      </c>
      <c r="AH59">
        <f t="shared" si="46"/>
        <v>21.18</v>
      </c>
      <c r="AI59">
        <f t="shared" si="46"/>
        <v>30.36</v>
      </c>
      <c r="AJ59">
        <f t="shared" si="46"/>
        <v>35.78</v>
      </c>
      <c r="AK59">
        <f t="shared" si="46"/>
        <v>42.2</v>
      </c>
      <c r="AL59">
        <f t="shared" si="46"/>
        <v>43.88</v>
      </c>
      <c r="AM59">
        <f t="shared" si="46"/>
        <v>47.46</v>
      </c>
      <c r="AN59">
        <f t="shared" si="46"/>
        <v>49</v>
      </c>
      <c r="AO59">
        <f t="shared" si="46"/>
        <v>55.54</v>
      </c>
      <c r="AP59">
        <f t="shared" si="47"/>
        <v>56.87</v>
      </c>
      <c r="AQ59">
        <f t="shared" si="47"/>
        <v>58.91</v>
      </c>
      <c r="AR59">
        <f t="shared" si="47"/>
        <v>60.77</v>
      </c>
      <c r="AS59">
        <f t="shared" si="47"/>
        <v>63.11</v>
      </c>
      <c r="AT59">
        <f t="shared" si="47"/>
        <v>63.5</v>
      </c>
      <c r="AU59">
        <f t="shared" si="47"/>
        <v>65.25</v>
      </c>
      <c r="AV59">
        <f t="shared" si="47"/>
        <v>66</v>
      </c>
      <c r="AW59">
        <f t="shared" si="47"/>
        <v>66.849999999999994</v>
      </c>
      <c r="AX59">
        <f t="shared" si="47"/>
        <v>67.650000000000006</v>
      </c>
      <c r="AY59">
        <f t="shared" si="47"/>
        <v>69.040000000000006</v>
      </c>
      <c r="AZ59">
        <f t="shared" si="48"/>
        <v>70.61</v>
      </c>
      <c r="BA59">
        <f t="shared" si="48"/>
        <v>74.5</v>
      </c>
      <c r="BB59">
        <f t="shared" si="48"/>
        <v>76.88</v>
      </c>
      <c r="BC59">
        <f t="shared" si="48"/>
        <v>78.849999999999994</v>
      </c>
      <c r="BD59">
        <f t="shared" si="48"/>
        <v>79.48</v>
      </c>
      <c r="BE59">
        <f t="shared" si="48"/>
        <v>82.66</v>
      </c>
      <c r="BF59">
        <f t="shared" si="48"/>
        <v>84.24</v>
      </c>
      <c r="BG59">
        <f t="shared" si="48"/>
        <v>85.55</v>
      </c>
      <c r="BH59">
        <f t="shared" si="48"/>
        <v>86.66</v>
      </c>
      <c r="BI59">
        <f t="shared" si="48"/>
        <v>86.96</v>
      </c>
      <c r="BJ59">
        <f t="shared" si="48"/>
        <v>88.44</v>
      </c>
    </row>
    <row r="60" spans="1:62" x14ac:dyDescent="0.3">
      <c r="A60" s="27">
        <v>47000</v>
      </c>
      <c r="B60">
        <f t="shared" si="43"/>
        <v>3515.31</v>
      </c>
      <c r="C60">
        <f t="shared" si="43"/>
        <v>3192.51</v>
      </c>
      <c r="D60">
        <f t="shared" si="43"/>
        <v>2873.88</v>
      </c>
      <c r="E60">
        <f t="shared" si="43"/>
        <v>2611.48</v>
      </c>
      <c r="F60">
        <f t="shared" si="43"/>
        <v>1743.81</v>
      </c>
      <c r="G60">
        <f t="shared" si="43"/>
        <v>1436.5</v>
      </c>
      <c r="H60">
        <f t="shared" si="43"/>
        <v>1129.2</v>
      </c>
      <c r="I60">
        <f t="shared" si="43"/>
        <v>821.9</v>
      </c>
      <c r="J60">
        <f t="shared" si="43"/>
        <v>738.09</v>
      </c>
      <c r="K60">
        <f t="shared" si="43"/>
        <v>694.74</v>
      </c>
      <c r="L60">
        <f t="shared" si="44"/>
        <v>640.48</v>
      </c>
      <c r="M60">
        <f t="shared" si="44"/>
        <v>542.44000000000005</v>
      </c>
      <c r="N60">
        <f t="shared" si="44"/>
        <v>514.6</v>
      </c>
      <c r="O60">
        <f t="shared" si="44"/>
        <v>458.73</v>
      </c>
      <c r="P60">
        <f t="shared" si="44"/>
        <v>372.77</v>
      </c>
      <c r="Q60">
        <f t="shared" si="44"/>
        <v>297.37</v>
      </c>
      <c r="R60">
        <f t="shared" si="44"/>
        <v>292.3</v>
      </c>
      <c r="S60">
        <f t="shared" si="44"/>
        <v>261.52999999999997</v>
      </c>
      <c r="T60">
        <f t="shared" si="44"/>
        <v>229.25</v>
      </c>
      <c r="U60">
        <f t="shared" si="44"/>
        <v>171.15</v>
      </c>
      <c r="V60">
        <f t="shared" si="45"/>
        <v>124.85</v>
      </c>
      <c r="W60">
        <f t="shared" si="45"/>
        <v>84.38</v>
      </c>
      <c r="X60">
        <f t="shared" si="45"/>
        <v>80.77</v>
      </c>
      <c r="Y60">
        <f t="shared" si="45"/>
        <v>75.599999999999994</v>
      </c>
      <c r="Z60">
        <f t="shared" si="45"/>
        <v>53.65</v>
      </c>
      <c r="AA60">
        <f t="shared" si="45"/>
        <v>48.69</v>
      </c>
      <c r="AB60">
        <f t="shared" si="45"/>
        <v>41.83</v>
      </c>
      <c r="AC60">
        <f t="shared" si="45"/>
        <v>34.58</v>
      </c>
      <c r="AD60">
        <f t="shared" si="45"/>
        <v>22.92</v>
      </c>
      <c r="AE60">
        <f t="shared" si="45"/>
        <v>9.1</v>
      </c>
      <c r="AF60">
        <f t="shared" si="46"/>
        <v>2.4300000000000002</v>
      </c>
      <c r="AG60">
        <f t="shared" si="46"/>
        <v>7.81</v>
      </c>
      <c r="AH60">
        <f t="shared" si="46"/>
        <v>16.190000000000001</v>
      </c>
      <c r="AI60">
        <f t="shared" si="46"/>
        <v>25.95</v>
      </c>
      <c r="AJ60">
        <f t="shared" si="46"/>
        <v>31.71</v>
      </c>
      <c r="AK60">
        <f t="shared" si="46"/>
        <v>38.54</v>
      </c>
      <c r="AL60">
        <f t="shared" si="46"/>
        <v>40.33</v>
      </c>
      <c r="AM60">
        <f t="shared" si="46"/>
        <v>44.13</v>
      </c>
      <c r="AN60">
        <f t="shared" si="46"/>
        <v>45.77</v>
      </c>
      <c r="AO60">
        <f t="shared" si="46"/>
        <v>52.72</v>
      </c>
      <c r="AP60">
        <f t="shared" si="47"/>
        <v>54.13</v>
      </c>
      <c r="AQ60">
        <f t="shared" si="47"/>
        <v>56.31</v>
      </c>
      <c r="AR60">
        <f t="shared" si="47"/>
        <v>58.28</v>
      </c>
      <c r="AS60">
        <f t="shared" si="47"/>
        <v>60.77</v>
      </c>
      <c r="AT60">
        <f t="shared" si="47"/>
        <v>61.18</v>
      </c>
      <c r="AU60">
        <f t="shared" si="47"/>
        <v>63.05</v>
      </c>
      <c r="AV60">
        <f t="shared" si="47"/>
        <v>63.85</v>
      </c>
      <c r="AW60">
        <f t="shared" si="47"/>
        <v>64.75</v>
      </c>
      <c r="AX60">
        <f t="shared" si="47"/>
        <v>65.599999999999994</v>
      </c>
      <c r="AY60">
        <f t="shared" si="47"/>
        <v>67.069999999999993</v>
      </c>
      <c r="AZ60">
        <f t="shared" si="48"/>
        <v>68.75</v>
      </c>
      <c r="BA60">
        <f t="shared" si="48"/>
        <v>72.89</v>
      </c>
      <c r="BB60">
        <f t="shared" si="48"/>
        <v>75.42</v>
      </c>
      <c r="BC60">
        <f t="shared" si="48"/>
        <v>77.510000000000005</v>
      </c>
      <c r="BD60">
        <f t="shared" si="48"/>
        <v>78.180000000000007</v>
      </c>
      <c r="BE60">
        <f t="shared" si="48"/>
        <v>81.56</v>
      </c>
      <c r="BF60">
        <f t="shared" si="48"/>
        <v>83.24</v>
      </c>
      <c r="BG60">
        <f t="shared" si="48"/>
        <v>84.63</v>
      </c>
      <c r="BH60">
        <f t="shared" si="48"/>
        <v>85.82</v>
      </c>
      <c r="BI60">
        <f t="shared" si="48"/>
        <v>86.14</v>
      </c>
      <c r="BJ60">
        <f t="shared" si="48"/>
        <v>87.71</v>
      </c>
    </row>
    <row r="61" spans="1:62" x14ac:dyDescent="0.3">
      <c r="A61" s="27">
        <v>47500</v>
      </c>
      <c r="B61">
        <f t="shared" si="43"/>
        <v>3553.77</v>
      </c>
      <c r="C61">
        <f t="shared" si="43"/>
        <v>3227.54</v>
      </c>
      <c r="D61">
        <f t="shared" si="43"/>
        <v>2905.52</v>
      </c>
      <c r="E61">
        <f t="shared" si="43"/>
        <v>2640.32</v>
      </c>
      <c r="F61">
        <f t="shared" si="43"/>
        <v>1763.42</v>
      </c>
      <c r="G61">
        <f t="shared" si="43"/>
        <v>1452.85</v>
      </c>
      <c r="H61">
        <f t="shared" si="43"/>
        <v>1142.28</v>
      </c>
      <c r="I61">
        <f t="shared" si="43"/>
        <v>831.71</v>
      </c>
      <c r="J61">
        <f t="shared" si="43"/>
        <v>747.01</v>
      </c>
      <c r="K61">
        <f t="shared" si="43"/>
        <v>703.2</v>
      </c>
      <c r="L61">
        <f t="shared" si="44"/>
        <v>648.36</v>
      </c>
      <c r="M61">
        <f t="shared" si="44"/>
        <v>549.28</v>
      </c>
      <c r="N61">
        <f t="shared" si="44"/>
        <v>521.14</v>
      </c>
      <c r="O61">
        <f t="shared" si="44"/>
        <v>464.67</v>
      </c>
      <c r="P61">
        <f t="shared" si="44"/>
        <v>377.8</v>
      </c>
      <c r="Q61">
        <f t="shared" si="44"/>
        <v>301.60000000000002</v>
      </c>
      <c r="R61">
        <f t="shared" si="44"/>
        <v>296.47000000000003</v>
      </c>
      <c r="S61">
        <f t="shared" si="44"/>
        <v>265.38</v>
      </c>
      <c r="T61">
        <f t="shared" si="44"/>
        <v>232.75</v>
      </c>
      <c r="U61">
        <f t="shared" si="44"/>
        <v>174.03</v>
      </c>
      <c r="V61">
        <f t="shared" si="45"/>
        <v>127.25</v>
      </c>
      <c r="W61">
        <f t="shared" si="45"/>
        <v>86.34</v>
      </c>
      <c r="X61">
        <f t="shared" si="45"/>
        <v>82.69</v>
      </c>
      <c r="Y61">
        <f t="shared" si="45"/>
        <v>77.47</v>
      </c>
      <c r="Z61">
        <f t="shared" si="45"/>
        <v>55.29</v>
      </c>
      <c r="AA61">
        <f t="shared" si="45"/>
        <v>50.28</v>
      </c>
      <c r="AB61">
        <f t="shared" si="45"/>
        <v>43.34</v>
      </c>
      <c r="AC61">
        <f t="shared" si="45"/>
        <v>36.020000000000003</v>
      </c>
      <c r="AD61">
        <f t="shared" si="45"/>
        <v>24.23</v>
      </c>
      <c r="AE61">
        <f t="shared" si="45"/>
        <v>10.26</v>
      </c>
      <c r="AF61">
        <f t="shared" si="46"/>
        <v>3.52</v>
      </c>
      <c r="AG61">
        <f t="shared" si="46"/>
        <v>6.83</v>
      </c>
      <c r="AH61">
        <f t="shared" si="46"/>
        <v>15.3</v>
      </c>
      <c r="AI61">
        <f t="shared" si="46"/>
        <v>25.16</v>
      </c>
      <c r="AJ61">
        <f t="shared" si="46"/>
        <v>30.98</v>
      </c>
      <c r="AK61">
        <f t="shared" si="46"/>
        <v>37.89</v>
      </c>
      <c r="AL61">
        <f t="shared" si="46"/>
        <v>39.700000000000003</v>
      </c>
      <c r="AM61">
        <f t="shared" si="46"/>
        <v>43.53</v>
      </c>
      <c r="AN61">
        <f t="shared" si="46"/>
        <v>45.19</v>
      </c>
      <c r="AO61">
        <f t="shared" si="46"/>
        <v>52.22</v>
      </c>
      <c r="AP61">
        <f t="shared" si="47"/>
        <v>53.65</v>
      </c>
      <c r="AQ61">
        <f t="shared" si="47"/>
        <v>55.84</v>
      </c>
      <c r="AR61">
        <f t="shared" si="47"/>
        <v>57.84</v>
      </c>
      <c r="AS61">
        <f t="shared" si="47"/>
        <v>60.35</v>
      </c>
      <c r="AT61">
        <f t="shared" si="47"/>
        <v>60.77</v>
      </c>
      <c r="AU61">
        <f t="shared" si="47"/>
        <v>62.66</v>
      </c>
      <c r="AV61">
        <f t="shared" si="47"/>
        <v>63.46</v>
      </c>
      <c r="AW61">
        <f t="shared" si="47"/>
        <v>64.37</v>
      </c>
      <c r="AX61">
        <f t="shared" si="47"/>
        <v>65.23</v>
      </c>
      <c r="AY61">
        <f t="shared" si="47"/>
        <v>66.72</v>
      </c>
      <c r="AZ61">
        <f t="shared" si="48"/>
        <v>68.42</v>
      </c>
      <c r="BA61">
        <f t="shared" si="48"/>
        <v>72.599999999999994</v>
      </c>
      <c r="BB61">
        <f t="shared" si="48"/>
        <v>75.150000000000006</v>
      </c>
      <c r="BC61">
        <f t="shared" si="48"/>
        <v>77.28</v>
      </c>
      <c r="BD61">
        <f t="shared" si="48"/>
        <v>77.95</v>
      </c>
      <c r="BE61">
        <f t="shared" si="48"/>
        <v>81.37</v>
      </c>
      <c r="BF61">
        <f t="shared" si="48"/>
        <v>83.06</v>
      </c>
      <c r="BG61">
        <f t="shared" si="48"/>
        <v>84.47</v>
      </c>
      <c r="BH61">
        <f t="shared" si="48"/>
        <v>85.67</v>
      </c>
      <c r="BI61">
        <f t="shared" si="48"/>
        <v>85.99</v>
      </c>
      <c r="BJ61">
        <f t="shared" si="48"/>
        <v>87.58</v>
      </c>
    </row>
    <row r="62" spans="1:62" x14ac:dyDescent="0.3">
      <c r="A62" s="27">
        <v>49900</v>
      </c>
      <c r="B62">
        <f t="shared" si="43"/>
        <v>3738.38</v>
      </c>
      <c r="C62">
        <f t="shared" si="43"/>
        <v>3395.67</v>
      </c>
      <c r="D62">
        <f t="shared" si="43"/>
        <v>3057.38</v>
      </c>
      <c r="E62">
        <f t="shared" si="43"/>
        <v>2778.78</v>
      </c>
      <c r="F62">
        <f t="shared" si="43"/>
        <v>1857.57</v>
      </c>
      <c r="G62">
        <f t="shared" si="43"/>
        <v>1531.31</v>
      </c>
      <c r="H62">
        <f t="shared" si="43"/>
        <v>1205.05</v>
      </c>
      <c r="I62">
        <f t="shared" si="43"/>
        <v>878.79</v>
      </c>
      <c r="J62">
        <f t="shared" si="43"/>
        <v>789.81</v>
      </c>
      <c r="K62">
        <f t="shared" si="43"/>
        <v>743.78</v>
      </c>
      <c r="L62">
        <f t="shared" si="44"/>
        <v>686.17</v>
      </c>
      <c r="M62">
        <f t="shared" si="44"/>
        <v>582.08000000000004</v>
      </c>
      <c r="N62">
        <f t="shared" si="44"/>
        <v>552.52</v>
      </c>
      <c r="O62">
        <f t="shared" si="44"/>
        <v>493.2</v>
      </c>
      <c r="P62">
        <f t="shared" si="44"/>
        <v>401.94</v>
      </c>
      <c r="Q62">
        <f t="shared" si="44"/>
        <v>321.89</v>
      </c>
      <c r="R62">
        <f t="shared" si="44"/>
        <v>316.5</v>
      </c>
      <c r="S62">
        <f t="shared" si="44"/>
        <v>283.83999999999997</v>
      </c>
      <c r="T62">
        <f t="shared" si="44"/>
        <v>249.57</v>
      </c>
      <c r="U62">
        <f t="shared" si="44"/>
        <v>187.88</v>
      </c>
      <c r="V62">
        <f t="shared" si="45"/>
        <v>138.72999999999999</v>
      </c>
      <c r="W62">
        <f t="shared" si="45"/>
        <v>95.76</v>
      </c>
      <c r="X62">
        <f t="shared" si="45"/>
        <v>91.92</v>
      </c>
      <c r="Y62">
        <f t="shared" si="45"/>
        <v>86.44</v>
      </c>
      <c r="Z62">
        <f t="shared" si="45"/>
        <v>63.13</v>
      </c>
      <c r="AA62">
        <f t="shared" si="45"/>
        <v>57.87</v>
      </c>
      <c r="AB62">
        <f t="shared" si="45"/>
        <v>50.58</v>
      </c>
      <c r="AC62">
        <f t="shared" si="45"/>
        <v>42.89</v>
      </c>
      <c r="AD62">
        <f t="shared" si="45"/>
        <v>30.5</v>
      </c>
      <c r="AE62">
        <f t="shared" si="45"/>
        <v>15.83</v>
      </c>
      <c r="AF62">
        <f t="shared" si="46"/>
        <v>8.75</v>
      </c>
      <c r="AG62">
        <f t="shared" si="46"/>
        <v>2.12</v>
      </c>
      <c r="AH62">
        <f t="shared" si="46"/>
        <v>11.02</v>
      </c>
      <c r="AI62">
        <f t="shared" si="46"/>
        <v>21.38</v>
      </c>
      <c r="AJ62">
        <f t="shared" si="46"/>
        <v>27.5</v>
      </c>
      <c r="AK62">
        <f t="shared" si="46"/>
        <v>34.75</v>
      </c>
      <c r="AL62">
        <f t="shared" si="46"/>
        <v>36.65</v>
      </c>
      <c r="AM62">
        <f t="shared" si="46"/>
        <v>40.68</v>
      </c>
      <c r="AN62">
        <f t="shared" si="46"/>
        <v>42.42</v>
      </c>
      <c r="AO62">
        <f t="shared" si="46"/>
        <v>49.81</v>
      </c>
      <c r="AP62">
        <f t="shared" si="47"/>
        <v>51.3</v>
      </c>
      <c r="AQ62">
        <f t="shared" si="47"/>
        <v>53.61</v>
      </c>
      <c r="AR62">
        <f t="shared" si="47"/>
        <v>55.71</v>
      </c>
      <c r="AS62">
        <f t="shared" si="47"/>
        <v>58.35</v>
      </c>
      <c r="AT62">
        <f t="shared" si="47"/>
        <v>58.79</v>
      </c>
      <c r="AU62">
        <f t="shared" si="47"/>
        <v>60.77</v>
      </c>
      <c r="AV62">
        <f t="shared" si="47"/>
        <v>61.62</v>
      </c>
      <c r="AW62">
        <f t="shared" si="47"/>
        <v>62.57</v>
      </c>
      <c r="AX62">
        <f t="shared" si="47"/>
        <v>63.48</v>
      </c>
      <c r="AY62">
        <f t="shared" si="47"/>
        <v>65.040000000000006</v>
      </c>
      <c r="AZ62">
        <f t="shared" si="48"/>
        <v>66.819999999999993</v>
      </c>
      <c r="BA62">
        <f t="shared" si="48"/>
        <v>71.209999999999994</v>
      </c>
      <c r="BB62">
        <f t="shared" si="48"/>
        <v>73.900000000000006</v>
      </c>
      <c r="BC62">
        <f t="shared" si="48"/>
        <v>76.13</v>
      </c>
      <c r="BD62">
        <f t="shared" si="48"/>
        <v>76.83</v>
      </c>
      <c r="BE62">
        <f t="shared" si="48"/>
        <v>80.42</v>
      </c>
      <c r="BF62">
        <f t="shared" si="48"/>
        <v>82.2</v>
      </c>
      <c r="BG62">
        <f t="shared" si="48"/>
        <v>83.69</v>
      </c>
      <c r="BH62">
        <f t="shared" si="48"/>
        <v>84.94</v>
      </c>
      <c r="BI62">
        <f t="shared" si="48"/>
        <v>85.28</v>
      </c>
      <c r="BJ62">
        <f t="shared" si="48"/>
        <v>86.95</v>
      </c>
    </row>
    <row r="63" spans="1:62" x14ac:dyDescent="0.3">
      <c r="A63" s="27">
        <v>51000</v>
      </c>
      <c r="B63">
        <f t="shared" si="43"/>
        <v>3822.99</v>
      </c>
      <c r="C63">
        <f t="shared" si="43"/>
        <v>3472.72</v>
      </c>
      <c r="D63">
        <f t="shared" si="43"/>
        <v>3126.98</v>
      </c>
      <c r="E63">
        <f t="shared" si="43"/>
        <v>2842.24</v>
      </c>
      <c r="F63">
        <f t="shared" si="43"/>
        <v>1900.73</v>
      </c>
      <c r="G63">
        <f t="shared" si="43"/>
        <v>1567.27</v>
      </c>
      <c r="H63">
        <f t="shared" si="43"/>
        <v>1233.82</v>
      </c>
      <c r="I63">
        <f t="shared" si="43"/>
        <v>900.36</v>
      </c>
      <c r="J63">
        <f t="shared" si="43"/>
        <v>809.42</v>
      </c>
      <c r="K63">
        <f t="shared" si="43"/>
        <v>762.38</v>
      </c>
      <c r="L63">
        <f t="shared" si="44"/>
        <v>703.5</v>
      </c>
      <c r="M63">
        <f t="shared" si="44"/>
        <v>597.12</v>
      </c>
      <c r="N63">
        <f t="shared" si="44"/>
        <v>566.91</v>
      </c>
      <c r="O63">
        <f t="shared" si="44"/>
        <v>506.28</v>
      </c>
      <c r="P63">
        <f t="shared" si="44"/>
        <v>413.01</v>
      </c>
      <c r="Q63">
        <f t="shared" si="44"/>
        <v>331.19</v>
      </c>
      <c r="R63">
        <f t="shared" si="44"/>
        <v>325.69</v>
      </c>
      <c r="S63">
        <f t="shared" si="44"/>
        <v>292.3</v>
      </c>
      <c r="T63">
        <f t="shared" si="44"/>
        <v>257.27</v>
      </c>
      <c r="U63">
        <f t="shared" si="44"/>
        <v>194.22</v>
      </c>
      <c r="V63">
        <f t="shared" si="45"/>
        <v>143.99</v>
      </c>
      <c r="W63">
        <f t="shared" si="45"/>
        <v>100.07</v>
      </c>
      <c r="X63">
        <f t="shared" si="45"/>
        <v>96.15</v>
      </c>
      <c r="Y63">
        <f t="shared" si="45"/>
        <v>90.55</v>
      </c>
      <c r="Z63">
        <f t="shared" si="45"/>
        <v>66.73</v>
      </c>
      <c r="AA63">
        <f t="shared" si="45"/>
        <v>61.35</v>
      </c>
      <c r="AB63">
        <f t="shared" si="45"/>
        <v>53.9</v>
      </c>
      <c r="AC63">
        <f t="shared" si="45"/>
        <v>46.04</v>
      </c>
      <c r="AD63">
        <f t="shared" si="45"/>
        <v>33.380000000000003</v>
      </c>
      <c r="AE63">
        <f t="shared" si="45"/>
        <v>18.39</v>
      </c>
      <c r="AF63">
        <f t="shared" si="46"/>
        <v>11.15</v>
      </c>
      <c r="AG63">
        <f t="shared" si="46"/>
        <v>0.04</v>
      </c>
      <c r="AH63">
        <f t="shared" si="46"/>
        <v>9.06</v>
      </c>
      <c r="AI63">
        <f t="shared" si="46"/>
        <v>19.649999999999999</v>
      </c>
      <c r="AJ63">
        <f t="shared" si="46"/>
        <v>25.9</v>
      </c>
      <c r="AK63">
        <f t="shared" si="46"/>
        <v>33.31</v>
      </c>
      <c r="AL63">
        <f t="shared" si="46"/>
        <v>35.25</v>
      </c>
      <c r="AM63">
        <f t="shared" si="46"/>
        <v>39.369999999999997</v>
      </c>
      <c r="AN63">
        <f t="shared" si="46"/>
        <v>41.16</v>
      </c>
      <c r="AO63">
        <f t="shared" si="46"/>
        <v>48.7</v>
      </c>
      <c r="AP63">
        <f t="shared" si="47"/>
        <v>50.23</v>
      </c>
      <c r="AQ63">
        <f t="shared" si="47"/>
        <v>52.59</v>
      </c>
      <c r="AR63">
        <f t="shared" si="47"/>
        <v>54.73</v>
      </c>
      <c r="AS63">
        <f t="shared" si="47"/>
        <v>57.43</v>
      </c>
      <c r="AT63">
        <f t="shared" si="47"/>
        <v>57.88</v>
      </c>
      <c r="AU63">
        <f t="shared" si="47"/>
        <v>59.91</v>
      </c>
      <c r="AV63">
        <f t="shared" si="47"/>
        <v>60.77</v>
      </c>
      <c r="AW63">
        <f t="shared" si="47"/>
        <v>61.75</v>
      </c>
      <c r="AX63">
        <f t="shared" si="47"/>
        <v>62.67</v>
      </c>
      <c r="AY63">
        <f t="shared" si="47"/>
        <v>64.27</v>
      </c>
      <c r="AZ63">
        <f t="shared" si="48"/>
        <v>66.09</v>
      </c>
      <c r="BA63">
        <f t="shared" si="48"/>
        <v>70.58</v>
      </c>
      <c r="BB63">
        <f t="shared" si="48"/>
        <v>73.319999999999993</v>
      </c>
      <c r="BC63">
        <f t="shared" si="48"/>
        <v>75.599999999999994</v>
      </c>
      <c r="BD63">
        <f t="shared" si="48"/>
        <v>76.319999999999993</v>
      </c>
      <c r="BE63">
        <f t="shared" si="48"/>
        <v>79.989999999999995</v>
      </c>
      <c r="BF63">
        <f t="shared" si="48"/>
        <v>81.81</v>
      </c>
      <c r="BG63">
        <f t="shared" si="48"/>
        <v>83.33</v>
      </c>
      <c r="BH63">
        <f t="shared" si="48"/>
        <v>84.61</v>
      </c>
      <c r="BI63">
        <f t="shared" si="48"/>
        <v>84.96</v>
      </c>
      <c r="BJ63">
        <f t="shared" si="48"/>
        <v>86.66</v>
      </c>
    </row>
    <row r="64" spans="1:62" x14ac:dyDescent="0.3">
      <c r="A64" s="27">
        <v>52300</v>
      </c>
      <c r="B64">
        <f t="shared" si="43"/>
        <v>3922.99</v>
      </c>
      <c r="C64">
        <f t="shared" si="43"/>
        <v>3563.79</v>
      </c>
      <c r="D64">
        <f t="shared" si="43"/>
        <v>3209.23</v>
      </c>
      <c r="E64">
        <f t="shared" si="43"/>
        <v>2917.24</v>
      </c>
      <c r="F64">
        <f t="shared" si="43"/>
        <v>1951.72</v>
      </c>
      <c r="G64">
        <f t="shared" si="43"/>
        <v>1609.77</v>
      </c>
      <c r="H64">
        <f t="shared" si="43"/>
        <v>1267.82</v>
      </c>
      <c r="I64">
        <f t="shared" si="43"/>
        <v>925.86</v>
      </c>
      <c r="J64">
        <f t="shared" si="43"/>
        <v>832.6</v>
      </c>
      <c r="K64">
        <f t="shared" si="43"/>
        <v>784.36</v>
      </c>
      <c r="L64">
        <f t="shared" si="44"/>
        <v>723.99</v>
      </c>
      <c r="M64">
        <f t="shared" si="44"/>
        <v>614.89</v>
      </c>
      <c r="N64">
        <f t="shared" si="44"/>
        <v>583.91</v>
      </c>
      <c r="O64">
        <f t="shared" si="44"/>
        <v>521.73</v>
      </c>
      <c r="P64">
        <f t="shared" si="44"/>
        <v>426.08</v>
      </c>
      <c r="Q64">
        <f t="shared" si="44"/>
        <v>342.18</v>
      </c>
      <c r="R64">
        <f t="shared" si="44"/>
        <v>336.54</v>
      </c>
      <c r="S64">
        <f t="shared" si="44"/>
        <v>302.3</v>
      </c>
      <c r="T64">
        <f t="shared" si="44"/>
        <v>266.38</v>
      </c>
      <c r="U64">
        <f t="shared" si="44"/>
        <v>201.72</v>
      </c>
      <c r="V64">
        <f t="shared" si="45"/>
        <v>150.21</v>
      </c>
      <c r="W64">
        <f t="shared" si="45"/>
        <v>105.17</v>
      </c>
      <c r="X64">
        <f t="shared" si="45"/>
        <v>101.15</v>
      </c>
      <c r="Y64">
        <f t="shared" si="45"/>
        <v>95.4</v>
      </c>
      <c r="Z64">
        <f t="shared" si="45"/>
        <v>70.98</v>
      </c>
      <c r="AA64">
        <f t="shared" si="45"/>
        <v>65.459999999999994</v>
      </c>
      <c r="AB64">
        <f t="shared" si="45"/>
        <v>57.82</v>
      </c>
      <c r="AC64">
        <f t="shared" si="45"/>
        <v>49.76</v>
      </c>
      <c r="AD64">
        <f t="shared" si="45"/>
        <v>36.78</v>
      </c>
      <c r="AE64">
        <f t="shared" si="45"/>
        <v>21.4</v>
      </c>
      <c r="AF64">
        <f t="shared" si="46"/>
        <v>13.98</v>
      </c>
      <c r="AG64">
        <f t="shared" si="46"/>
        <v>2.59</v>
      </c>
      <c r="AH64">
        <f t="shared" si="46"/>
        <v>6.74</v>
      </c>
      <c r="AI64">
        <f t="shared" si="46"/>
        <v>17.600000000000001</v>
      </c>
      <c r="AJ64">
        <f t="shared" si="46"/>
        <v>24.01</v>
      </c>
      <c r="AK64">
        <f t="shared" si="46"/>
        <v>31.61</v>
      </c>
      <c r="AL64">
        <f t="shared" si="46"/>
        <v>33.6</v>
      </c>
      <c r="AM64">
        <f t="shared" si="46"/>
        <v>37.83</v>
      </c>
      <c r="AN64">
        <f t="shared" si="46"/>
        <v>39.659999999999997</v>
      </c>
      <c r="AO64">
        <f t="shared" si="46"/>
        <v>47.39</v>
      </c>
      <c r="AP64">
        <f t="shared" si="47"/>
        <v>48.96</v>
      </c>
      <c r="AQ64">
        <f t="shared" si="47"/>
        <v>51.38</v>
      </c>
      <c r="AR64">
        <f t="shared" si="47"/>
        <v>53.58</v>
      </c>
      <c r="AS64">
        <f t="shared" si="47"/>
        <v>56.35</v>
      </c>
      <c r="AT64">
        <f t="shared" si="47"/>
        <v>56.81</v>
      </c>
      <c r="AU64">
        <f t="shared" si="47"/>
        <v>58.88</v>
      </c>
      <c r="AV64">
        <f t="shared" si="47"/>
        <v>59.77</v>
      </c>
      <c r="AW64">
        <f t="shared" si="47"/>
        <v>60.77</v>
      </c>
      <c r="AX64">
        <f t="shared" si="47"/>
        <v>61.72</v>
      </c>
      <c r="AY64">
        <f t="shared" si="47"/>
        <v>63.36</v>
      </c>
      <c r="AZ64">
        <f t="shared" si="48"/>
        <v>65.23</v>
      </c>
      <c r="BA64">
        <f t="shared" si="48"/>
        <v>69.83</v>
      </c>
      <c r="BB64">
        <f t="shared" si="48"/>
        <v>72.64</v>
      </c>
      <c r="BC64">
        <f t="shared" si="48"/>
        <v>74.98</v>
      </c>
      <c r="BD64">
        <f t="shared" si="48"/>
        <v>75.72</v>
      </c>
      <c r="BE64">
        <f t="shared" si="48"/>
        <v>79.48</v>
      </c>
      <c r="BF64">
        <f t="shared" si="48"/>
        <v>81.349999999999994</v>
      </c>
      <c r="BG64">
        <f t="shared" si="48"/>
        <v>82.9</v>
      </c>
      <c r="BH64">
        <f t="shared" si="48"/>
        <v>84.22</v>
      </c>
      <c r="BI64">
        <f t="shared" si="48"/>
        <v>84.57</v>
      </c>
      <c r="BJ64">
        <f t="shared" si="48"/>
        <v>86.32</v>
      </c>
    </row>
    <row r="65" spans="1:62" x14ac:dyDescent="0.3">
      <c r="A65" s="27">
        <v>53600</v>
      </c>
      <c r="B65">
        <f t="shared" si="43"/>
        <v>4022.99</v>
      </c>
      <c r="C65">
        <f t="shared" si="43"/>
        <v>3654.86</v>
      </c>
      <c r="D65">
        <f t="shared" si="43"/>
        <v>3291.49</v>
      </c>
      <c r="E65">
        <f t="shared" si="43"/>
        <v>2992.24</v>
      </c>
      <c r="F65">
        <f t="shared" si="43"/>
        <v>2002.72</v>
      </c>
      <c r="G65">
        <f t="shared" si="43"/>
        <v>1652.27</v>
      </c>
      <c r="H65">
        <f t="shared" si="43"/>
        <v>1301.82</v>
      </c>
      <c r="I65">
        <f t="shared" si="43"/>
        <v>951.36</v>
      </c>
      <c r="J65">
        <f t="shared" si="43"/>
        <v>855.78</v>
      </c>
      <c r="K65">
        <f t="shared" si="43"/>
        <v>806.35</v>
      </c>
      <c r="L65">
        <f t="shared" si="44"/>
        <v>744.47</v>
      </c>
      <c r="M65">
        <f t="shared" si="44"/>
        <v>632.66</v>
      </c>
      <c r="N65">
        <f t="shared" si="44"/>
        <v>600.91</v>
      </c>
      <c r="O65">
        <f t="shared" si="44"/>
        <v>537.19000000000005</v>
      </c>
      <c r="P65">
        <f t="shared" si="44"/>
        <v>439.16</v>
      </c>
      <c r="Q65">
        <f t="shared" si="44"/>
        <v>353.17</v>
      </c>
      <c r="R65">
        <f t="shared" si="44"/>
        <v>347.39</v>
      </c>
      <c r="S65">
        <f t="shared" si="44"/>
        <v>312.3</v>
      </c>
      <c r="T65">
        <f t="shared" si="44"/>
        <v>275.49</v>
      </c>
      <c r="U65">
        <f t="shared" si="44"/>
        <v>209.22</v>
      </c>
      <c r="V65">
        <f t="shared" si="45"/>
        <v>156.43</v>
      </c>
      <c r="W65">
        <f t="shared" si="45"/>
        <v>110.27</v>
      </c>
      <c r="X65">
        <f t="shared" si="45"/>
        <v>106.15</v>
      </c>
      <c r="Y65">
        <f t="shared" si="45"/>
        <v>100.26</v>
      </c>
      <c r="Z65">
        <f t="shared" si="45"/>
        <v>75.23</v>
      </c>
      <c r="AA65">
        <f t="shared" si="45"/>
        <v>69.569999999999993</v>
      </c>
      <c r="AB65">
        <f t="shared" si="45"/>
        <v>61.75</v>
      </c>
      <c r="AC65">
        <f t="shared" si="45"/>
        <v>53.48</v>
      </c>
      <c r="AD65">
        <f t="shared" si="45"/>
        <v>40.18</v>
      </c>
      <c r="AE65">
        <f t="shared" si="45"/>
        <v>24.42</v>
      </c>
      <c r="AF65">
        <f t="shared" si="46"/>
        <v>16.82</v>
      </c>
      <c r="AG65">
        <f t="shared" si="46"/>
        <v>5.14</v>
      </c>
      <c r="AH65">
        <f t="shared" si="46"/>
        <v>4.42</v>
      </c>
      <c r="AI65">
        <f t="shared" si="46"/>
        <v>15.55</v>
      </c>
      <c r="AJ65">
        <f t="shared" si="46"/>
        <v>22.12</v>
      </c>
      <c r="AK65">
        <f t="shared" si="46"/>
        <v>29.91</v>
      </c>
      <c r="AL65">
        <f t="shared" si="46"/>
        <v>31.95</v>
      </c>
      <c r="AM65">
        <f t="shared" si="46"/>
        <v>36.28</v>
      </c>
      <c r="AN65">
        <f t="shared" si="46"/>
        <v>38.159999999999997</v>
      </c>
      <c r="AO65">
        <f t="shared" si="46"/>
        <v>46.08</v>
      </c>
      <c r="AP65">
        <f t="shared" si="47"/>
        <v>47.69</v>
      </c>
      <c r="AQ65">
        <f t="shared" si="47"/>
        <v>50.17</v>
      </c>
      <c r="AR65">
        <f t="shared" si="47"/>
        <v>52.43</v>
      </c>
      <c r="AS65">
        <f t="shared" si="47"/>
        <v>55.26</v>
      </c>
      <c r="AT65">
        <f t="shared" si="47"/>
        <v>55.73</v>
      </c>
      <c r="AU65">
        <f t="shared" si="47"/>
        <v>57.86</v>
      </c>
      <c r="AV65">
        <f t="shared" si="47"/>
        <v>58.77</v>
      </c>
      <c r="AW65">
        <f t="shared" si="47"/>
        <v>59.79</v>
      </c>
      <c r="AX65">
        <f t="shared" si="47"/>
        <v>60.77</v>
      </c>
      <c r="AY65">
        <f t="shared" si="47"/>
        <v>62.45</v>
      </c>
      <c r="AZ65">
        <f t="shared" si="48"/>
        <v>64.36</v>
      </c>
      <c r="BA65">
        <f t="shared" si="48"/>
        <v>69.08</v>
      </c>
      <c r="BB65">
        <f t="shared" si="48"/>
        <v>71.959999999999994</v>
      </c>
      <c r="BC65">
        <f t="shared" si="48"/>
        <v>74.36</v>
      </c>
      <c r="BD65">
        <f t="shared" si="48"/>
        <v>75.12</v>
      </c>
      <c r="BE65">
        <f t="shared" si="48"/>
        <v>78.97</v>
      </c>
      <c r="BF65">
        <f t="shared" si="48"/>
        <v>80.88</v>
      </c>
      <c r="BG65">
        <f t="shared" si="48"/>
        <v>82.48</v>
      </c>
      <c r="BH65">
        <f t="shared" si="48"/>
        <v>83.83</v>
      </c>
      <c r="BI65">
        <f t="shared" si="48"/>
        <v>84.19</v>
      </c>
      <c r="BJ65">
        <f t="shared" si="48"/>
        <v>85.98</v>
      </c>
    </row>
    <row r="66" spans="1:62" x14ac:dyDescent="0.3">
      <c r="A66" s="27">
        <v>56000</v>
      </c>
      <c r="B66">
        <f t="shared" si="43"/>
        <v>4207.6000000000004</v>
      </c>
      <c r="C66">
        <f t="shared" si="43"/>
        <v>3822.99</v>
      </c>
      <c r="D66">
        <f t="shared" si="43"/>
        <v>3443.35</v>
      </c>
      <c r="E66">
        <f t="shared" si="43"/>
        <v>3130.7</v>
      </c>
      <c r="F66">
        <f t="shared" si="43"/>
        <v>2096.88</v>
      </c>
      <c r="G66">
        <f t="shared" si="43"/>
        <v>1730.73</v>
      </c>
      <c r="H66">
        <f t="shared" si="43"/>
        <v>1364.58</v>
      </c>
      <c r="I66">
        <f t="shared" si="43"/>
        <v>998.44</v>
      </c>
      <c r="J66">
        <f t="shared" si="43"/>
        <v>898.58</v>
      </c>
      <c r="K66">
        <f t="shared" si="43"/>
        <v>846.93</v>
      </c>
      <c r="L66">
        <f t="shared" si="44"/>
        <v>782.28</v>
      </c>
      <c r="M66">
        <f t="shared" si="44"/>
        <v>665.46</v>
      </c>
      <c r="N66">
        <f t="shared" si="44"/>
        <v>632.29</v>
      </c>
      <c r="O66">
        <f t="shared" si="44"/>
        <v>565.72</v>
      </c>
      <c r="P66">
        <f t="shared" si="44"/>
        <v>463.3</v>
      </c>
      <c r="Q66">
        <f t="shared" si="44"/>
        <v>373.46</v>
      </c>
      <c r="R66">
        <f t="shared" si="44"/>
        <v>367.42</v>
      </c>
      <c r="S66">
        <f t="shared" si="44"/>
        <v>330.76</v>
      </c>
      <c r="T66">
        <f t="shared" si="44"/>
        <v>292.3</v>
      </c>
      <c r="U66">
        <f t="shared" si="44"/>
        <v>223.07</v>
      </c>
      <c r="V66">
        <f t="shared" si="45"/>
        <v>167.91</v>
      </c>
      <c r="W66">
        <f t="shared" si="45"/>
        <v>119.69</v>
      </c>
      <c r="X66">
        <f t="shared" si="45"/>
        <v>115.38</v>
      </c>
      <c r="Y66">
        <f t="shared" si="45"/>
        <v>109.23</v>
      </c>
      <c r="Z66">
        <f t="shared" si="45"/>
        <v>83.07</v>
      </c>
      <c r="AA66">
        <f t="shared" si="45"/>
        <v>77.17</v>
      </c>
      <c r="AB66">
        <f t="shared" si="45"/>
        <v>68.989999999999995</v>
      </c>
      <c r="AC66">
        <f t="shared" si="45"/>
        <v>60.36</v>
      </c>
      <c r="AD66">
        <f t="shared" si="45"/>
        <v>46.46</v>
      </c>
      <c r="AE66">
        <f t="shared" si="45"/>
        <v>29.99</v>
      </c>
      <c r="AF66">
        <f t="shared" si="46"/>
        <v>22.05</v>
      </c>
      <c r="AG66">
        <f t="shared" si="46"/>
        <v>9.84</v>
      </c>
      <c r="AH66">
        <f t="shared" si="46"/>
        <v>0.14000000000000001</v>
      </c>
      <c r="AI66">
        <f t="shared" si="46"/>
        <v>11.77</v>
      </c>
      <c r="AJ66">
        <f t="shared" si="46"/>
        <v>18.63</v>
      </c>
      <c r="AK66">
        <f t="shared" si="46"/>
        <v>26.77</v>
      </c>
      <c r="AL66">
        <f t="shared" si="46"/>
        <v>28.9</v>
      </c>
      <c r="AM66">
        <f t="shared" si="46"/>
        <v>33.43</v>
      </c>
      <c r="AN66">
        <f t="shared" si="46"/>
        <v>35.39</v>
      </c>
      <c r="AO66">
        <f t="shared" si="46"/>
        <v>43.67</v>
      </c>
      <c r="AP66">
        <f t="shared" si="47"/>
        <v>45.35</v>
      </c>
      <c r="AQ66">
        <f t="shared" si="47"/>
        <v>47.94</v>
      </c>
      <c r="AR66">
        <f t="shared" si="47"/>
        <v>50.3</v>
      </c>
      <c r="AS66">
        <f t="shared" si="47"/>
        <v>53.26</v>
      </c>
      <c r="AT66">
        <f t="shared" si="47"/>
        <v>53.75</v>
      </c>
      <c r="AU66">
        <f t="shared" si="47"/>
        <v>55.97</v>
      </c>
      <c r="AV66">
        <f t="shared" si="47"/>
        <v>56.92</v>
      </c>
      <c r="AW66">
        <f t="shared" si="47"/>
        <v>57.99</v>
      </c>
      <c r="AX66">
        <f t="shared" si="47"/>
        <v>59.01</v>
      </c>
      <c r="AY66">
        <f t="shared" si="47"/>
        <v>60.77</v>
      </c>
      <c r="AZ66">
        <f t="shared" si="48"/>
        <v>62.76</v>
      </c>
      <c r="BA66">
        <f t="shared" si="48"/>
        <v>67.69</v>
      </c>
      <c r="BB66">
        <f t="shared" si="48"/>
        <v>70.709999999999994</v>
      </c>
      <c r="BC66">
        <f t="shared" si="48"/>
        <v>73.209999999999994</v>
      </c>
      <c r="BD66">
        <f t="shared" si="48"/>
        <v>74</v>
      </c>
      <c r="BE66">
        <f t="shared" si="48"/>
        <v>78.03</v>
      </c>
      <c r="BF66">
        <f t="shared" si="48"/>
        <v>80.03</v>
      </c>
      <c r="BG66">
        <f t="shared" si="48"/>
        <v>81.69</v>
      </c>
      <c r="BH66">
        <f t="shared" si="48"/>
        <v>83.1</v>
      </c>
      <c r="BI66">
        <f t="shared" si="48"/>
        <v>83.48</v>
      </c>
      <c r="BJ66">
        <f t="shared" si="48"/>
        <v>85.35</v>
      </c>
    </row>
    <row r="67" spans="1:62" x14ac:dyDescent="0.3">
      <c r="A67" s="27">
        <v>59000</v>
      </c>
      <c r="B67">
        <f t="shared" ref="B67:K77" si="49">ROUND(ABS((B$3-$A67)/B$3)*100,2)</f>
        <v>4438.3599999999997</v>
      </c>
      <c r="C67">
        <f t="shared" si="49"/>
        <v>4033.15</v>
      </c>
      <c r="D67">
        <f t="shared" si="49"/>
        <v>3633.17</v>
      </c>
      <c r="E67">
        <f t="shared" si="49"/>
        <v>3303.77</v>
      </c>
      <c r="F67">
        <f t="shared" si="49"/>
        <v>2214.56</v>
      </c>
      <c r="G67">
        <f t="shared" si="49"/>
        <v>1828.8</v>
      </c>
      <c r="H67">
        <f t="shared" si="49"/>
        <v>1443.04</v>
      </c>
      <c r="I67">
        <f t="shared" si="49"/>
        <v>1057.28</v>
      </c>
      <c r="J67">
        <f t="shared" si="49"/>
        <v>952.07</v>
      </c>
      <c r="K67">
        <f t="shared" si="49"/>
        <v>897.66</v>
      </c>
      <c r="L67">
        <f t="shared" ref="L67:U77" si="50">ROUND(ABS((L$3-$A67)/L$3)*100,2)</f>
        <v>829.54</v>
      </c>
      <c r="M67">
        <f t="shared" si="50"/>
        <v>706.47</v>
      </c>
      <c r="N67">
        <f t="shared" si="50"/>
        <v>671.52</v>
      </c>
      <c r="O67">
        <f t="shared" si="50"/>
        <v>601.38</v>
      </c>
      <c r="P67">
        <f t="shared" si="50"/>
        <v>493.48</v>
      </c>
      <c r="Q67">
        <f t="shared" si="50"/>
        <v>398.83</v>
      </c>
      <c r="R67">
        <f t="shared" si="50"/>
        <v>392.46</v>
      </c>
      <c r="S67">
        <f t="shared" si="50"/>
        <v>353.84</v>
      </c>
      <c r="T67">
        <f t="shared" si="50"/>
        <v>313.32</v>
      </c>
      <c r="U67">
        <f t="shared" si="50"/>
        <v>240.38</v>
      </c>
      <c r="V67">
        <f t="shared" ref="V67:AE77" si="51">ROUND(ABS((V$3-$A67)/V$3)*100,2)</f>
        <v>182.26</v>
      </c>
      <c r="W67">
        <f t="shared" si="51"/>
        <v>131.46</v>
      </c>
      <c r="X67">
        <f t="shared" si="51"/>
        <v>126.92</v>
      </c>
      <c r="Y67">
        <f t="shared" si="51"/>
        <v>120.43</v>
      </c>
      <c r="Z67">
        <f t="shared" si="51"/>
        <v>92.88</v>
      </c>
      <c r="AA67">
        <f t="shared" si="51"/>
        <v>86.66</v>
      </c>
      <c r="AB67">
        <f t="shared" si="51"/>
        <v>78.040000000000006</v>
      </c>
      <c r="AC67">
        <f t="shared" si="51"/>
        <v>68.95</v>
      </c>
      <c r="AD67">
        <f t="shared" si="51"/>
        <v>54.3</v>
      </c>
      <c r="AE67">
        <f t="shared" si="51"/>
        <v>36.96</v>
      </c>
      <c r="AF67">
        <f t="shared" ref="AF67:AO77" si="52">ROUND(ABS((AF$3-$A67)/AF$3)*100,2)</f>
        <v>28.59</v>
      </c>
      <c r="AG67">
        <f t="shared" si="52"/>
        <v>15.73</v>
      </c>
      <c r="AH67">
        <f t="shared" si="52"/>
        <v>5.21</v>
      </c>
      <c r="AI67">
        <f t="shared" si="52"/>
        <v>7.05</v>
      </c>
      <c r="AJ67">
        <f t="shared" si="52"/>
        <v>14.28</v>
      </c>
      <c r="AK67">
        <f t="shared" si="52"/>
        <v>22.85</v>
      </c>
      <c r="AL67">
        <f t="shared" si="52"/>
        <v>25.09</v>
      </c>
      <c r="AM67">
        <f t="shared" si="52"/>
        <v>29.86</v>
      </c>
      <c r="AN67">
        <f t="shared" si="52"/>
        <v>31.92</v>
      </c>
      <c r="AO67">
        <f t="shared" si="52"/>
        <v>40.65</v>
      </c>
      <c r="AP67">
        <f t="shared" ref="AP67:AY77" si="53">ROUND(ABS((AP$3-$A67)/AP$3)*100,2)</f>
        <v>42.42</v>
      </c>
      <c r="AQ67">
        <f t="shared" si="53"/>
        <v>45.15</v>
      </c>
      <c r="AR67">
        <f t="shared" si="53"/>
        <v>47.63</v>
      </c>
      <c r="AS67">
        <f t="shared" si="53"/>
        <v>50.75</v>
      </c>
      <c r="AT67">
        <f t="shared" si="53"/>
        <v>51.27</v>
      </c>
      <c r="AU67">
        <f t="shared" si="53"/>
        <v>53.62</v>
      </c>
      <c r="AV67">
        <f t="shared" si="53"/>
        <v>54.62</v>
      </c>
      <c r="AW67">
        <f t="shared" si="53"/>
        <v>55.74</v>
      </c>
      <c r="AX67">
        <f t="shared" si="53"/>
        <v>56.82</v>
      </c>
      <c r="AY67">
        <f t="shared" si="53"/>
        <v>58.67</v>
      </c>
      <c r="AZ67">
        <f t="shared" ref="AZ67:BJ77" si="54">ROUND(ABS((AZ$3-$A67)/AZ$3)*100,2)</f>
        <v>60.77</v>
      </c>
      <c r="BA67">
        <f t="shared" si="54"/>
        <v>65.959999999999994</v>
      </c>
      <c r="BB67">
        <f t="shared" si="54"/>
        <v>69.14</v>
      </c>
      <c r="BC67">
        <f t="shared" si="54"/>
        <v>71.77</v>
      </c>
      <c r="BD67">
        <f t="shared" si="54"/>
        <v>72.61</v>
      </c>
      <c r="BE67">
        <f t="shared" si="54"/>
        <v>76.849999999999994</v>
      </c>
      <c r="BF67">
        <f t="shared" si="54"/>
        <v>78.959999999999994</v>
      </c>
      <c r="BG67">
        <f t="shared" si="54"/>
        <v>80.709999999999994</v>
      </c>
      <c r="BH67">
        <f t="shared" si="54"/>
        <v>82.2</v>
      </c>
      <c r="BI67">
        <f t="shared" si="54"/>
        <v>82.6</v>
      </c>
      <c r="BJ67">
        <f t="shared" si="54"/>
        <v>84.57</v>
      </c>
    </row>
    <row r="68" spans="1:62" x14ac:dyDescent="0.3">
      <c r="A68" s="27">
        <v>68000</v>
      </c>
      <c r="B68">
        <f t="shared" si="49"/>
        <v>5130.6499999999996</v>
      </c>
      <c r="C68">
        <f t="shared" si="49"/>
        <v>4663.63</v>
      </c>
      <c r="D68">
        <f t="shared" si="49"/>
        <v>4202.6400000000003</v>
      </c>
      <c r="E68">
        <f t="shared" si="49"/>
        <v>3822.99</v>
      </c>
      <c r="F68">
        <f t="shared" si="49"/>
        <v>2567.63</v>
      </c>
      <c r="G68">
        <f t="shared" si="49"/>
        <v>2123.0300000000002</v>
      </c>
      <c r="H68">
        <f t="shared" si="49"/>
        <v>1678.42</v>
      </c>
      <c r="I68">
        <f t="shared" si="49"/>
        <v>1233.82</v>
      </c>
      <c r="J68">
        <f t="shared" si="49"/>
        <v>1112.56</v>
      </c>
      <c r="K68">
        <f t="shared" si="49"/>
        <v>1049.8399999999999</v>
      </c>
      <c r="L68">
        <f t="shared" si="50"/>
        <v>971.34</v>
      </c>
      <c r="M68">
        <f t="shared" si="50"/>
        <v>829.49</v>
      </c>
      <c r="N68">
        <f t="shared" si="50"/>
        <v>789.21</v>
      </c>
      <c r="O68">
        <f t="shared" si="50"/>
        <v>708.37</v>
      </c>
      <c r="P68">
        <f t="shared" si="50"/>
        <v>584.01</v>
      </c>
      <c r="Q68">
        <f t="shared" si="50"/>
        <v>474.92</v>
      </c>
      <c r="R68">
        <f t="shared" si="50"/>
        <v>467.58</v>
      </c>
      <c r="S68">
        <f t="shared" si="50"/>
        <v>423.07</v>
      </c>
      <c r="T68">
        <f t="shared" si="50"/>
        <v>376.36</v>
      </c>
      <c r="U68">
        <f t="shared" si="50"/>
        <v>292.3</v>
      </c>
      <c r="V68">
        <f t="shared" si="51"/>
        <v>225.32</v>
      </c>
      <c r="W68">
        <f t="shared" si="51"/>
        <v>166.76</v>
      </c>
      <c r="X68">
        <f t="shared" si="51"/>
        <v>161.53</v>
      </c>
      <c r="Y68">
        <f t="shared" si="51"/>
        <v>154.06</v>
      </c>
      <c r="Z68">
        <f t="shared" si="51"/>
        <v>122.3</v>
      </c>
      <c r="AA68">
        <f t="shared" si="51"/>
        <v>115.13</v>
      </c>
      <c r="AB68">
        <f t="shared" si="51"/>
        <v>105.2</v>
      </c>
      <c r="AC68">
        <f t="shared" si="51"/>
        <v>94.72</v>
      </c>
      <c r="AD68">
        <f t="shared" si="51"/>
        <v>77.84</v>
      </c>
      <c r="AE68">
        <f t="shared" si="51"/>
        <v>57.85</v>
      </c>
      <c r="AF68">
        <f t="shared" si="52"/>
        <v>48.2</v>
      </c>
      <c r="AG68">
        <f t="shared" si="52"/>
        <v>33.380000000000003</v>
      </c>
      <c r="AH68">
        <f t="shared" si="52"/>
        <v>21.26</v>
      </c>
      <c r="AI68">
        <f t="shared" si="52"/>
        <v>7.13</v>
      </c>
      <c r="AJ68">
        <f t="shared" si="52"/>
        <v>1.2</v>
      </c>
      <c r="AK68">
        <f t="shared" si="52"/>
        <v>11.08</v>
      </c>
      <c r="AL68">
        <f t="shared" si="52"/>
        <v>13.67</v>
      </c>
      <c r="AM68">
        <f t="shared" si="52"/>
        <v>19.16</v>
      </c>
      <c r="AN68">
        <f t="shared" si="52"/>
        <v>21.54</v>
      </c>
      <c r="AO68">
        <f t="shared" si="52"/>
        <v>31.6</v>
      </c>
      <c r="AP68">
        <f t="shared" si="53"/>
        <v>33.64</v>
      </c>
      <c r="AQ68">
        <f t="shared" si="53"/>
        <v>36.79</v>
      </c>
      <c r="AR68">
        <f t="shared" si="53"/>
        <v>39.65</v>
      </c>
      <c r="AS68">
        <f t="shared" si="53"/>
        <v>43.24</v>
      </c>
      <c r="AT68">
        <f t="shared" si="53"/>
        <v>43.84</v>
      </c>
      <c r="AU68">
        <f t="shared" si="53"/>
        <v>46.54</v>
      </c>
      <c r="AV68">
        <f t="shared" si="53"/>
        <v>47.69</v>
      </c>
      <c r="AW68">
        <f t="shared" si="53"/>
        <v>48.99</v>
      </c>
      <c r="AX68">
        <f t="shared" si="53"/>
        <v>50.23</v>
      </c>
      <c r="AY68">
        <f t="shared" si="53"/>
        <v>52.36</v>
      </c>
      <c r="AZ68">
        <f t="shared" si="54"/>
        <v>54.79</v>
      </c>
      <c r="BA68">
        <f t="shared" si="54"/>
        <v>60.77</v>
      </c>
      <c r="BB68">
        <f t="shared" si="54"/>
        <v>64.430000000000007</v>
      </c>
      <c r="BC68">
        <f t="shared" si="54"/>
        <v>67.47</v>
      </c>
      <c r="BD68">
        <f t="shared" si="54"/>
        <v>68.430000000000007</v>
      </c>
      <c r="BE68">
        <f t="shared" si="54"/>
        <v>73.319999999999993</v>
      </c>
      <c r="BF68">
        <f t="shared" si="54"/>
        <v>75.75</v>
      </c>
      <c r="BG68">
        <f t="shared" si="54"/>
        <v>77.77</v>
      </c>
      <c r="BH68">
        <f t="shared" si="54"/>
        <v>79.48</v>
      </c>
      <c r="BI68">
        <f t="shared" si="54"/>
        <v>79.94</v>
      </c>
      <c r="BJ68">
        <f t="shared" si="54"/>
        <v>82.22</v>
      </c>
    </row>
    <row r="69" spans="1:62" x14ac:dyDescent="0.3">
      <c r="A69" s="27">
        <v>75000</v>
      </c>
      <c r="B69">
        <f t="shared" si="49"/>
        <v>5669.1</v>
      </c>
      <c r="C69">
        <f t="shared" si="49"/>
        <v>5154.01</v>
      </c>
      <c r="D69">
        <f t="shared" si="49"/>
        <v>4645.55</v>
      </c>
      <c r="E69">
        <f t="shared" si="49"/>
        <v>4226.83</v>
      </c>
      <c r="F69">
        <f t="shared" si="49"/>
        <v>2842.24</v>
      </c>
      <c r="G69">
        <f t="shared" si="49"/>
        <v>2351.87</v>
      </c>
      <c r="H69">
        <f t="shared" si="49"/>
        <v>1861.5</v>
      </c>
      <c r="I69">
        <f t="shared" si="49"/>
        <v>1371.12</v>
      </c>
      <c r="J69">
        <f t="shared" si="49"/>
        <v>1237.3800000000001</v>
      </c>
      <c r="K69">
        <f t="shared" si="49"/>
        <v>1168.21</v>
      </c>
      <c r="L69">
        <f t="shared" si="50"/>
        <v>1081.6199999999999</v>
      </c>
      <c r="M69">
        <f t="shared" si="50"/>
        <v>925.17</v>
      </c>
      <c r="N69">
        <f t="shared" si="50"/>
        <v>880.75</v>
      </c>
      <c r="O69">
        <f t="shared" si="50"/>
        <v>791.59</v>
      </c>
      <c r="P69">
        <f t="shared" si="50"/>
        <v>654.41999999999996</v>
      </c>
      <c r="Q69">
        <f t="shared" si="50"/>
        <v>534.1</v>
      </c>
      <c r="R69">
        <f t="shared" si="50"/>
        <v>526.01</v>
      </c>
      <c r="S69">
        <f t="shared" si="50"/>
        <v>476.91</v>
      </c>
      <c r="T69">
        <f t="shared" si="50"/>
        <v>425.4</v>
      </c>
      <c r="U69">
        <f t="shared" si="50"/>
        <v>332.68</v>
      </c>
      <c r="V69">
        <f t="shared" si="51"/>
        <v>258.81</v>
      </c>
      <c r="W69">
        <f t="shared" si="51"/>
        <v>194.22</v>
      </c>
      <c r="X69">
        <f t="shared" si="51"/>
        <v>188.46</v>
      </c>
      <c r="Y69">
        <f t="shared" si="51"/>
        <v>180.21</v>
      </c>
      <c r="Z69">
        <f t="shared" si="51"/>
        <v>145.19</v>
      </c>
      <c r="AA69">
        <f t="shared" si="51"/>
        <v>137.28</v>
      </c>
      <c r="AB69">
        <f t="shared" si="51"/>
        <v>126.33</v>
      </c>
      <c r="AC69">
        <f t="shared" si="51"/>
        <v>114.76</v>
      </c>
      <c r="AD69">
        <f t="shared" si="51"/>
        <v>96.15</v>
      </c>
      <c r="AE69">
        <f t="shared" si="51"/>
        <v>74.099999999999994</v>
      </c>
      <c r="AF69">
        <f t="shared" si="52"/>
        <v>63.46</v>
      </c>
      <c r="AG69">
        <f t="shared" si="52"/>
        <v>47.11</v>
      </c>
      <c r="AH69">
        <f t="shared" si="52"/>
        <v>33.74</v>
      </c>
      <c r="AI69">
        <f t="shared" si="52"/>
        <v>18.16</v>
      </c>
      <c r="AJ69">
        <f t="shared" si="52"/>
        <v>8.9700000000000006</v>
      </c>
      <c r="AK69">
        <f t="shared" si="52"/>
        <v>1.93</v>
      </c>
      <c r="AL69">
        <f t="shared" si="52"/>
        <v>4.78</v>
      </c>
      <c r="AM69">
        <f t="shared" si="52"/>
        <v>10.84</v>
      </c>
      <c r="AN69">
        <f t="shared" si="52"/>
        <v>13.46</v>
      </c>
      <c r="AO69">
        <f t="shared" si="52"/>
        <v>24.56</v>
      </c>
      <c r="AP69">
        <f t="shared" si="53"/>
        <v>26.81</v>
      </c>
      <c r="AQ69">
        <f t="shared" si="53"/>
        <v>30.28</v>
      </c>
      <c r="AR69">
        <f t="shared" si="53"/>
        <v>33.43</v>
      </c>
      <c r="AS69">
        <f t="shared" si="53"/>
        <v>37.4</v>
      </c>
      <c r="AT69">
        <f t="shared" si="53"/>
        <v>38.06</v>
      </c>
      <c r="AU69">
        <f t="shared" si="53"/>
        <v>41.04</v>
      </c>
      <c r="AV69">
        <f t="shared" si="53"/>
        <v>42.31</v>
      </c>
      <c r="AW69">
        <f t="shared" si="53"/>
        <v>43.74</v>
      </c>
      <c r="AX69">
        <f t="shared" si="53"/>
        <v>45.11</v>
      </c>
      <c r="AY69">
        <f t="shared" si="53"/>
        <v>47.46</v>
      </c>
      <c r="AZ69">
        <f t="shared" si="54"/>
        <v>50.13</v>
      </c>
      <c r="BA69">
        <f t="shared" si="54"/>
        <v>56.73</v>
      </c>
      <c r="BB69">
        <f t="shared" si="54"/>
        <v>60.77</v>
      </c>
      <c r="BC69">
        <f t="shared" si="54"/>
        <v>64.12</v>
      </c>
      <c r="BD69">
        <f t="shared" si="54"/>
        <v>65.180000000000007</v>
      </c>
      <c r="BE69">
        <f t="shared" si="54"/>
        <v>70.58</v>
      </c>
      <c r="BF69">
        <f t="shared" si="54"/>
        <v>73.25</v>
      </c>
      <c r="BG69">
        <f t="shared" si="54"/>
        <v>75.48</v>
      </c>
      <c r="BH69">
        <f t="shared" si="54"/>
        <v>77.37</v>
      </c>
      <c r="BI69">
        <f t="shared" si="54"/>
        <v>77.88</v>
      </c>
      <c r="BJ69">
        <f t="shared" si="54"/>
        <v>80.39</v>
      </c>
    </row>
    <row r="70" spans="1:62" x14ac:dyDescent="0.3">
      <c r="A70" s="27">
        <v>82000</v>
      </c>
      <c r="B70">
        <f t="shared" si="49"/>
        <v>6207.55</v>
      </c>
      <c r="C70">
        <f t="shared" si="49"/>
        <v>5644.38</v>
      </c>
      <c r="D70">
        <f t="shared" si="49"/>
        <v>5088.47</v>
      </c>
      <c r="E70">
        <f t="shared" si="49"/>
        <v>4630.67</v>
      </c>
      <c r="F70">
        <f t="shared" si="49"/>
        <v>3116.85</v>
      </c>
      <c r="G70">
        <f t="shared" si="49"/>
        <v>2580.71</v>
      </c>
      <c r="H70">
        <f t="shared" si="49"/>
        <v>2044.57</v>
      </c>
      <c r="I70">
        <f t="shared" si="49"/>
        <v>1508.43</v>
      </c>
      <c r="J70">
        <f t="shared" si="49"/>
        <v>1362.21</v>
      </c>
      <c r="K70">
        <f t="shared" si="49"/>
        <v>1286.57</v>
      </c>
      <c r="L70">
        <f t="shared" si="50"/>
        <v>1191.9100000000001</v>
      </c>
      <c r="M70">
        <f t="shared" si="50"/>
        <v>1020.85</v>
      </c>
      <c r="N70">
        <f t="shared" si="50"/>
        <v>972.28</v>
      </c>
      <c r="O70">
        <f t="shared" si="50"/>
        <v>874.8</v>
      </c>
      <c r="P70">
        <f t="shared" si="50"/>
        <v>724.83</v>
      </c>
      <c r="Q70">
        <f t="shared" si="50"/>
        <v>593.29</v>
      </c>
      <c r="R70">
        <f t="shared" si="50"/>
        <v>584.44000000000005</v>
      </c>
      <c r="S70">
        <f t="shared" si="50"/>
        <v>530.76</v>
      </c>
      <c r="T70">
        <f t="shared" si="50"/>
        <v>474.44</v>
      </c>
      <c r="U70">
        <f t="shared" si="50"/>
        <v>373.07</v>
      </c>
      <c r="V70">
        <f t="shared" si="51"/>
        <v>292.3</v>
      </c>
      <c r="W70">
        <f t="shared" si="51"/>
        <v>221.69</v>
      </c>
      <c r="X70">
        <f t="shared" si="51"/>
        <v>215.38</v>
      </c>
      <c r="Y70">
        <f t="shared" si="51"/>
        <v>206.37</v>
      </c>
      <c r="Z70">
        <f t="shared" si="51"/>
        <v>168.07</v>
      </c>
      <c r="AA70">
        <f t="shared" si="51"/>
        <v>159.41999999999999</v>
      </c>
      <c r="AB70">
        <f t="shared" si="51"/>
        <v>147.44999999999999</v>
      </c>
      <c r="AC70">
        <f t="shared" si="51"/>
        <v>134.81</v>
      </c>
      <c r="AD70">
        <f t="shared" si="51"/>
        <v>114.46</v>
      </c>
      <c r="AE70">
        <f t="shared" si="51"/>
        <v>90.35</v>
      </c>
      <c r="AF70">
        <f t="shared" si="52"/>
        <v>78.709999999999994</v>
      </c>
      <c r="AG70">
        <f t="shared" si="52"/>
        <v>60.84</v>
      </c>
      <c r="AH70">
        <f t="shared" si="52"/>
        <v>46.22</v>
      </c>
      <c r="AI70">
        <f t="shared" si="52"/>
        <v>29.19</v>
      </c>
      <c r="AJ70">
        <f t="shared" si="52"/>
        <v>19.14</v>
      </c>
      <c r="AK70">
        <f t="shared" si="52"/>
        <v>7.23</v>
      </c>
      <c r="AL70">
        <f t="shared" si="52"/>
        <v>4.1100000000000003</v>
      </c>
      <c r="AM70">
        <f t="shared" si="52"/>
        <v>2.52</v>
      </c>
      <c r="AN70">
        <f t="shared" si="52"/>
        <v>5.39</v>
      </c>
      <c r="AO70">
        <f t="shared" si="52"/>
        <v>17.52</v>
      </c>
      <c r="AP70">
        <f t="shared" si="53"/>
        <v>19.98</v>
      </c>
      <c r="AQ70">
        <f t="shared" si="53"/>
        <v>23.77</v>
      </c>
      <c r="AR70">
        <f t="shared" si="53"/>
        <v>27.22</v>
      </c>
      <c r="AS70">
        <f t="shared" si="53"/>
        <v>31.56</v>
      </c>
      <c r="AT70">
        <f t="shared" si="53"/>
        <v>32.28</v>
      </c>
      <c r="AU70">
        <f t="shared" si="53"/>
        <v>35.53</v>
      </c>
      <c r="AV70">
        <f t="shared" si="53"/>
        <v>36.92</v>
      </c>
      <c r="AW70">
        <f t="shared" si="53"/>
        <v>38.49</v>
      </c>
      <c r="AX70">
        <f t="shared" si="53"/>
        <v>39.979999999999997</v>
      </c>
      <c r="AY70">
        <f t="shared" si="53"/>
        <v>42.56</v>
      </c>
      <c r="AZ70">
        <f t="shared" si="54"/>
        <v>45.48</v>
      </c>
      <c r="BA70">
        <f t="shared" si="54"/>
        <v>52.69</v>
      </c>
      <c r="BB70">
        <f t="shared" si="54"/>
        <v>57.11</v>
      </c>
      <c r="BC70">
        <f t="shared" si="54"/>
        <v>60.77</v>
      </c>
      <c r="BD70">
        <f t="shared" si="54"/>
        <v>61.93</v>
      </c>
      <c r="BE70">
        <f t="shared" si="54"/>
        <v>67.83</v>
      </c>
      <c r="BF70">
        <f t="shared" si="54"/>
        <v>70.760000000000005</v>
      </c>
      <c r="BG70">
        <f t="shared" si="54"/>
        <v>73.19</v>
      </c>
      <c r="BH70">
        <f t="shared" si="54"/>
        <v>75.25</v>
      </c>
      <c r="BI70">
        <f t="shared" si="54"/>
        <v>75.81</v>
      </c>
      <c r="BJ70">
        <f t="shared" si="54"/>
        <v>78.55</v>
      </c>
    </row>
    <row r="71" spans="1:62" x14ac:dyDescent="0.3">
      <c r="A71" s="27">
        <v>84500</v>
      </c>
      <c r="B71">
        <f t="shared" si="49"/>
        <v>6399.86</v>
      </c>
      <c r="C71">
        <f t="shared" si="49"/>
        <v>5819.51</v>
      </c>
      <c r="D71">
        <f t="shared" si="49"/>
        <v>5246.66</v>
      </c>
      <c r="E71">
        <f t="shared" si="49"/>
        <v>4774.8900000000003</v>
      </c>
      <c r="F71">
        <f t="shared" si="49"/>
        <v>3214.93</v>
      </c>
      <c r="G71">
        <f t="shared" si="49"/>
        <v>2662.44</v>
      </c>
      <c r="H71">
        <f t="shared" si="49"/>
        <v>2109.9499999999998</v>
      </c>
      <c r="I71">
        <f t="shared" si="49"/>
        <v>1557.46</v>
      </c>
      <c r="J71">
        <f t="shared" si="49"/>
        <v>1406.79</v>
      </c>
      <c r="K71">
        <f t="shared" si="49"/>
        <v>1328.85</v>
      </c>
      <c r="L71">
        <f t="shared" si="50"/>
        <v>1231.3</v>
      </c>
      <c r="M71">
        <f t="shared" si="50"/>
        <v>1055.03</v>
      </c>
      <c r="N71">
        <f t="shared" si="50"/>
        <v>1004.98</v>
      </c>
      <c r="O71">
        <f t="shared" si="50"/>
        <v>904.52</v>
      </c>
      <c r="P71">
        <f t="shared" si="50"/>
        <v>749.98</v>
      </c>
      <c r="Q71">
        <f t="shared" si="50"/>
        <v>614.41999999999996</v>
      </c>
      <c r="R71">
        <f t="shared" si="50"/>
        <v>605.29999999999995</v>
      </c>
      <c r="S71">
        <f t="shared" si="50"/>
        <v>549.99</v>
      </c>
      <c r="T71">
        <f t="shared" si="50"/>
        <v>491.95</v>
      </c>
      <c r="U71">
        <f t="shared" si="50"/>
        <v>387.49</v>
      </c>
      <c r="V71">
        <f t="shared" si="51"/>
        <v>304.26</v>
      </c>
      <c r="W71">
        <f t="shared" si="51"/>
        <v>231.49</v>
      </c>
      <c r="X71">
        <f t="shared" si="51"/>
        <v>224.99</v>
      </c>
      <c r="Y71">
        <f t="shared" si="51"/>
        <v>215.71</v>
      </c>
      <c r="Z71">
        <f t="shared" si="51"/>
        <v>176.24</v>
      </c>
      <c r="AA71">
        <f t="shared" si="51"/>
        <v>167.33</v>
      </c>
      <c r="AB71">
        <f t="shared" si="51"/>
        <v>154.99</v>
      </c>
      <c r="AC71">
        <f t="shared" si="51"/>
        <v>141.97</v>
      </c>
      <c r="AD71">
        <f t="shared" si="51"/>
        <v>121</v>
      </c>
      <c r="AE71">
        <f t="shared" si="51"/>
        <v>96.15</v>
      </c>
      <c r="AF71">
        <f t="shared" si="52"/>
        <v>84.16</v>
      </c>
      <c r="AG71">
        <f t="shared" si="52"/>
        <v>65.75</v>
      </c>
      <c r="AH71">
        <f t="shared" si="52"/>
        <v>50.68</v>
      </c>
      <c r="AI71">
        <f t="shared" si="52"/>
        <v>33.130000000000003</v>
      </c>
      <c r="AJ71">
        <f t="shared" si="52"/>
        <v>22.78</v>
      </c>
      <c r="AK71">
        <f t="shared" si="52"/>
        <v>10.5</v>
      </c>
      <c r="AL71">
        <f t="shared" si="52"/>
        <v>7.28</v>
      </c>
      <c r="AM71">
        <f t="shared" si="52"/>
        <v>0.45</v>
      </c>
      <c r="AN71">
        <f t="shared" si="52"/>
        <v>2.5</v>
      </c>
      <c r="AO71">
        <f t="shared" si="52"/>
        <v>15</v>
      </c>
      <c r="AP71">
        <f t="shared" si="53"/>
        <v>17.54</v>
      </c>
      <c r="AQ71">
        <f t="shared" si="53"/>
        <v>21.45</v>
      </c>
      <c r="AR71">
        <f t="shared" si="53"/>
        <v>25</v>
      </c>
      <c r="AS71">
        <f t="shared" si="53"/>
        <v>29.47</v>
      </c>
      <c r="AT71">
        <f t="shared" si="53"/>
        <v>30.21</v>
      </c>
      <c r="AU71">
        <f t="shared" si="53"/>
        <v>33.57</v>
      </c>
      <c r="AV71">
        <f t="shared" si="53"/>
        <v>35</v>
      </c>
      <c r="AW71">
        <f t="shared" si="53"/>
        <v>36.619999999999997</v>
      </c>
      <c r="AX71">
        <f t="shared" si="53"/>
        <v>38.15</v>
      </c>
      <c r="AY71">
        <f t="shared" si="53"/>
        <v>40.799999999999997</v>
      </c>
      <c r="AZ71">
        <f t="shared" si="54"/>
        <v>43.81</v>
      </c>
      <c r="BA71">
        <f t="shared" si="54"/>
        <v>51.25</v>
      </c>
      <c r="BB71">
        <f t="shared" si="54"/>
        <v>55.8</v>
      </c>
      <c r="BC71">
        <f t="shared" si="54"/>
        <v>59.57</v>
      </c>
      <c r="BD71">
        <f t="shared" si="54"/>
        <v>60.77</v>
      </c>
      <c r="BE71">
        <f t="shared" si="54"/>
        <v>66.849999999999994</v>
      </c>
      <c r="BF71">
        <f t="shared" si="54"/>
        <v>69.86</v>
      </c>
      <c r="BG71">
        <f t="shared" si="54"/>
        <v>72.38</v>
      </c>
      <c r="BH71">
        <f t="shared" si="54"/>
        <v>74.5</v>
      </c>
      <c r="BI71">
        <f t="shared" si="54"/>
        <v>75.08</v>
      </c>
      <c r="BJ71">
        <f t="shared" si="54"/>
        <v>77.900000000000006</v>
      </c>
    </row>
    <row r="72" spans="1:62" x14ac:dyDescent="0.3">
      <c r="A72" s="27">
        <v>100000</v>
      </c>
      <c r="B72">
        <f t="shared" si="49"/>
        <v>7592.14</v>
      </c>
      <c r="C72">
        <f t="shared" si="49"/>
        <v>6905.34</v>
      </c>
      <c r="D72">
        <f t="shared" si="49"/>
        <v>6227.4</v>
      </c>
      <c r="E72">
        <f t="shared" si="49"/>
        <v>5669.1</v>
      </c>
      <c r="F72">
        <f t="shared" si="49"/>
        <v>3822.99</v>
      </c>
      <c r="G72">
        <f t="shared" si="49"/>
        <v>3169.16</v>
      </c>
      <c r="H72">
        <f t="shared" si="49"/>
        <v>2515.33</v>
      </c>
      <c r="I72">
        <f t="shared" si="49"/>
        <v>1861.5</v>
      </c>
      <c r="J72">
        <f t="shared" si="49"/>
        <v>1683.18</v>
      </c>
      <c r="K72">
        <f t="shared" si="49"/>
        <v>1590.94</v>
      </c>
      <c r="L72">
        <f t="shared" si="50"/>
        <v>1475.5</v>
      </c>
      <c r="M72">
        <f t="shared" si="50"/>
        <v>1266.9000000000001</v>
      </c>
      <c r="N72">
        <f t="shared" si="50"/>
        <v>1207.6600000000001</v>
      </c>
      <c r="O72">
        <f t="shared" si="50"/>
        <v>1088.79</v>
      </c>
      <c r="P72">
        <f t="shared" si="50"/>
        <v>905.9</v>
      </c>
      <c r="Q72">
        <f t="shared" si="50"/>
        <v>745.47</v>
      </c>
      <c r="R72">
        <f t="shared" si="50"/>
        <v>734.68</v>
      </c>
      <c r="S72">
        <f t="shared" si="50"/>
        <v>669.21</v>
      </c>
      <c r="T72">
        <f t="shared" si="50"/>
        <v>600.53</v>
      </c>
      <c r="U72">
        <f t="shared" si="50"/>
        <v>476.91</v>
      </c>
      <c r="V72">
        <f t="shared" si="51"/>
        <v>378.41</v>
      </c>
      <c r="W72">
        <f t="shared" si="51"/>
        <v>292.3</v>
      </c>
      <c r="X72">
        <f t="shared" si="51"/>
        <v>284.61</v>
      </c>
      <c r="Y72">
        <f t="shared" si="51"/>
        <v>273.62</v>
      </c>
      <c r="Z72">
        <f t="shared" si="51"/>
        <v>226.92</v>
      </c>
      <c r="AA72">
        <f t="shared" si="51"/>
        <v>216.37</v>
      </c>
      <c r="AB72">
        <f t="shared" si="51"/>
        <v>201.77</v>
      </c>
      <c r="AC72">
        <f t="shared" si="51"/>
        <v>186.35</v>
      </c>
      <c r="AD72">
        <f t="shared" si="51"/>
        <v>161.53</v>
      </c>
      <c r="AE72">
        <f t="shared" si="51"/>
        <v>132.13</v>
      </c>
      <c r="AF72">
        <f t="shared" si="52"/>
        <v>117.94</v>
      </c>
      <c r="AG72">
        <f t="shared" si="52"/>
        <v>96.15</v>
      </c>
      <c r="AH72">
        <f t="shared" si="52"/>
        <v>78.319999999999993</v>
      </c>
      <c r="AI72">
        <f t="shared" si="52"/>
        <v>57.55</v>
      </c>
      <c r="AJ72">
        <f t="shared" si="52"/>
        <v>45.3</v>
      </c>
      <c r="AK72">
        <f t="shared" si="52"/>
        <v>30.77</v>
      </c>
      <c r="AL72">
        <f t="shared" si="52"/>
        <v>26.96</v>
      </c>
      <c r="AM72">
        <f t="shared" si="52"/>
        <v>18.88</v>
      </c>
      <c r="AN72">
        <f t="shared" si="52"/>
        <v>15.38</v>
      </c>
      <c r="AO72">
        <f t="shared" si="52"/>
        <v>0.59</v>
      </c>
      <c r="AP72">
        <f t="shared" si="53"/>
        <v>2.41</v>
      </c>
      <c r="AQ72">
        <f t="shared" si="53"/>
        <v>7.04</v>
      </c>
      <c r="AR72">
        <f t="shared" si="53"/>
        <v>11.24</v>
      </c>
      <c r="AS72">
        <f t="shared" si="53"/>
        <v>16.53</v>
      </c>
      <c r="AT72">
        <f t="shared" si="53"/>
        <v>17.41</v>
      </c>
      <c r="AU72">
        <f t="shared" si="53"/>
        <v>21.38</v>
      </c>
      <c r="AV72">
        <f t="shared" si="53"/>
        <v>23.08</v>
      </c>
      <c r="AW72">
        <f t="shared" si="53"/>
        <v>24.99</v>
      </c>
      <c r="AX72">
        <f t="shared" si="53"/>
        <v>26.81</v>
      </c>
      <c r="AY72">
        <f t="shared" si="53"/>
        <v>29.95</v>
      </c>
      <c r="AZ72">
        <f t="shared" si="54"/>
        <v>33.51</v>
      </c>
      <c r="BA72">
        <f t="shared" si="54"/>
        <v>42.31</v>
      </c>
      <c r="BB72">
        <f t="shared" si="54"/>
        <v>47.69</v>
      </c>
      <c r="BC72">
        <f t="shared" si="54"/>
        <v>52.16</v>
      </c>
      <c r="BD72">
        <f t="shared" si="54"/>
        <v>53.57</v>
      </c>
      <c r="BE72">
        <f t="shared" si="54"/>
        <v>60.77</v>
      </c>
      <c r="BF72">
        <f t="shared" si="54"/>
        <v>64.34</v>
      </c>
      <c r="BG72">
        <f t="shared" si="54"/>
        <v>67.31</v>
      </c>
      <c r="BH72">
        <f t="shared" si="54"/>
        <v>69.819999999999993</v>
      </c>
      <c r="BI72">
        <f t="shared" si="54"/>
        <v>70.5</v>
      </c>
      <c r="BJ72">
        <f t="shared" si="54"/>
        <v>73.849999999999994</v>
      </c>
    </row>
    <row r="73" spans="1:62" x14ac:dyDescent="0.3">
      <c r="A73" s="27">
        <v>110000</v>
      </c>
      <c r="B73">
        <f t="shared" si="49"/>
        <v>8361.35</v>
      </c>
      <c r="C73">
        <f t="shared" si="49"/>
        <v>7605.88</v>
      </c>
      <c r="D73">
        <f t="shared" si="49"/>
        <v>6860.15</v>
      </c>
      <c r="E73">
        <f t="shared" si="49"/>
        <v>6246.01</v>
      </c>
      <c r="F73">
        <f t="shared" si="49"/>
        <v>4215.29</v>
      </c>
      <c r="G73">
        <f t="shared" si="49"/>
        <v>3496.08</v>
      </c>
      <c r="H73">
        <f t="shared" si="49"/>
        <v>2776.86</v>
      </c>
      <c r="I73">
        <f t="shared" si="49"/>
        <v>2057.65</v>
      </c>
      <c r="J73">
        <f t="shared" si="49"/>
        <v>1861.5</v>
      </c>
      <c r="K73">
        <f t="shared" si="49"/>
        <v>1760.04</v>
      </c>
      <c r="L73">
        <f t="shared" si="50"/>
        <v>1633.05</v>
      </c>
      <c r="M73">
        <f t="shared" si="50"/>
        <v>1403.59</v>
      </c>
      <c r="N73">
        <f t="shared" si="50"/>
        <v>1338.43</v>
      </c>
      <c r="O73">
        <f t="shared" si="50"/>
        <v>1207.6600000000001</v>
      </c>
      <c r="P73">
        <f t="shared" si="50"/>
        <v>1006.48</v>
      </c>
      <c r="Q73">
        <f t="shared" si="50"/>
        <v>830.02</v>
      </c>
      <c r="R73">
        <f t="shared" si="50"/>
        <v>818.15</v>
      </c>
      <c r="S73">
        <f t="shared" si="50"/>
        <v>746.14</v>
      </c>
      <c r="T73">
        <f t="shared" si="50"/>
        <v>670.59</v>
      </c>
      <c r="U73">
        <f t="shared" si="50"/>
        <v>534.6</v>
      </c>
      <c r="V73">
        <f t="shared" si="51"/>
        <v>426.25</v>
      </c>
      <c r="W73">
        <f t="shared" si="51"/>
        <v>331.53</v>
      </c>
      <c r="X73">
        <f t="shared" si="51"/>
        <v>323.07</v>
      </c>
      <c r="Y73">
        <f t="shared" si="51"/>
        <v>310.98</v>
      </c>
      <c r="Z73">
        <f t="shared" si="51"/>
        <v>259.61</v>
      </c>
      <c r="AA73">
        <f t="shared" si="51"/>
        <v>248.01</v>
      </c>
      <c r="AB73">
        <f t="shared" si="51"/>
        <v>231.95</v>
      </c>
      <c r="AC73">
        <f t="shared" si="51"/>
        <v>214.98</v>
      </c>
      <c r="AD73">
        <f t="shared" si="51"/>
        <v>187.69</v>
      </c>
      <c r="AE73">
        <f t="shared" si="51"/>
        <v>155.34</v>
      </c>
      <c r="AF73">
        <f t="shared" si="52"/>
        <v>139.74</v>
      </c>
      <c r="AG73">
        <f t="shared" si="52"/>
        <v>115.76</v>
      </c>
      <c r="AH73">
        <f t="shared" si="52"/>
        <v>96.15</v>
      </c>
      <c r="AI73">
        <f t="shared" si="52"/>
        <v>73.3</v>
      </c>
      <c r="AJ73">
        <f t="shared" si="52"/>
        <v>59.83</v>
      </c>
      <c r="AK73">
        <f t="shared" si="52"/>
        <v>43.84</v>
      </c>
      <c r="AL73">
        <f t="shared" si="52"/>
        <v>39.65</v>
      </c>
      <c r="AM73">
        <f t="shared" si="52"/>
        <v>30.77</v>
      </c>
      <c r="AN73">
        <f t="shared" si="52"/>
        <v>26.92</v>
      </c>
      <c r="AO73">
        <f t="shared" si="52"/>
        <v>10.65</v>
      </c>
      <c r="AP73">
        <f t="shared" si="53"/>
        <v>7.35</v>
      </c>
      <c r="AQ73">
        <f t="shared" si="53"/>
        <v>2.2599999999999998</v>
      </c>
      <c r="AR73">
        <f t="shared" si="53"/>
        <v>2.37</v>
      </c>
      <c r="AS73">
        <f t="shared" si="53"/>
        <v>8.19</v>
      </c>
      <c r="AT73">
        <f t="shared" si="53"/>
        <v>9.15</v>
      </c>
      <c r="AU73">
        <f t="shared" si="53"/>
        <v>13.52</v>
      </c>
      <c r="AV73">
        <f t="shared" si="53"/>
        <v>15.39</v>
      </c>
      <c r="AW73">
        <f t="shared" si="53"/>
        <v>17.489999999999998</v>
      </c>
      <c r="AX73">
        <f t="shared" si="53"/>
        <v>19.489999999999998</v>
      </c>
      <c r="AY73">
        <f t="shared" si="53"/>
        <v>22.94</v>
      </c>
      <c r="AZ73">
        <f t="shared" si="54"/>
        <v>26.86</v>
      </c>
      <c r="BA73">
        <f t="shared" si="54"/>
        <v>36.54</v>
      </c>
      <c r="BB73">
        <f t="shared" si="54"/>
        <v>42.46</v>
      </c>
      <c r="BC73">
        <f t="shared" si="54"/>
        <v>47.37</v>
      </c>
      <c r="BD73">
        <f t="shared" si="54"/>
        <v>48.93</v>
      </c>
      <c r="BE73">
        <f t="shared" si="54"/>
        <v>56.85</v>
      </c>
      <c r="BF73">
        <f t="shared" si="54"/>
        <v>60.77</v>
      </c>
      <c r="BG73">
        <f t="shared" si="54"/>
        <v>64.040000000000006</v>
      </c>
      <c r="BH73">
        <f t="shared" si="54"/>
        <v>66.81</v>
      </c>
      <c r="BI73">
        <f t="shared" si="54"/>
        <v>67.55</v>
      </c>
      <c r="BJ73">
        <f t="shared" si="54"/>
        <v>71.23</v>
      </c>
    </row>
    <row r="74" spans="1:62" x14ac:dyDescent="0.3">
      <c r="A74" s="27">
        <v>120000</v>
      </c>
      <c r="B74">
        <f t="shared" si="49"/>
        <v>9130.57</v>
      </c>
      <c r="C74">
        <f t="shared" si="49"/>
        <v>8306.41</v>
      </c>
      <c r="D74">
        <f t="shared" si="49"/>
        <v>7492.89</v>
      </c>
      <c r="E74">
        <f t="shared" si="49"/>
        <v>6822.93</v>
      </c>
      <c r="F74">
        <f t="shared" si="49"/>
        <v>4607.59</v>
      </c>
      <c r="G74">
        <f t="shared" si="49"/>
        <v>3822.99</v>
      </c>
      <c r="H74">
        <f t="shared" si="49"/>
        <v>3038.39</v>
      </c>
      <c r="I74">
        <f t="shared" si="49"/>
        <v>2253.79</v>
      </c>
      <c r="J74">
        <f t="shared" si="49"/>
        <v>2039.81</v>
      </c>
      <c r="K74">
        <f t="shared" si="49"/>
        <v>1929.13</v>
      </c>
      <c r="L74">
        <f t="shared" si="50"/>
        <v>1790.6</v>
      </c>
      <c r="M74">
        <f t="shared" si="50"/>
        <v>1540.28</v>
      </c>
      <c r="N74">
        <f t="shared" si="50"/>
        <v>1469.2</v>
      </c>
      <c r="O74">
        <f t="shared" si="50"/>
        <v>1326.54</v>
      </c>
      <c r="P74">
        <f t="shared" si="50"/>
        <v>1107.07</v>
      </c>
      <c r="Q74">
        <f t="shared" si="50"/>
        <v>914.57</v>
      </c>
      <c r="R74">
        <f t="shared" si="50"/>
        <v>901.61</v>
      </c>
      <c r="S74">
        <f t="shared" si="50"/>
        <v>823.06</v>
      </c>
      <c r="T74">
        <f t="shared" si="50"/>
        <v>740.64</v>
      </c>
      <c r="U74">
        <f t="shared" si="50"/>
        <v>592.29</v>
      </c>
      <c r="V74">
        <f t="shared" si="51"/>
        <v>474.1</v>
      </c>
      <c r="W74">
        <f t="shared" si="51"/>
        <v>370.76</v>
      </c>
      <c r="X74">
        <f t="shared" si="51"/>
        <v>361.53</v>
      </c>
      <c r="Y74">
        <f t="shared" si="51"/>
        <v>348.34</v>
      </c>
      <c r="Z74">
        <f t="shared" si="51"/>
        <v>292.3</v>
      </c>
      <c r="AA74">
        <f t="shared" si="51"/>
        <v>279.64</v>
      </c>
      <c r="AB74">
        <f t="shared" si="51"/>
        <v>262.12</v>
      </c>
      <c r="AC74">
        <f t="shared" si="51"/>
        <v>243.62</v>
      </c>
      <c r="AD74">
        <f t="shared" si="51"/>
        <v>213.84</v>
      </c>
      <c r="AE74">
        <f t="shared" si="51"/>
        <v>178.56</v>
      </c>
      <c r="AF74">
        <f t="shared" si="52"/>
        <v>161.53</v>
      </c>
      <c r="AG74">
        <f t="shared" si="52"/>
        <v>135.38</v>
      </c>
      <c r="AH74">
        <f t="shared" si="52"/>
        <v>113.98</v>
      </c>
      <c r="AI74">
        <f t="shared" si="52"/>
        <v>89.06</v>
      </c>
      <c r="AJ74">
        <f t="shared" si="52"/>
        <v>74.36</v>
      </c>
      <c r="AK74">
        <f t="shared" si="52"/>
        <v>56.92</v>
      </c>
      <c r="AL74">
        <f t="shared" si="52"/>
        <v>52.35</v>
      </c>
      <c r="AM74">
        <f t="shared" si="52"/>
        <v>42.65</v>
      </c>
      <c r="AN74">
        <f t="shared" si="52"/>
        <v>38.46</v>
      </c>
      <c r="AO74">
        <f t="shared" si="52"/>
        <v>20.71</v>
      </c>
      <c r="AP74">
        <f t="shared" si="53"/>
        <v>17.100000000000001</v>
      </c>
      <c r="AQ74">
        <f t="shared" si="53"/>
        <v>11.55</v>
      </c>
      <c r="AR74">
        <f t="shared" si="53"/>
        <v>6.51</v>
      </c>
      <c r="AS74">
        <f t="shared" si="53"/>
        <v>0.16</v>
      </c>
      <c r="AT74">
        <f t="shared" si="53"/>
        <v>0.89</v>
      </c>
      <c r="AU74">
        <f t="shared" si="53"/>
        <v>5.66</v>
      </c>
      <c r="AV74">
        <f t="shared" si="53"/>
        <v>7.69</v>
      </c>
      <c r="AW74">
        <f t="shared" si="53"/>
        <v>9.99</v>
      </c>
      <c r="AX74">
        <f t="shared" si="53"/>
        <v>12.17</v>
      </c>
      <c r="AY74">
        <f t="shared" si="53"/>
        <v>15.94</v>
      </c>
      <c r="AZ74">
        <f t="shared" si="54"/>
        <v>20.21</v>
      </c>
      <c r="BA74">
        <f t="shared" si="54"/>
        <v>30.77</v>
      </c>
      <c r="BB74">
        <f t="shared" si="54"/>
        <v>37.229999999999997</v>
      </c>
      <c r="BC74">
        <f t="shared" si="54"/>
        <v>42.59</v>
      </c>
      <c r="BD74">
        <f t="shared" si="54"/>
        <v>44.29</v>
      </c>
      <c r="BE74">
        <f t="shared" si="54"/>
        <v>52.92</v>
      </c>
      <c r="BF74">
        <f t="shared" si="54"/>
        <v>57.2</v>
      </c>
      <c r="BG74">
        <f t="shared" si="54"/>
        <v>60.77</v>
      </c>
      <c r="BH74">
        <f t="shared" si="54"/>
        <v>63.79</v>
      </c>
      <c r="BI74">
        <f t="shared" si="54"/>
        <v>64.599999999999994</v>
      </c>
      <c r="BJ74">
        <f t="shared" si="54"/>
        <v>68.62</v>
      </c>
    </row>
    <row r="75" spans="1:62" x14ac:dyDescent="0.3">
      <c r="A75" s="27">
        <v>130000</v>
      </c>
      <c r="B75">
        <f t="shared" si="49"/>
        <v>9899.7800000000007</v>
      </c>
      <c r="C75">
        <f t="shared" si="49"/>
        <v>9006.94</v>
      </c>
      <c r="D75">
        <f t="shared" si="49"/>
        <v>8125.63</v>
      </c>
      <c r="E75">
        <f t="shared" si="49"/>
        <v>7399.84</v>
      </c>
      <c r="F75">
        <f t="shared" si="49"/>
        <v>4999.8900000000003</v>
      </c>
      <c r="G75">
        <f t="shared" si="49"/>
        <v>4149.91</v>
      </c>
      <c r="H75">
        <f t="shared" si="49"/>
        <v>3299.93</v>
      </c>
      <c r="I75">
        <f t="shared" si="49"/>
        <v>2449.94</v>
      </c>
      <c r="J75">
        <f t="shared" si="49"/>
        <v>2218.13</v>
      </c>
      <c r="K75">
        <f t="shared" si="49"/>
        <v>2098.23</v>
      </c>
      <c r="L75">
        <f t="shared" si="50"/>
        <v>1948.15</v>
      </c>
      <c r="M75">
        <f t="shared" si="50"/>
        <v>1676.96</v>
      </c>
      <c r="N75">
        <f t="shared" si="50"/>
        <v>1599.96</v>
      </c>
      <c r="O75">
        <f t="shared" si="50"/>
        <v>1445.42</v>
      </c>
      <c r="P75">
        <f t="shared" si="50"/>
        <v>1207.6600000000001</v>
      </c>
      <c r="Q75">
        <f t="shared" si="50"/>
        <v>999.11</v>
      </c>
      <c r="R75">
        <f t="shared" si="50"/>
        <v>985.08</v>
      </c>
      <c r="S75">
        <f t="shared" si="50"/>
        <v>899.98</v>
      </c>
      <c r="T75">
        <f t="shared" si="50"/>
        <v>810.69</v>
      </c>
      <c r="U75">
        <f t="shared" si="50"/>
        <v>649.98</v>
      </c>
      <c r="V75">
        <f t="shared" si="51"/>
        <v>521.94000000000005</v>
      </c>
      <c r="W75">
        <f t="shared" si="51"/>
        <v>409.99</v>
      </c>
      <c r="X75">
        <f t="shared" si="51"/>
        <v>399.99</v>
      </c>
      <c r="Y75">
        <f t="shared" si="51"/>
        <v>385.7</v>
      </c>
      <c r="Z75">
        <f t="shared" si="51"/>
        <v>324.99</v>
      </c>
      <c r="AA75">
        <f t="shared" si="51"/>
        <v>311.27999999999997</v>
      </c>
      <c r="AB75">
        <f t="shared" si="51"/>
        <v>292.3</v>
      </c>
      <c r="AC75">
        <f t="shared" si="51"/>
        <v>272.25</v>
      </c>
      <c r="AD75">
        <f t="shared" si="51"/>
        <v>239.99</v>
      </c>
      <c r="AE75">
        <f t="shared" si="51"/>
        <v>201.77</v>
      </c>
      <c r="AF75">
        <f t="shared" si="52"/>
        <v>183.33</v>
      </c>
      <c r="AG75">
        <f t="shared" si="52"/>
        <v>154.99</v>
      </c>
      <c r="AH75">
        <f t="shared" si="52"/>
        <v>131.81</v>
      </c>
      <c r="AI75">
        <f t="shared" si="52"/>
        <v>104.81</v>
      </c>
      <c r="AJ75">
        <f t="shared" si="52"/>
        <v>88.88</v>
      </c>
      <c r="AK75">
        <f t="shared" si="52"/>
        <v>70</v>
      </c>
      <c r="AL75">
        <f t="shared" si="52"/>
        <v>65.040000000000006</v>
      </c>
      <c r="AM75">
        <f t="shared" si="52"/>
        <v>54.54</v>
      </c>
      <c r="AN75">
        <f t="shared" si="52"/>
        <v>50</v>
      </c>
      <c r="AO75">
        <f t="shared" si="52"/>
        <v>30.77</v>
      </c>
      <c r="AP75">
        <f t="shared" si="53"/>
        <v>26.86</v>
      </c>
      <c r="AQ75">
        <f t="shared" si="53"/>
        <v>20.85</v>
      </c>
      <c r="AR75">
        <f t="shared" si="53"/>
        <v>15.38</v>
      </c>
      <c r="AS75">
        <f t="shared" si="53"/>
        <v>8.51</v>
      </c>
      <c r="AT75">
        <f t="shared" si="53"/>
        <v>7.37</v>
      </c>
      <c r="AU75">
        <f t="shared" si="53"/>
        <v>2.2000000000000002</v>
      </c>
      <c r="AV75">
        <f t="shared" si="53"/>
        <v>0</v>
      </c>
      <c r="AW75">
        <f t="shared" si="53"/>
        <v>2.4900000000000002</v>
      </c>
      <c r="AX75">
        <f t="shared" si="53"/>
        <v>4.8499999999999996</v>
      </c>
      <c r="AY75">
        <f t="shared" si="53"/>
        <v>8.93</v>
      </c>
      <c r="AZ75">
        <f t="shared" si="54"/>
        <v>13.56</v>
      </c>
      <c r="BA75">
        <f t="shared" si="54"/>
        <v>25</v>
      </c>
      <c r="BB75">
        <f t="shared" si="54"/>
        <v>32</v>
      </c>
      <c r="BC75">
        <f t="shared" si="54"/>
        <v>37.81</v>
      </c>
      <c r="BD75">
        <f t="shared" si="54"/>
        <v>39.65</v>
      </c>
      <c r="BE75">
        <f t="shared" si="54"/>
        <v>49</v>
      </c>
      <c r="BF75">
        <f t="shared" si="54"/>
        <v>53.64</v>
      </c>
      <c r="BG75">
        <f t="shared" si="54"/>
        <v>57.5</v>
      </c>
      <c r="BH75">
        <f t="shared" si="54"/>
        <v>60.77</v>
      </c>
      <c r="BI75">
        <f t="shared" si="54"/>
        <v>61.65</v>
      </c>
      <c r="BJ75">
        <f t="shared" si="54"/>
        <v>66</v>
      </c>
    </row>
    <row r="76" spans="1:62" x14ac:dyDescent="0.3">
      <c r="A76" s="27">
        <v>133000</v>
      </c>
      <c r="B76">
        <f t="shared" si="49"/>
        <v>10130.549999999999</v>
      </c>
      <c r="C76">
        <f t="shared" si="49"/>
        <v>9217.1</v>
      </c>
      <c r="D76">
        <f t="shared" si="49"/>
        <v>8315.4500000000007</v>
      </c>
      <c r="E76">
        <f t="shared" si="49"/>
        <v>7572.91</v>
      </c>
      <c r="F76">
        <f t="shared" si="49"/>
        <v>5117.58</v>
      </c>
      <c r="G76">
        <f t="shared" si="49"/>
        <v>4247.9799999999996</v>
      </c>
      <c r="H76">
        <f t="shared" si="49"/>
        <v>3378.39</v>
      </c>
      <c r="I76">
        <f t="shared" si="49"/>
        <v>2508.79</v>
      </c>
      <c r="J76">
        <f t="shared" si="49"/>
        <v>2271.63</v>
      </c>
      <c r="K76">
        <f t="shared" si="49"/>
        <v>2148.96</v>
      </c>
      <c r="L76">
        <f t="shared" si="50"/>
        <v>1995.41</v>
      </c>
      <c r="M76">
        <f t="shared" si="50"/>
        <v>1717.97</v>
      </c>
      <c r="N76">
        <f t="shared" si="50"/>
        <v>1639.19</v>
      </c>
      <c r="O76">
        <f t="shared" si="50"/>
        <v>1481.08</v>
      </c>
      <c r="P76">
        <f t="shared" si="50"/>
        <v>1237.8399999999999</v>
      </c>
      <c r="Q76">
        <f t="shared" si="50"/>
        <v>1024.48</v>
      </c>
      <c r="R76">
        <f t="shared" si="50"/>
        <v>1010.12</v>
      </c>
      <c r="S76">
        <f t="shared" si="50"/>
        <v>923.05</v>
      </c>
      <c r="T76">
        <f t="shared" si="50"/>
        <v>831.71</v>
      </c>
      <c r="U76">
        <f t="shared" si="50"/>
        <v>667.29</v>
      </c>
      <c r="V76">
        <f t="shared" si="51"/>
        <v>536.29</v>
      </c>
      <c r="W76">
        <f t="shared" si="51"/>
        <v>421.76</v>
      </c>
      <c r="X76">
        <f t="shared" si="51"/>
        <v>411.53</v>
      </c>
      <c r="Y76">
        <f t="shared" si="51"/>
        <v>396.91</v>
      </c>
      <c r="Z76">
        <f t="shared" si="51"/>
        <v>334.8</v>
      </c>
      <c r="AA76">
        <f t="shared" si="51"/>
        <v>320.77</v>
      </c>
      <c r="AB76">
        <f t="shared" si="51"/>
        <v>301.35000000000002</v>
      </c>
      <c r="AC76">
        <f t="shared" si="51"/>
        <v>280.85000000000002</v>
      </c>
      <c r="AD76">
        <f t="shared" si="51"/>
        <v>247.84</v>
      </c>
      <c r="AE76">
        <f t="shared" si="51"/>
        <v>208.73</v>
      </c>
      <c r="AF76">
        <f t="shared" si="52"/>
        <v>189.87</v>
      </c>
      <c r="AG76">
        <f t="shared" si="52"/>
        <v>160.88</v>
      </c>
      <c r="AH76">
        <f t="shared" si="52"/>
        <v>137.16</v>
      </c>
      <c r="AI76">
        <f t="shared" si="52"/>
        <v>109.54</v>
      </c>
      <c r="AJ76">
        <f t="shared" si="52"/>
        <v>93.24</v>
      </c>
      <c r="AK76">
        <f t="shared" si="52"/>
        <v>73.92</v>
      </c>
      <c r="AL76">
        <f t="shared" si="52"/>
        <v>68.849999999999994</v>
      </c>
      <c r="AM76">
        <f t="shared" si="52"/>
        <v>58.11</v>
      </c>
      <c r="AN76">
        <f t="shared" si="52"/>
        <v>53.46</v>
      </c>
      <c r="AO76">
        <f t="shared" si="52"/>
        <v>33.78</v>
      </c>
      <c r="AP76">
        <f t="shared" si="53"/>
        <v>29.79</v>
      </c>
      <c r="AQ76">
        <f t="shared" si="53"/>
        <v>23.64</v>
      </c>
      <c r="AR76">
        <f t="shared" si="53"/>
        <v>18.04</v>
      </c>
      <c r="AS76">
        <f t="shared" si="53"/>
        <v>11.01</v>
      </c>
      <c r="AT76">
        <f t="shared" si="53"/>
        <v>9.84</v>
      </c>
      <c r="AU76">
        <f t="shared" si="53"/>
        <v>4.5599999999999996</v>
      </c>
      <c r="AV76">
        <f t="shared" si="53"/>
        <v>2.31</v>
      </c>
      <c r="AW76">
        <f t="shared" si="53"/>
        <v>0.24</v>
      </c>
      <c r="AX76">
        <f t="shared" si="53"/>
        <v>2.66</v>
      </c>
      <c r="AY76">
        <f t="shared" si="53"/>
        <v>6.83</v>
      </c>
      <c r="AZ76">
        <f t="shared" si="54"/>
        <v>11.57</v>
      </c>
      <c r="BA76">
        <f t="shared" si="54"/>
        <v>23.27</v>
      </c>
      <c r="BB76">
        <f t="shared" si="54"/>
        <v>30.43</v>
      </c>
      <c r="BC76">
        <f t="shared" si="54"/>
        <v>36.369999999999997</v>
      </c>
      <c r="BD76">
        <f t="shared" si="54"/>
        <v>38.25</v>
      </c>
      <c r="BE76">
        <f t="shared" si="54"/>
        <v>47.82</v>
      </c>
      <c r="BF76">
        <f t="shared" si="54"/>
        <v>52.57</v>
      </c>
      <c r="BG76">
        <f t="shared" si="54"/>
        <v>56.52</v>
      </c>
      <c r="BH76">
        <f t="shared" si="54"/>
        <v>59.86</v>
      </c>
      <c r="BI76">
        <f t="shared" si="54"/>
        <v>60.77</v>
      </c>
      <c r="BJ76">
        <f t="shared" si="54"/>
        <v>65.22</v>
      </c>
    </row>
    <row r="77" spans="1:62" x14ac:dyDescent="0.3">
      <c r="A77" s="27">
        <v>150000</v>
      </c>
      <c r="B77">
        <f t="shared" si="49"/>
        <v>11438.21</v>
      </c>
      <c r="C77">
        <f t="shared" si="49"/>
        <v>10408.01</v>
      </c>
      <c r="D77">
        <f t="shared" si="49"/>
        <v>9391.11</v>
      </c>
      <c r="E77">
        <f t="shared" si="49"/>
        <v>8553.66</v>
      </c>
      <c r="F77">
        <f t="shared" si="49"/>
        <v>5784.49</v>
      </c>
      <c r="G77">
        <f t="shared" si="49"/>
        <v>4803.74</v>
      </c>
      <c r="H77">
        <f t="shared" si="49"/>
        <v>3822.99</v>
      </c>
      <c r="I77">
        <f t="shared" si="49"/>
        <v>2842.24</v>
      </c>
      <c r="J77">
        <f t="shared" si="49"/>
        <v>2574.77</v>
      </c>
      <c r="K77">
        <f t="shared" si="49"/>
        <v>2436.42</v>
      </c>
      <c r="L77">
        <f t="shared" si="50"/>
        <v>2263.25</v>
      </c>
      <c r="M77">
        <f t="shared" si="50"/>
        <v>1950.34</v>
      </c>
      <c r="N77">
        <f t="shared" si="50"/>
        <v>1861.5</v>
      </c>
      <c r="O77">
        <f t="shared" si="50"/>
        <v>1683.18</v>
      </c>
      <c r="P77">
        <f t="shared" si="50"/>
        <v>1408.84</v>
      </c>
      <c r="Q77">
        <f t="shared" si="50"/>
        <v>1168.21</v>
      </c>
      <c r="R77">
        <f t="shared" si="50"/>
        <v>1152.02</v>
      </c>
      <c r="S77">
        <f t="shared" si="50"/>
        <v>1053.82</v>
      </c>
      <c r="T77">
        <f t="shared" si="50"/>
        <v>950.8</v>
      </c>
      <c r="U77">
        <f t="shared" si="50"/>
        <v>765.37</v>
      </c>
      <c r="V77">
        <f t="shared" si="51"/>
        <v>617.62</v>
      </c>
      <c r="W77">
        <f t="shared" si="51"/>
        <v>488.45</v>
      </c>
      <c r="X77">
        <f t="shared" si="51"/>
        <v>476.91</v>
      </c>
      <c r="Y77">
        <f t="shared" si="51"/>
        <v>460.43</v>
      </c>
      <c r="Z77">
        <f t="shared" si="51"/>
        <v>390.37</v>
      </c>
      <c r="AA77">
        <f t="shared" si="51"/>
        <v>374.56</v>
      </c>
      <c r="AB77">
        <f t="shared" si="51"/>
        <v>352.65</v>
      </c>
      <c r="AC77">
        <f t="shared" si="51"/>
        <v>329.52</v>
      </c>
      <c r="AD77">
        <f t="shared" si="51"/>
        <v>292.3</v>
      </c>
      <c r="AE77">
        <f t="shared" si="51"/>
        <v>248.19</v>
      </c>
      <c r="AF77">
        <f t="shared" si="52"/>
        <v>226.92</v>
      </c>
      <c r="AG77">
        <f t="shared" si="52"/>
        <v>194.22</v>
      </c>
      <c r="AH77">
        <f t="shared" si="52"/>
        <v>167.48</v>
      </c>
      <c r="AI77">
        <f t="shared" si="52"/>
        <v>136.32</v>
      </c>
      <c r="AJ77">
        <f t="shared" si="52"/>
        <v>117.94</v>
      </c>
      <c r="AK77">
        <f t="shared" si="52"/>
        <v>96.15</v>
      </c>
      <c r="AL77">
        <f t="shared" si="52"/>
        <v>90.44</v>
      </c>
      <c r="AM77">
        <f t="shared" si="52"/>
        <v>78.319999999999993</v>
      </c>
      <c r="AN77">
        <f t="shared" si="52"/>
        <v>73.069999999999993</v>
      </c>
      <c r="AO77">
        <f t="shared" si="52"/>
        <v>50.88</v>
      </c>
      <c r="AP77">
        <f t="shared" si="53"/>
        <v>46.38</v>
      </c>
      <c r="AQ77">
        <f t="shared" si="53"/>
        <v>39.44</v>
      </c>
      <c r="AR77">
        <f t="shared" si="53"/>
        <v>33.130000000000003</v>
      </c>
      <c r="AS77">
        <f t="shared" si="53"/>
        <v>25.2</v>
      </c>
      <c r="AT77">
        <f t="shared" si="53"/>
        <v>23.88</v>
      </c>
      <c r="AU77">
        <f t="shared" si="53"/>
        <v>17.93</v>
      </c>
      <c r="AV77">
        <f t="shared" si="53"/>
        <v>15.38</v>
      </c>
      <c r="AW77">
        <f t="shared" si="53"/>
        <v>12.51</v>
      </c>
      <c r="AX77">
        <f t="shared" si="53"/>
        <v>9.7899999999999991</v>
      </c>
      <c r="AY77">
        <f t="shared" si="53"/>
        <v>5.08</v>
      </c>
      <c r="AZ77">
        <f t="shared" si="54"/>
        <v>0.26</v>
      </c>
      <c r="BA77">
        <f t="shared" si="54"/>
        <v>13.46</v>
      </c>
      <c r="BB77">
        <f t="shared" si="54"/>
        <v>21.54</v>
      </c>
      <c r="BC77">
        <f t="shared" si="54"/>
        <v>28.24</v>
      </c>
      <c r="BD77">
        <f t="shared" si="54"/>
        <v>30.36</v>
      </c>
      <c r="BE77">
        <f t="shared" si="54"/>
        <v>41.16</v>
      </c>
      <c r="BF77">
        <f t="shared" si="54"/>
        <v>46.5</v>
      </c>
      <c r="BG77">
        <f t="shared" si="54"/>
        <v>50.96</v>
      </c>
      <c r="BH77">
        <f t="shared" si="54"/>
        <v>54.73</v>
      </c>
      <c r="BI77">
        <f t="shared" si="54"/>
        <v>55.76</v>
      </c>
      <c r="BJ77">
        <f t="shared" si="54"/>
        <v>60.77</v>
      </c>
    </row>
    <row r="80" spans="1:62" x14ac:dyDescent="0.3">
      <c r="A80" s="27">
        <v>510</v>
      </c>
      <c r="B80">
        <f t="shared" ref="B80:K89" si="55">ROUND(ABS((B$4-$A80)/B$4)*100,2)</f>
        <v>37.99</v>
      </c>
      <c r="C80">
        <f t="shared" si="55"/>
        <v>43.52</v>
      </c>
      <c r="D80">
        <f t="shared" si="55"/>
        <v>48.99</v>
      </c>
      <c r="E80">
        <f t="shared" si="55"/>
        <v>53.49</v>
      </c>
      <c r="F80">
        <f t="shared" si="55"/>
        <v>68.37</v>
      </c>
      <c r="G80">
        <f t="shared" si="55"/>
        <v>73.64</v>
      </c>
      <c r="H80">
        <f t="shared" si="55"/>
        <v>78.92</v>
      </c>
      <c r="I80">
        <f t="shared" si="55"/>
        <v>84.19</v>
      </c>
      <c r="J80">
        <f t="shared" si="55"/>
        <v>85.62</v>
      </c>
      <c r="K80">
        <f t="shared" si="55"/>
        <v>86.37</v>
      </c>
      <c r="L80">
        <f t="shared" ref="L80:U89" si="56">ROUND(ABS((L$4-$A80)/L$4)*100,2)</f>
        <v>87.3</v>
      </c>
      <c r="M80">
        <f t="shared" si="56"/>
        <v>88.98</v>
      </c>
      <c r="N80">
        <f t="shared" si="56"/>
        <v>89.46</v>
      </c>
      <c r="O80">
        <f t="shared" si="56"/>
        <v>90.42</v>
      </c>
      <c r="P80">
        <f t="shared" si="56"/>
        <v>91.89</v>
      </c>
      <c r="Q80">
        <f t="shared" si="56"/>
        <v>93.18</v>
      </c>
      <c r="R80">
        <f t="shared" si="56"/>
        <v>93.27</v>
      </c>
      <c r="S80">
        <f t="shared" si="56"/>
        <v>93.8</v>
      </c>
      <c r="T80">
        <f t="shared" si="56"/>
        <v>94.35</v>
      </c>
      <c r="U80">
        <f t="shared" si="56"/>
        <v>95.35</v>
      </c>
      <c r="V80">
        <f t="shared" ref="V80:AE89" si="57">ROUND(ABS((V$4-$A80)/V$4)*100,2)</f>
        <v>96.14</v>
      </c>
      <c r="W80">
        <f t="shared" si="57"/>
        <v>96.84</v>
      </c>
      <c r="X80">
        <f t="shared" si="57"/>
        <v>96.9</v>
      </c>
      <c r="Y80">
        <f t="shared" si="57"/>
        <v>96.99</v>
      </c>
      <c r="Z80">
        <f t="shared" si="57"/>
        <v>97.36</v>
      </c>
      <c r="AA80">
        <f t="shared" si="57"/>
        <v>97.45</v>
      </c>
      <c r="AB80">
        <f t="shared" si="57"/>
        <v>97.57</v>
      </c>
      <c r="AC80">
        <f t="shared" si="57"/>
        <v>97.69</v>
      </c>
      <c r="AD80">
        <f t="shared" si="57"/>
        <v>97.89</v>
      </c>
      <c r="AE80">
        <f t="shared" si="57"/>
        <v>98.13</v>
      </c>
      <c r="AF80">
        <f t="shared" ref="AF80:AO89" si="58">ROUND(ABS((AF$4-$A80)/AF$4)*100,2)</f>
        <v>98.24</v>
      </c>
      <c r="AG80">
        <f t="shared" si="58"/>
        <v>98.42</v>
      </c>
      <c r="AH80">
        <f t="shared" si="58"/>
        <v>98.56</v>
      </c>
      <c r="AI80">
        <f t="shared" si="58"/>
        <v>98.73</v>
      </c>
      <c r="AJ80">
        <f t="shared" si="58"/>
        <v>98.83</v>
      </c>
      <c r="AK80">
        <f t="shared" si="58"/>
        <v>98.95</v>
      </c>
      <c r="AL80">
        <f t="shared" si="58"/>
        <v>98.98</v>
      </c>
      <c r="AM80">
        <f t="shared" si="58"/>
        <v>99.04</v>
      </c>
      <c r="AN80">
        <f t="shared" si="58"/>
        <v>99.07</v>
      </c>
      <c r="AO80">
        <f t="shared" si="58"/>
        <v>99.19</v>
      </c>
      <c r="AP80">
        <f t="shared" ref="AP80:AY89" si="59">ROUND(ABS((AP$4-$A80)/AP$4)*100,2)</f>
        <v>99.21</v>
      </c>
      <c r="AQ80">
        <f t="shared" si="59"/>
        <v>99.25</v>
      </c>
      <c r="AR80">
        <f t="shared" si="59"/>
        <v>99.28</v>
      </c>
      <c r="AS80">
        <f t="shared" si="59"/>
        <v>99.33</v>
      </c>
      <c r="AT80">
        <f t="shared" si="59"/>
        <v>99.33</v>
      </c>
      <c r="AU80">
        <f t="shared" si="59"/>
        <v>99.37</v>
      </c>
      <c r="AV80">
        <f t="shared" si="59"/>
        <v>99.38</v>
      </c>
      <c r="AW80">
        <f t="shared" si="59"/>
        <v>99.4</v>
      </c>
      <c r="AX80">
        <f t="shared" si="59"/>
        <v>99.41</v>
      </c>
      <c r="AY80">
        <f t="shared" si="59"/>
        <v>99.44</v>
      </c>
      <c r="AZ80">
        <f t="shared" ref="AZ80:BJ89" si="60">ROUND(ABS((AZ$4-$A80)/AZ$4)*100,2)</f>
        <v>99.46</v>
      </c>
      <c r="BA80">
        <f t="shared" si="60"/>
        <v>99.53</v>
      </c>
      <c r="BB80">
        <f t="shared" si="60"/>
        <v>99.58</v>
      </c>
      <c r="BC80">
        <f t="shared" si="60"/>
        <v>99.61</v>
      </c>
      <c r="BD80">
        <f t="shared" si="60"/>
        <v>99.63</v>
      </c>
      <c r="BE80">
        <f t="shared" si="60"/>
        <v>99.68</v>
      </c>
      <c r="BF80">
        <f t="shared" si="60"/>
        <v>99.71</v>
      </c>
      <c r="BG80">
        <f t="shared" si="60"/>
        <v>99.74</v>
      </c>
      <c r="BH80">
        <f t="shared" si="60"/>
        <v>99.76</v>
      </c>
      <c r="BI80">
        <f t="shared" si="60"/>
        <v>99.76</v>
      </c>
      <c r="BJ80">
        <f t="shared" si="60"/>
        <v>99.79</v>
      </c>
    </row>
    <row r="81" spans="1:62" x14ac:dyDescent="0.3">
      <c r="A81" s="27">
        <v>560</v>
      </c>
      <c r="B81">
        <f t="shared" si="55"/>
        <v>31.91</v>
      </c>
      <c r="C81">
        <f t="shared" si="55"/>
        <v>37.99</v>
      </c>
      <c r="D81">
        <f t="shared" si="55"/>
        <v>43.99</v>
      </c>
      <c r="E81">
        <f t="shared" si="55"/>
        <v>48.93</v>
      </c>
      <c r="F81">
        <f t="shared" si="55"/>
        <v>65.27</v>
      </c>
      <c r="G81">
        <f t="shared" si="55"/>
        <v>71.06</v>
      </c>
      <c r="H81">
        <f t="shared" si="55"/>
        <v>76.849999999999994</v>
      </c>
      <c r="I81">
        <f t="shared" si="55"/>
        <v>82.64</v>
      </c>
      <c r="J81">
        <f t="shared" si="55"/>
        <v>84.21</v>
      </c>
      <c r="K81">
        <f t="shared" si="55"/>
        <v>85.03</v>
      </c>
      <c r="L81">
        <f t="shared" si="56"/>
        <v>86.05</v>
      </c>
      <c r="M81">
        <f t="shared" si="56"/>
        <v>87.9</v>
      </c>
      <c r="N81">
        <f t="shared" si="56"/>
        <v>88.42</v>
      </c>
      <c r="O81">
        <f t="shared" si="56"/>
        <v>89.48</v>
      </c>
      <c r="P81">
        <f t="shared" si="56"/>
        <v>91.1</v>
      </c>
      <c r="Q81">
        <f t="shared" si="56"/>
        <v>92.52</v>
      </c>
      <c r="R81">
        <f t="shared" si="56"/>
        <v>92.61</v>
      </c>
      <c r="S81">
        <f t="shared" si="56"/>
        <v>93.19</v>
      </c>
      <c r="T81">
        <f t="shared" si="56"/>
        <v>93.8</v>
      </c>
      <c r="U81">
        <f t="shared" si="56"/>
        <v>94.89</v>
      </c>
      <c r="V81">
        <f t="shared" si="57"/>
        <v>95.76</v>
      </c>
      <c r="W81">
        <f t="shared" si="57"/>
        <v>96.53</v>
      </c>
      <c r="X81">
        <f t="shared" si="57"/>
        <v>96.6</v>
      </c>
      <c r="Y81">
        <f t="shared" si="57"/>
        <v>96.69</v>
      </c>
      <c r="Z81">
        <f t="shared" si="57"/>
        <v>97.11</v>
      </c>
      <c r="AA81">
        <f t="shared" si="57"/>
        <v>97.2</v>
      </c>
      <c r="AB81">
        <f t="shared" si="57"/>
        <v>97.33</v>
      </c>
      <c r="AC81">
        <f t="shared" si="57"/>
        <v>97.47</v>
      </c>
      <c r="AD81">
        <f t="shared" si="57"/>
        <v>97.68</v>
      </c>
      <c r="AE81">
        <f t="shared" si="57"/>
        <v>97.95</v>
      </c>
      <c r="AF81">
        <f t="shared" si="58"/>
        <v>98.07</v>
      </c>
      <c r="AG81">
        <f t="shared" si="58"/>
        <v>98.26</v>
      </c>
      <c r="AH81">
        <f t="shared" si="58"/>
        <v>98.42</v>
      </c>
      <c r="AI81">
        <f t="shared" si="58"/>
        <v>98.61</v>
      </c>
      <c r="AJ81">
        <f t="shared" si="58"/>
        <v>98.71</v>
      </c>
      <c r="AK81">
        <f t="shared" si="58"/>
        <v>98.84</v>
      </c>
      <c r="AL81">
        <f t="shared" si="58"/>
        <v>98.88</v>
      </c>
      <c r="AM81">
        <f t="shared" si="58"/>
        <v>98.95</v>
      </c>
      <c r="AN81">
        <f t="shared" si="58"/>
        <v>98.98</v>
      </c>
      <c r="AO81">
        <f t="shared" si="58"/>
        <v>99.11</v>
      </c>
      <c r="AP81">
        <f t="shared" si="59"/>
        <v>99.14</v>
      </c>
      <c r="AQ81">
        <f t="shared" si="59"/>
        <v>99.18</v>
      </c>
      <c r="AR81">
        <f t="shared" si="59"/>
        <v>99.21</v>
      </c>
      <c r="AS81">
        <f t="shared" si="59"/>
        <v>99.26</v>
      </c>
      <c r="AT81">
        <f t="shared" si="59"/>
        <v>99.27</v>
      </c>
      <c r="AU81">
        <f t="shared" si="59"/>
        <v>99.3</v>
      </c>
      <c r="AV81">
        <f t="shared" si="59"/>
        <v>99.32</v>
      </c>
      <c r="AW81">
        <f t="shared" si="59"/>
        <v>99.34</v>
      </c>
      <c r="AX81">
        <f t="shared" si="59"/>
        <v>99.35</v>
      </c>
      <c r="AY81">
        <f t="shared" si="59"/>
        <v>99.38</v>
      </c>
      <c r="AZ81">
        <f t="shared" si="60"/>
        <v>99.41</v>
      </c>
      <c r="BA81">
        <f t="shared" si="60"/>
        <v>99.49</v>
      </c>
      <c r="BB81">
        <f t="shared" si="60"/>
        <v>99.54</v>
      </c>
      <c r="BC81">
        <f t="shared" si="60"/>
        <v>99.58</v>
      </c>
      <c r="BD81">
        <f t="shared" si="60"/>
        <v>99.59</v>
      </c>
      <c r="BE81">
        <f t="shared" si="60"/>
        <v>99.65</v>
      </c>
      <c r="BF81">
        <f t="shared" si="60"/>
        <v>99.68</v>
      </c>
      <c r="BG81">
        <f t="shared" si="60"/>
        <v>99.71</v>
      </c>
      <c r="BH81">
        <f t="shared" si="60"/>
        <v>99.73</v>
      </c>
      <c r="BI81">
        <f t="shared" si="60"/>
        <v>99.74</v>
      </c>
      <c r="BJ81">
        <f t="shared" si="60"/>
        <v>99.77</v>
      </c>
    </row>
    <row r="82" spans="1:62" x14ac:dyDescent="0.3">
      <c r="A82" s="27">
        <v>620</v>
      </c>
      <c r="B82">
        <f t="shared" si="55"/>
        <v>24.61</v>
      </c>
      <c r="C82">
        <f t="shared" si="55"/>
        <v>31.34</v>
      </c>
      <c r="D82">
        <f t="shared" si="55"/>
        <v>37.99</v>
      </c>
      <c r="E82">
        <f t="shared" si="55"/>
        <v>43.46</v>
      </c>
      <c r="F82">
        <f t="shared" si="55"/>
        <v>61.55</v>
      </c>
      <c r="G82">
        <f t="shared" si="55"/>
        <v>67.959999999999994</v>
      </c>
      <c r="H82">
        <f t="shared" si="55"/>
        <v>74.37</v>
      </c>
      <c r="I82">
        <f t="shared" si="55"/>
        <v>80.78</v>
      </c>
      <c r="J82">
        <f t="shared" si="55"/>
        <v>82.52</v>
      </c>
      <c r="K82">
        <f t="shared" si="55"/>
        <v>83.43</v>
      </c>
      <c r="L82">
        <f t="shared" si="56"/>
        <v>84.56</v>
      </c>
      <c r="M82">
        <f t="shared" si="56"/>
        <v>86.6</v>
      </c>
      <c r="N82">
        <f t="shared" si="56"/>
        <v>87.18</v>
      </c>
      <c r="O82">
        <f t="shared" si="56"/>
        <v>88.35</v>
      </c>
      <c r="P82">
        <f t="shared" si="56"/>
        <v>90.14</v>
      </c>
      <c r="Q82">
        <f t="shared" si="56"/>
        <v>91.71</v>
      </c>
      <c r="R82">
        <f t="shared" si="56"/>
        <v>91.82</v>
      </c>
      <c r="S82">
        <f t="shared" si="56"/>
        <v>92.46</v>
      </c>
      <c r="T82">
        <f t="shared" si="56"/>
        <v>93.13</v>
      </c>
      <c r="U82">
        <f t="shared" si="56"/>
        <v>94.35</v>
      </c>
      <c r="V82">
        <f t="shared" si="57"/>
        <v>95.31</v>
      </c>
      <c r="W82">
        <f t="shared" si="57"/>
        <v>96.16</v>
      </c>
      <c r="X82">
        <f t="shared" si="57"/>
        <v>96.23</v>
      </c>
      <c r="Y82">
        <f t="shared" si="57"/>
        <v>96.34</v>
      </c>
      <c r="Z82">
        <f t="shared" si="57"/>
        <v>96.8</v>
      </c>
      <c r="AA82">
        <f t="shared" si="57"/>
        <v>96.9</v>
      </c>
      <c r="AB82">
        <f t="shared" si="57"/>
        <v>97.04</v>
      </c>
      <c r="AC82">
        <f t="shared" si="57"/>
        <v>97.19</v>
      </c>
      <c r="AD82">
        <f t="shared" si="57"/>
        <v>97.44</v>
      </c>
      <c r="AE82">
        <f t="shared" si="57"/>
        <v>97.72</v>
      </c>
      <c r="AF82">
        <f t="shared" si="58"/>
        <v>97.86</v>
      </c>
      <c r="AG82">
        <f t="shared" si="58"/>
        <v>98.08</v>
      </c>
      <c r="AH82">
        <f t="shared" si="58"/>
        <v>98.25</v>
      </c>
      <c r="AI82">
        <f t="shared" si="58"/>
        <v>98.46</v>
      </c>
      <c r="AJ82">
        <f t="shared" si="58"/>
        <v>98.58</v>
      </c>
      <c r="AK82">
        <f t="shared" si="58"/>
        <v>98.72</v>
      </c>
      <c r="AL82">
        <f t="shared" si="58"/>
        <v>98.76</v>
      </c>
      <c r="AM82">
        <f t="shared" si="58"/>
        <v>98.83</v>
      </c>
      <c r="AN82">
        <f t="shared" si="58"/>
        <v>98.87</v>
      </c>
      <c r="AO82">
        <f t="shared" si="58"/>
        <v>99.01</v>
      </c>
      <c r="AP82">
        <f t="shared" si="59"/>
        <v>99.04</v>
      </c>
      <c r="AQ82">
        <f t="shared" si="59"/>
        <v>99.09</v>
      </c>
      <c r="AR82">
        <f t="shared" si="59"/>
        <v>99.13</v>
      </c>
      <c r="AS82">
        <f t="shared" si="59"/>
        <v>99.18</v>
      </c>
      <c r="AT82">
        <f t="shared" si="59"/>
        <v>99.19</v>
      </c>
      <c r="AU82">
        <f t="shared" si="59"/>
        <v>99.23</v>
      </c>
      <c r="AV82">
        <f t="shared" si="59"/>
        <v>99.25</v>
      </c>
      <c r="AW82">
        <f t="shared" si="59"/>
        <v>99.26</v>
      </c>
      <c r="AX82">
        <f t="shared" si="59"/>
        <v>99.28</v>
      </c>
      <c r="AY82">
        <f t="shared" si="59"/>
        <v>99.31</v>
      </c>
      <c r="AZ82">
        <f t="shared" si="60"/>
        <v>99.35</v>
      </c>
      <c r="BA82">
        <f t="shared" si="60"/>
        <v>99.43</v>
      </c>
      <c r="BB82">
        <f t="shared" si="60"/>
        <v>99.49</v>
      </c>
      <c r="BC82">
        <f t="shared" si="60"/>
        <v>99.53</v>
      </c>
      <c r="BD82">
        <f t="shared" si="60"/>
        <v>99.54</v>
      </c>
      <c r="BE82">
        <f t="shared" si="60"/>
        <v>99.62</v>
      </c>
      <c r="BF82">
        <f t="shared" si="60"/>
        <v>99.65</v>
      </c>
      <c r="BG82">
        <f t="shared" si="60"/>
        <v>99.68</v>
      </c>
      <c r="BH82">
        <f t="shared" si="60"/>
        <v>99.7</v>
      </c>
      <c r="BI82">
        <f t="shared" si="60"/>
        <v>99.71</v>
      </c>
      <c r="BJ82">
        <f t="shared" si="60"/>
        <v>99.74</v>
      </c>
    </row>
    <row r="83" spans="1:62" x14ac:dyDescent="0.3">
      <c r="A83" s="27">
        <v>680</v>
      </c>
      <c r="B83">
        <f t="shared" si="55"/>
        <v>17.32</v>
      </c>
      <c r="C83">
        <f t="shared" si="55"/>
        <v>24.7</v>
      </c>
      <c r="D83">
        <f t="shared" si="55"/>
        <v>31.99</v>
      </c>
      <c r="E83">
        <f t="shared" si="55"/>
        <v>37.99</v>
      </c>
      <c r="F83">
        <f t="shared" si="55"/>
        <v>57.83</v>
      </c>
      <c r="G83">
        <f t="shared" si="55"/>
        <v>64.86</v>
      </c>
      <c r="H83">
        <f t="shared" si="55"/>
        <v>71.89</v>
      </c>
      <c r="I83">
        <f t="shared" si="55"/>
        <v>78.92</v>
      </c>
      <c r="J83">
        <f t="shared" si="55"/>
        <v>80.83</v>
      </c>
      <c r="K83">
        <f t="shared" si="55"/>
        <v>81.819999999999993</v>
      </c>
      <c r="L83">
        <f t="shared" si="56"/>
        <v>83.06</v>
      </c>
      <c r="M83">
        <f t="shared" si="56"/>
        <v>85.31</v>
      </c>
      <c r="N83">
        <f t="shared" si="56"/>
        <v>85.94</v>
      </c>
      <c r="O83">
        <f t="shared" si="56"/>
        <v>87.22</v>
      </c>
      <c r="P83">
        <f t="shared" si="56"/>
        <v>89.19</v>
      </c>
      <c r="Q83">
        <f t="shared" si="56"/>
        <v>90.91</v>
      </c>
      <c r="R83">
        <f t="shared" si="56"/>
        <v>91.03</v>
      </c>
      <c r="S83">
        <f t="shared" si="56"/>
        <v>91.73</v>
      </c>
      <c r="T83">
        <f t="shared" si="56"/>
        <v>92.47</v>
      </c>
      <c r="U83">
        <f t="shared" si="56"/>
        <v>93.8</v>
      </c>
      <c r="V83">
        <f t="shared" si="57"/>
        <v>94.86</v>
      </c>
      <c r="W83">
        <f t="shared" si="57"/>
        <v>95.78</v>
      </c>
      <c r="X83">
        <f t="shared" si="57"/>
        <v>95.87</v>
      </c>
      <c r="Y83">
        <f t="shared" si="57"/>
        <v>95.98</v>
      </c>
      <c r="Z83">
        <f t="shared" si="57"/>
        <v>96.49</v>
      </c>
      <c r="AA83">
        <f t="shared" si="57"/>
        <v>96.6</v>
      </c>
      <c r="AB83">
        <f t="shared" si="57"/>
        <v>96.76</v>
      </c>
      <c r="AC83">
        <f t="shared" si="57"/>
        <v>96.92</v>
      </c>
      <c r="AD83">
        <f t="shared" si="57"/>
        <v>97.19</v>
      </c>
      <c r="AE83">
        <f t="shared" si="57"/>
        <v>97.5</v>
      </c>
      <c r="AF83">
        <f t="shared" si="58"/>
        <v>97.66</v>
      </c>
      <c r="AG83">
        <f t="shared" si="58"/>
        <v>97.89</v>
      </c>
      <c r="AH83">
        <f t="shared" si="58"/>
        <v>98.08</v>
      </c>
      <c r="AI83">
        <f t="shared" si="58"/>
        <v>98.31</v>
      </c>
      <c r="AJ83">
        <f t="shared" si="58"/>
        <v>98.44</v>
      </c>
      <c r="AK83">
        <f t="shared" si="58"/>
        <v>98.59</v>
      </c>
      <c r="AL83">
        <f t="shared" si="58"/>
        <v>98.64</v>
      </c>
      <c r="AM83">
        <f t="shared" si="58"/>
        <v>98.72</v>
      </c>
      <c r="AN83">
        <f t="shared" si="58"/>
        <v>98.76</v>
      </c>
      <c r="AO83">
        <f t="shared" si="58"/>
        <v>98.92</v>
      </c>
      <c r="AP83">
        <f t="shared" si="59"/>
        <v>98.95</v>
      </c>
      <c r="AQ83">
        <f t="shared" si="59"/>
        <v>99</v>
      </c>
      <c r="AR83">
        <f t="shared" si="59"/>
        <v>99.05</v>
      </c>
      <c r="AS83">
        <f t="shared" si="59"/>
        <v>99.1</v>
      </c>
      <c r="AT83">
        <f t="shared" si="59"/>
        <v>99.11</v>
      </c>
      <c r="AU83">
        <f t="shared" si="59"/>
        <v>99.15</v>
      </c>
      <c r="AV83">
        <f t="shared" si="59"/>
        <v>99.17</v>
      </c>
      <c r="AW83">
        <f t="shared" si="59"/>
        <v>99.19</v>
      </c>
      <c r="AX83">
        <f t="shared" si="59"/>
        <v>99.21</v>
      </c>
      <c r="AY83">
        <f t="shared" si="59"/>
        <v>99.25</v>
      </c>
      <c r="AZ83">
        <f t="shared" si="60"/>
        <v>99.29</v>
      </c>
      <c r="BA83">
        <f t="shared" si="60"/>
        <v>99.38</v>
      </c>
      <c r="BB83">
        <f t="shared" si="60"/>
        <v>99.44</v>
      </c>
      <c r="BC83">
        <f t="shared" si="60"/>
        <v>99.49</v>
      </c>
      <c r="BD83">
        <f t="shared" si="60"/>
        <v>99.5</v>
      </c>
      <c r="BE83">
        <f t="shared" si="60"/>
        <v>99.58</v>
      </c>
      <c r="BF83">
        <f t="shared" si="60"/>
        <v>99.62</v>
      </c>
      <c r="BG83">
        <f t="shared" si="60"/>
        <v>99.65</v>
      </c>
      <c r="BH83">
        <f t="shared" si="60"/>
        <v>99.68</v>
      </c>
      <c r="BI83">
        <f t="shared" si="60"/>
        <v>99.68</v>
      </c>
      <c r="BJ83">
        <f t="shared" si="60"/>
        <v>99.72</v>
      </c>
    </row>
    <row r="84" spans="1:62" x14ac:dyDescent="0.3">
      <c r="A84" s="27">
        <v>1000</v>
      </c>
      <c r="B84">
        <f t="shared" si="55"/>
        <v>21.59</v>
      </c>
      <c r="C84">
        <f t="shared" si="55"/>
        <v>10.74</v>
      </c>
      <c r="D84">
        <f t="shared" si="55"/>
        <v>0.02</v>
      </c>
      <c r="E84">
        <f t="shared" si="55"/>
        <v>8.8000000000000007</v>
      </c>
      <c r="F84">
        <f t="shared" si="55"/>
        <v>37.99</v>
      </c>
      <c r="G84">
        <f t="shared" si="55"/>
        <v>48.32</v>
      </c>
      <c r="H84">
        <f t="shared" si="55"/>
        <v>58.66</v>
      </c>
      <c r="I84">
        <f t="shared" si="55"/>
        <v>68.989999999999995</v>
      </c>
      <c r="J84">
        <f t="shared" si="55"/>
        <v>71.81</v>
      </c>
      <c r="K84">
        <f t="shared" si="55"/>
        <v>73.27</v>
      </c>
      <c r="L84">
        <f t="shared" si="56"/>
        <v>75.099999999999994</v>
      </c>
      <c r="M84">
        <f t="shared" si="56"/>
        <v>78.39</v>
      </c>
      <c r="N84">
        <f t="shared" si="56"/>
        <v>79.33</v>
      </c>
      <c r="O84">
        <f t="shared" si="56"/>
        <v>81.209999999999994</v>
      </c>
      <c r="P84">
        <f t="shared" si="56"/>
        <v>84.1</v>
      </c>
      <c r="Q84">
        <f t="shared" si="56"/>
        <v>86.64</v>
      </c>
      <c r="R84">
        <f t="shared" si="56"/>
        <v>86.81</v>
      </c>
      <c r="S84">
        <f t="shared" si="56"/>
        <v>87.84</v>
      </c>
      <c r="T84">
        <f t="shared" si="56"/>
        <v>88.93</v>
      </c>
      <c r="U84">
        <f t="shared" si="56"/>
        <v>90.88</v>
      </c>
      <c r="V84">
        <f t="shared" si="57"/>
        <v>92.44</v>
      </c>
      <c r="W84">
        <f t="shared" si="57"/>
        <v>93.8</v>
      </c>
      <c r="X84">
        <f t="shared" si="57"/>
        <v>93.92</v>
      </c>
      <c r="Y84">
        <f t="shared" si="57"/>
        <v>94.09</v>
      </c>
      <c r="Z84">
        <f t="shared" si="57"/>
        <v>94.83</v>
      </c>
      <c r="AA84">
        <f t="shared" si="57"/>
        <v>95</v>
      </c>
      <c r="AB84">
        <f t="shared" si="57"/>
        <v>95.23</v>
      </c>
      <c r="AC84">
        <f t="shared" si="57"/>
        <v>95.47</v>
      </c>
      <c r="AD84">
        <f t="shared" si="57"/>
        <v>95.87</v>
      </c>
      <c r="AE84">
        <f t="shared" si="57"/>
        <v>96.33</v>
      </c>
      <c r="AF84">
        <f t="shared" si="58"/>
        <v>96.55</v>
      </c>
      <c r="AG84">
        <f t="shared" si="58"/>
        <v>96.9</v>
      </c>
      <c r="AH84">
        <f t="shared" si="58"/>
        <v>97.18</v>
      </c>
      <c r="AI84">
        <f t="shared" si="58"/>
        <v>97.51</v>
      </c>
      <c r="AJ84">
        <f t="shared" si="58"/>
        <v>97.7</v>
      </c>
      <c r="AK84">
        <f t="shared" si="58"/>
        <v>97.93</v>
      </c>
      <c r="AL84">
        <f t="shared" si="58"/>
        <v>97.99</v>
      </c>
      <c r="AM84">
        <f t="shared" si="58"/>
        <v>98.12</v>
      </c>
      <c r="AN84">
        <f t="shared" si="58"/>
        <v>98.18</v>
      </c>
      <c r="AO84">
        <f t="shared" si="58"/>
        <v>98.41</v>
      </c>
      <c r="AP84">
        <f t="shared" si="59"/>
        <v>98.46</v>
      </c>
      <c r="AQ84">
        <f t="shared" si="59"/>
        <v>98.53</v>
      </c>
      <c r="AR84">
        <f t="shared" si="59"/>
        <v>98.6</v>
      </c>
      <c r="AS84">
        <f t="shared" si="59"/>
        <v>98.68</v>
      </c>
      <c r="AT84">
        <f t="shared" si="59"/>
        <v>98.69</v>
      </c>
      <c r="AU84">
        <f t="shared" si="59"/>
        <v>98.76</v>
      </c>
      <c r="AV84">
        <f t="shared" si="59"/>
        <v>98.78</v>
      </c>
      <c r="AW84">
        <f t="shared" si="59"/>
        <v>98.81</v>
      </c>
      <c r="AX84">
        <f t="shared" si="59"/>
        <v>98.84</v>
      </c>
      <c r="AY84">
        <f t="shared" si="59"/>
        <v>98.89</v>
      </c>
      <c r="AZ84">
        <f t="shared" si="60"/>
        <v>98.95</v>
      </c>
      <c r="BA84">
        <f t="shared" si="60"/>
        <v>99.09</v>
      </c>
      <c r="BB84">
        <f t="shared" si="60"/>
        <v>99.17</v>
      </c>
      <c r="BC84">
        <f t="shared" si="60"/>
        <v>99.24</v>
      </c>
      <c r="BD84">
        <f t="shared" si="60"/>
        <v>99.27</v>
      </c>
      <c r="BE84">
        <f t="shared" si="60"/>
        <v>99.38</v>
      </c>
      <c r="BF84">
        <f t="shared" si="60"/>
        <v>99.44</v>
      </c>
      <c r="BG84">
        <f t="shared" si="60"/>
        <v>99.48</v>
      </c>
      <c r="BH84">
        <f t="shared" si="60"/>
        <v>99.52</v>
      </c>
      <c r="BI84">
        <f t="shared" si="60"/>
        <v>99.53</v>
      </c>
      <c r="BJ84">
        <f t="shared" si="60"/>
        <v>99.59</v>
      </c>
    </row>
    <row r="85" spans="1:62" x14ac:dyDescent="0.3">
      <c r="A85" s="27">
        <v>1200</v>
      </c>
      <c r="B85">
        <f t="shared" si="55"/>
        <v>45.91</v>
      </c>
      <c r="C85">
        <f t="shared" si="55"/>
        <v>32.880000000000003</v>
      </c>
      <c r="D85">
        <f t="shared" si="55"/>
        <v>20.03</v>
      </c>
      <c r="E85">
        <f t="shared" si="55"/>
        <v>9.43</v>
      </c>
      <c r="F85">
        <f t="shared" si="55"/>
        <v>25.58</v>
      </c>
      <c r="G85">
        <f t="shared" si="55"/>
        <v>37.99</v>
      </c>
      <c r="H85">
        <f t="shared" si="55"/>
        <v>50.39</v>
      </c>
      <c r="I85">
        <f t="shared" si="55"/>
        <v>62.79</v>
      </c>
      <c r="J85">
        <f t="shared" si="55"/>
        <v>66.17</v>
      </c>
      <c r="K85">
        <f t="shared" si="55"/>
        <v>67.92</v>
      </c>
      <c r="L85">
        <f t="shared" si="56"/>
        <v>70.11</v>
      </c>
      <c r="M85">
        <f t="shared" si="56"/>
        <v>74.069999999999993</v>
      </c>
      <c r="N85">
        <f t="shared" si="56"/>
        <v>75.19</v>
      </c>
      <c r="O85">
        <f t="shared" si="56"/>
        <v>77.45</v>
      </c>
      <c r="P85">
        <f t="shared" si="56"/>
        <v>80.92</v>
      </c>
      <c r="Q85">
        <f t="shared" si="56"/>
        <v>83.96</v>
      </c>
      <c r="R85">
        <f t="shared" si="56"/>
        <v>84.17</v>
      </c>
      <c r="S85">
        <f t="shared" si="56"/>
        <v>85.41</v>
      </c>
      <c r="T85">
        <f t="shared" si="56"/>
        <v>86.71</v>
      </c>
      <c r="U85">
        <f t="shared" si="56"/>
        <v>89.06</v>
      </c>
      <c r="V85">
        <f t="shared" si="57"/>
        <v>90.92</v>
      </c>
      <c r="W85">
        <f t="shared" si="57"/>
        <v>92.56</v>
      </c>
      <c r="X85">
        <f t="shared" si="57"/>
        <v>92.7</v>
      </c>
      <c r="Y85">
        <f t="shared" si="57"/>
        <v>92.91</v>
      </c>
      <c r="Z85">
        <f t="shared" si="57"/>
        <v>93.8</v>
      </c>
      <c r="AA85">
        <f t="shared" si="57"/>
        <v>94</v>
      </c>
      <c r="AB85">
        <f t="shared" si="57"/>
        <v>94.28</v>
      </c>
      <c r="AC85">
        <f t="shared" si="57"/>
        <v>94.57</v>
      </c>
      <c r="AD85">
        <f t="shared" si="57"/>
        <v>95.04</v>
      </c>
      <c r="AE85">
        <f t="shared" si="57"/>
        <v>95.6</v>
      </c>
      <c r="AF85">
        <f t="shared" si="58"/>
        <v>95.87</v>
      </c>
      <c r="AG85">
        <f t="shared" si="58"/>
        <v>96.28</v>
      </c>
      <c r="AH85">
        <f t="shared" si="58"/>
        <v>96.62</v>
      </c>
      <c r="AI85">
        <f t="shared" si="58"/>
        <v>97.01</v>
      </c>
      <c r="AJ85">
        <f t="shared" si="58"/>
        <v>97.24</v>
      </c>
      <c r="AK85">
        <f t="shared" si="58"/>
        <v>97.52</v>
      </c>
      <c r="AL85">
        <f t="shared" si="58"/>
        <v>97.59</v>
      </c>
      <c r="AM85">
        <f t="shared" si="58"/>
        <v>97.74</v>
      </c>
      <c r="AN85">
        <f t="shared" si="58"/>
        <v>97.81</v>
      </c>
      <c r="AO85">
        <f t="shared" si="58"/>
        <v>98.09</v>
      </c>
      <c r="AP85">
        <f t="shared" si="59"/>
        <v>98.15</v>
      </c>
      <c r="AQ85">
        <f t="shared" si="59"/>
        <v>98.24</v>
      </c>
      <c r="AR85">
        <f t="shared" si="59"/>
        <v>98.32</v>
      </c>
      <c r="AS85">
        <f t="shared" si="59"/>
        <v>98.42</v>
      </c>
      <c r="AT85">
        <f t="shared" si="59"/>
        <v>98.43</v>
      </c>
      <c r="AU85">
        <f t="shared" si="59"/>
        <v>98.51</v>
      </c>
      <c r="AV85">
        <f t="shared" si="59"/>
        <v>98.54</v>
      </c>
      <c r="AW85">
        <f t="shared" si="59"/>
        <v>98.58</v>
      </c>
      <c r="AX85">
        <f t="shared" si="59"/>
        <v>98.61</v>
      </c>
      <c r="AY85">
        <f t="shared" si="59"/>
        <v>98.67</v>
      </c>
      <c r="AZ85">
        <f t="shared" si="60"/>
        <v>98.74</v>
      </c>
      <c r="BA85">
        <f t="shared" si="60"/>
        <v>98.91</v>
      </c>
      <c r="BB85">
        <f t="shared" si="60"/>
        <v>99.01</v>
      </c>
      <c r="BC85">
        <f t="shared" si="60"/>
        <v>99.09</v>
      </c>
      <c r="BD85">
        <f t="shared" si="60"/>
        <v>99.12</v>
      </c>
      <c r="BE85">
        <f t="shared" si="60"/>
        <v>99.26</v>
      </c>
      <c r="BF85">
        <f t="shared" si="60"/>
        <v>99.32</v>
      </c>
      <c r="BG85">
        <f t="shared" si="60"/>
        <v>99.38</v>
      </c>
      <c r="BH85">
        <f t="shared" si="60"/>
        <v>99.43</v>
      </c>
      <c r="BI85">
        <f t="shared" si="60"/>
        <v>99.44</v>
      </c>
      <c r="BJ85">
        <f t="shared" si="60"/>
        <v>99.5</v>
      </c>
    </row>
    <row r="86" spans="1:62" x14ac:dyDescent="0.3">
      <c r="A86" s="27">
        <v>1500</v>
      </c>
      <c r="B86">
        <f t="shared" si="55"/>
        <v>82.39</v>
      </c>
      <c r="C86">
        <f t="shared" si="55"/>
        <v>66.11</v>
      </c>
      <c r="D86">
        <f t="shared" si="55"/>
        <v>50.03</v>
      </c>
      <c r="E86">
        <f t="shared" si="55"/>
        <v>36.79</v>
      </c>
      <c r="F86">
        <f t="shared" si="55"/>
        <v>6.98</v>
      </c>
      <c r="G86">
        <f t="shared" si="55"/>
        <v>22.48</v>
      </c>
      <c r="H86">
        <f t="shared" si="55"/>
        <v>37.99</v>
      </c>
      <c r="I86">
        <f t="shared" si="55"/>
        <v>53.49</v>
      </c>
      <c r="J86">
        <f t="shared" si="55"/>
        <v>57.72</v>
      </c>
      <c r="K86">
        <f t="shared" si="55"/>
        <v>59.91</v>
      </c>
      <c r="L86">
        <f t="shared" si="56"/>
        <v>62.64</v>
      </c>
      <c r="M86">
        <f t="shared" si="56"/>
        <v>67.59</v>
      </c>
      <c r="N86">
        <f t="shared" si="56"/>
        <v>68.989999999999995</v>
      </c>
      <c r="O86">
        <f t="shared" si="56"/>
        <v>71.81</v>
      </c>
      <c r="P86">
        <f t="shared" si="56"/>
        <v>76.150000000000006</v>
      </c>
      <c r="Q86">
        <f t="shared" si="56"/>
        <v>79.95</v>
      </c>
      <c r="R86">
        <f t="shared" si="56"/>
        <v>80.209999999999994</v>
      </c>
      <c r="S86">
        <f t="shared" si="56"/>
        <v>81.760000000000005</v>
      </c>
      <c r="T86">
        <f t="shared" si="56"/>
        <v>83.39</v>
      </c>
      <c r="U86">
        <f t="shared" si="56"/>
        <v>86.32</v>
      </c>
      <c r="V86">
        <f t="shared" si="57"/>
        <v>88.66</v>
      </c>
      <c r="W86">
        <f t="shared" si="57"/>
        <v>90.7</v>
      </c>
      <c r="X86">
        <f t="shared" si="57"/>
        <v>90.88</v>
      </c>
      <c r="Y86">
        <f t="shared" si="57"/>
        <v>91.14</v>
      </c>
      <c r="Z86">
        <f t="shared" si="57"/>
        <v>92.25</v>
      </c>
      <c r="AA86">
        <f t="shared" si="57"/>
        <v>92.5</v>
      </c>
      <c r="AB86">
        <f t="shared" si="57"/>
        <v>92.84</v>
      </c>
      <c r="AC86">
        <f t="shared" si="57"/>
        <v>93.21</v>
      </c>
      <c r="AD86">
        <f t="shared" si="57"/>
        <v>93.8</v>
      </c>
      <c r="AE86">
        <f t="shared" si="57"/>
        <v>94.5</v>
      </c>
      <c r="AF86">
        <f t="shared" si="58"/>
        <v>94.83</v>
      </c>
      <c r="AG86">
        <f t="shared" si="58"/>
        <v>95.35</v>
      </c>
      <c r="AH86">
        <f t="shared" si="58"/>
        <v>95.77</v>
      </c>
      <c r="AI86">
        <f t="shared" si="58"/>
        <v>96.26</v>
      </c>
      <c r="AJ86">
        <f t="shared" si="58"/>
        <v>96.55</v>
      </c>
      <c r="AK86">
        <f t="shared" si="58"/>
        <v>96.9</v>
      </c>
      <c r="AL86">
        <f t="shared" si="58"/>
        <v>96.99</v>
      </c>
      <c r="AM86">
        <f t="shared" si="58"/>
        <v>97.18</v>
      </c>
      <c r="AN86">
        <f t="shared" si="58"/>
        <v>97.26</v>
      </c>
      <c r="AO86">
        <f t="shared" si="58"/>
        <v>97.61</v>
      </c>
      <c r="AP86">
        <f t="shared" si="59"/>
        <v>97.69</v>
      </c>
      <c r="AQ86">
        <f t="shared" si="59"/>
        <v>97.8</v>
      </c>
      <c r="AR86">
        <f t="shared" si="59"/>
        <v>97.9</v>
      </c>
      <c r="AS86">
        <f t="shared" si="59"/>
        <v>98.02</v>
      </c>
      <c r="AT86">
        <f t="shared" si="59"/>
        <v>98.04</v>
      </c>
      <c r="AU86">
        <f t="shared" si="59"/>
        <v>98.14</v>
      </c>
      <c r="AV86">
        <f t="shared" si="59"/>
        <v>98.18</v>
      </c>
      <c r="AW86">
        <f t="shared" si="59"/>
        <v>98.22</v>
      </c>
      <c r="AX86">
        <f t="shared" si="59"/>
        <v>98.26</v>
      </c>
      <c r="AY86">
        <f t="shared" si="59"/>
        <v>98.34</v>
      </c>
      <c r="AZ86">
        <f t="shared" si="60"/>
        <v>98.42</v>
      </c>
      <c r="BA86">
        <f t="shared" si="60"/>
        <v>98.63</v>
      </c>
      <c r="BB86">
        <f t="shared" si="60"/>
        <v>98.76</v>
      </c>
      <c r="BC86">
        <f t="shared" si="60"/>
        <v>98.87</v>
      </c>
      <c r="BD86">
        <f t="shared" si="60"/>
        <v>98.9</v>
      </c>
      <c r="BE86">
        <f t="shared" si="60"/>
        <v>99.07</v>
      </c>
      <c r="BF86">
        <f t="shared" si="60"/>
        <v>99.15</v>
      </c>
      <c r="BG86">
        <f t="shared" si="60"/>
        <v>99.22</v>
      </c>
      <c r="BH86">
        <f t="shared" si="60"/>
        <v>99.28</v>
      </c>
      <c r="BI86">
        <f t="shared" si="60"/>
        <v>99.3</v>
      </c>
      <c r="BJ86">
        <f t="shared" si="60"/>
        <v>99.38</v>
      </c>
    </row>
    <row r="87" spans="1:62" x14ac:dyDescent="0.3">
      <c r="A87" s="27">
        <v>2000</v>
      </c>
      <c r="B87">
        <f t="shared" si="55"/>
        <v>143.19</v>
      </c>
      <c r="C87">
        <f t="shared" si="55"/>
        <v>121.47</v>
      </c>
      <c r="D87">
        <f t="shared" si="55"/>
        <v>100.04</v>
      </c>
      <c r="E87">
        <f t="shared" si="55"/>
        <v>82.39</v>
      </c>
      <c r="F87">
        <f t="shared" si="55"/>
        <v>24.03</v>
      </c>
      <c r="G87">
        <f t="shared" si="55"/>
        <v>3.35</v>
      </c>
      <c r="H87">
        <f t="shared" si="55"/>
        <v>17.32</v>
      </c>
      <c r="I87">
        <f t="shared" si="55"/>
        <v>37.99</v>
      </c>
      <c r="J87">
        <f t="shared" si="55"/>
        <v>43.62</v>
      </c>
      <c r="K87">
        <f t="shared" si="55"/>
        <v>46.54</v>
      </c>
      <c r="L87">
        <f t="shared" si="56"/>
        <v>50.19</v>
      </c>
      <c r="M87">
        <f t="shared" si="56"/>
        <v>56.79</v>
      </c>
      <c r="N87">
        <f t="shared" si="56"/>
        <v>58.66</v>
      </c>
      <c r="O87">
        <f t="shared" si="56"/>
        <v>62.42</v>
      </c>
      <c r="P87">
        <f t="shared" si="56"/>
        <v>68.2</v>
      </c>
      <c r="Q87">
        <f t="shared" si="56"/>
        <v>73.27</v>
      </c>
      <c r="R87">
        <f t="shared" si="56"/>
        <v>73.61</v>
      </c>
      <c r="S87">
        <f t="shared" si="56"/>
        <v>75.680000000000007</v>
      </c>
      <c r="T87">
        <f t="shared" si="56"/>
        <v>77.849999999999994</v>
      </c>
      <c r="U87">
        <f t="shared" si="56"/>
        <v>81.760000000000005</v>
      </c>
      <c r="V87">
        <f t="shared" si="57"/>
        <v>84.87</v>
      </c>
      <c r="W87">
        <f t="shared" si="57"/>
        <v>87.6</v>
      </c>
      <c r="X87">
        <f t="shared" si="57"/>
        <v>87.84</v>
      </c>
      <c r="Y87">
        <f t="shared" si="57"/>
        <v>88.19</v>
      </c>
      <c r="Z87">
        <f t="shared" si="57"/>
        <v>89.66</v>
      </c>
      <c r="AA87">
        <f t="shared" si="57"/>
        <v>90</v>
      </c>
      <c r="AB87">
        <f t="shared" si="57"/>
        <v>90.46</v>
      </c>
      <c r="AC87">
        <f t="shared" si="57"/>
        <v>90.95</v>
      </c>
      <c r="AD87">
        <f t="shared" si="57"/>
        <v>91.73</v>
      </c>
      <c r="AE87">
        <f t="shared" si="57"/>
        <v>92.66</v>
      </c>
      <c r="AF87">
        <f t="shared" si="58"/>
        <v>93.11</v>
      </c>
      <c r="AG87">
        <f t="shared" si="58"/>
        <v>93.8</v>
      </c>
      <c r="AH87">
        <f t="shared" si="58"/>
        <v>94.36</v>
      </c>
      <c r="AI87">
        <f t="shared" si="58"/>
        <v>95.02</v>
      </c>
      <c r="AJ87">
        <f t="shared" si="58"/>
        <v>95.41</v>
      </c>
      <c r="AK87">
        <f t="shared" si="58"/>
        <v>95.87</v>
      </c>
      <c r="AL87">
        <f t="shared" si="58"/>
        <v>95.99</v>
      </c>
      <c r="AM87">
        <f t="shared" si="58"/>
        <v>96.24</v>
      </c>
      <c r="AN87">
        <f t="shared" si="58"/>
        <v>96.35</v>
      </c>
      <c r="AO87">
        <f t="shared" si="58"/>
        <v>96.82</v>
      </c>
      <c r="AP87">
        <f t="shared" si="59"/>
        <v>96.91</v>
      </c>
      <c r="AQ87">
        <f t="shared" si="59"/>
        <v>97.06</v>
      </c>
      <c r="AR87">
        <f t="shared" si="59"/>
        <v>97.19</v>
      </c>
      <c r="AS87">
        <f t="shared" si="59"/>
        <v>97.36</v>
      </c>
      <c r="AT87">
        <f t="shared" si="59"/>
        <v>97.39</v>
      </c>
      <c r="AU87">
        <f t="shared" si="59"/>
        <v>97.51</v>
      </c>
      <c r="AV87">
        <f t="shared" si="59"/>
        <v>97.57</v>
      </c>
      <c r="AW87">
        <f t="shared" si="59"/>
        <v>97.63</v>
      </c>
      <c r="AX87">
        <f t="shared" si="59"/>
        <v>97.69</v>
      </c>
      <c r="AY87">
        <f t="shared" si="59"/>
        <v>97.79</v>
      </c>
      <c r="AZ87">
        <f t="shared" si="60"/>
        <v>97.9</v>
      </c>
      <c r="BA87">
        <f t="shared" si="60"/>
        <v>98.18</v>
      </c>
      <c r="BB87">
        <f t="shared" si="60"/>
        <v>98.35</v>
      </c>
      <c r="BC87">
        <f t="shared" si="60"/>
        <v>98.49</v>
      </c>
      <c r="BD87">
        <f t="shared" si="60"/>
        <v>98.53</v>
      </c>
      <c r="BE87">
        <f t="shared" si="60"/>
        <v>98.76</v>
      </c>
      <c r="BF87">
        <f t="shared" si="60"/>
        <v>98.87</v>
      </c>
      <c r="BG87">
        <f t="shared" si="60"/>
        <v>98.97</v>
      </c>
      <c r="BH87">
        <f t="shared" si="60"/>
        <v>99.05</v>
      </c>
      <c r="BI87">
        <f t="shared" si="60"/>
        <v>99.07</v>
      </c>
      <c r="BJ87">
        <f t="shared" si="60"/>
        <v>99.17</v>
      </c>
    </row>
    <row r="88" spans="1:62" x14ac:dyDescent="0.3">
      <c r="A88" s="27">
        <v>2200</v>
      </c>
      <c r="B88">
        <f t="shared" si="55"/>
        <v>167.51</v>
      </c>
      <c r="C88">
        <f t="shared" si="55"/>
        <v>143.62</v>
      </c>
      <c r="D88">
        <f t="shared" si="55"/>
        <v>120.05</v>
      </c>
      <c r="E88">
        <f t="shared" si="55"/>
        <v>100.63</v>
      </c>
      <c r="F88">
        <f t="shared" si="55"/>
        <v>36.43</v>
      </c>
      <c r="G88">
        <f t="shared" si="55"/>
        <v>13.69</v>
      </c>
      <c r="H88">
        <f t="shared" si="55"/>
        <v>9.0500000000000007</v>
      </c>
      <c r="I88">
        <f t="shared" si="55"/>
        <v>31.79</v>
      </c>
      <c r="J88">
        <f t="shared" si="55"/>
        <v>37.99</v>
      </c>
      <c r="K88">
        <f t="shared" si="55"/>
        <v>41.19</v>
      </c>
      <c r="L88">
        <f t="shared" si="56"/>
        <v>45.21</v>
      </c>
      <c r="M88">
        <f t="shared" si="56"/>
        <v>52.46</v>
      </c>
      <c r="N88">
        <f t="shared" si="56"/>
        <v>54.52</v>
      </c>
      <c r="O88">
        <f t="shared" si="56"/>
        <v>58.66</v>
      </c>
      <c r="P88">
        <f t="shared" si="56"/>
        <v>65.02</v>
      </c>
      <c r="Q88">
        <f t="shared" si="56"/>
        <v>70.599999999999994</v>
      </c>
      <c r="R88">
        <f t="shared" si="56"/>
        <v>70.97</v>
      </c>
      <c r="S88">
        <f t="shared" si="56"/>
        <v>73.25</v>
      </c>
      <c r="T88">
        <f t="shared" si="56"/>
        <v>75.64</v>
      </c>
      <c r="U88">
        <f t="shared" si="56"/>
        <v>79.94</v>
      </c>
      <c r="V88">
        <f t="shared" si="57"/>
        <v>83.36</v>
      </c>
      <c r="W88">
        <f t="shared" si="57"/>
        <v>86.36</v>
      </c>
      <c r="X88">
        <f t="shared" si="57"/>
        <v>86.62</v>
      </c>
      <c r="Y88">
        <f t="shared" si="57"/>
        <v>87.01</v>
      </c>
      <c r="Z88">
        <f t="shared" si="57"/>
        <v>88.63</v>
      </c>
      <c r="AA88">
        <f t="shared" si="57"/>
        <v>89</v>
      </c>
      <c r="AB88">
        <f t="shared" si="57"/>
        <v>89.51</v>
      </c>
      <c r="AC88">
        <f t="shared" si="57"/>
        <v>90.04</v>
      </c>
      <c r="AD88">
        <f t="shared" si="57"/>
        <v>90.9</v>
      </c>
      <c r="AE88">
        <f t="shared" si="57"/>
        <v>91.93</v>
      </c>
      <c r="AF88">
        <f t="shared" si="58"/>
        <v>92.42</v>
      </c>
      <c r="AG88">
        <f t="shared" si="58"/>
        <v>93.18</v>
      </c>
      <c r="AH88">
        <f t="shared" si="58"/>
        <v>93.8</v>
      </c>
      <c r="AI88">
        <f t="shared" si="58"/>
        <v>94.52</v>
      </c>
      <c r="AJ88">
        <f t="shared" si="58"/>
        <v>94.95</v>
      </c>
      <c r="AK88">
        <f t="shared" si="58"/>
        <v>95.45</v>
      </c>
      <c r="AL88">
        <f t="shared" si="58"/>
        <v>95.58</v>
      </c>
      <c r="AM88">
        <f t="shared" si="58"/>
        <v>95.87</v>
      </c>
      <c r="AN88">
        <f t="shared" si="58"/>
        <v>95.99</v>
      </c>
      <c r="AO88">
        <f t="shared" si="58"/>
        <v>96.5</v>
      </c>
      <c r="AP88">
        <f t="shared" si="59"/>
        <v>96.61</v>
      </c>
      <c r="AQ88">
        <f t="shared" si="59"/>
        <v>96.77</v>
      </c>
      <c r="AR88">
        <f t="shared" si="59"/>
        <v>96.91</v>
      </c>
      <c r="AS88">
        <f t="shared" si="59"/>
        <v>97.1</v>
      </c>
      <c r="AT88">
        <f t="shared" si="59"/>
        <v>97.13</v>
      </c>
      <c r="AU88">
        <f t="shared" si="59"/>
        <v>97.27</v>
      </c>
      <c r="AV88">
        <f t="shared" si="59"/>
        <v>97.32</v>
      </c>
      <c r="AW88">
        <f t="shared" si="59"/>
        <v>97.39</v>
      </c>
      <c r="AX88">
        <f t="shared" si="59"/>
        <v>97.45</v>
      </c>
      <c r="AY88">
        <f t="shared" si="59"/>
        <v>97.56</v>
      </c>
      <c r="AZ88">
        <f t="shared" si="60"/>
        <v>97.69</v>
      </c>
      <c r="BA88">
        <f t="shared" si="60"/>
        <v>97.99</v>
      </c>
      <c r="BB88">
        <f t="shared" si="60"/>
        <v>98.18</v>
      </c>
      <c r="BC88">
        <f t="shared" si="60"/>
        <v>98.34</v>
      </c>
      <c r="BD88">
        <f t="shared" si="60"/>
        <v>98.39</v>
      </c>
      <c r="BE88">
        <f t="shared" si="60"/>
        <v>98.64</v>
      </c>
      <c r="BF88">
        <f t="shared" si="60"/>
        <v>98.76</v>
      </c>
      <c r="BG88">
        <f t="shared" si="60"/>
        <v>98.86</v>
      </c>
      <c r="BH88">
        <f t="shared" si="60"/>
        <v>98.95</v>
      </c>
      <c r="BI88">
        <f t="shared" si="60"/>
        <v>98.97</v>
      </c>
      <c r="BJ88">
        <f t="shared" si="60"/>
        <v>99.09</v>
      </c>
    </row>
    <row r="89" spans="1:62" x14ac:dyDescent="0.3">
      <c r="A89" s="27">
        <v>2320</v>
      </c>
      <c r="B89">
        <f t="shared" si="55"/>
        <v>182.1</v>
      </c>
      <c r="C89">
        <f t="shared" si="55"/>
        <v>156.91</v>
      </c>
      <c r="D89">
        <f t="shared" si="55"/>
        <v>132.05000000000001</v>
      </c>
      <c r="E89">
        <f t="shared" si="55"/>
        <v>111.57</v>
      </c>
      <c r="F89">
        <f t="shared" si="55"/>
        <v>43.87</v>
      </c>
      <c r="G89">
        <f t="shared" si="55"/>
        <v>19.89</v>
      </c>
      <c r="H89">
        <f t="shared" si="55"/>
        <v>4.09</v>
      </c>
      <c r="I89">
        <f t="shared" si="55"/>
        <v>28.06</v>
      </c>
      <c r="J89">
        <f t="shared" si="55"/>
        <v>34.6</v>
      </c>
      <c r="K89">
        <f t="shared" si="55"/>
        <v>37.99</v>
      </c>
      <c r="L89">
        <f t="shared" si="56"/>
        <v>42.22</v>
      </c>
      <c r="M89">
        <f t="shared" si="56"/>
        <v>49.87</v>
      </c>
      <c r="N89">
        <f t="shared" si="56"/>
        <v>52.04</v>
      </c>
      <c r="O89">
        <f t="shared" si="56"/>
        <v>56.4</v>
      </c>
      <c r="P89">
        <f t="shared" si="56"/>
        <v>63.11</v>
      </c>
      <c r="Q89">
        <f t="shared" si="56"/>
        <v>68.989999999999995</v>
      </c>
      <c r="R89">
        <f t="shared" si="56"/>
        <v>69.39</v>
      </c>
      <c r="S89">
        <f t="shared" si="56"/>
        <v>71.790000000000006</v>
      </c>
      <c r="T89">
        <f t="shared" si="56"/>
        <v>74.31</v>
      </c>
      <c r="U89">
        <f t="shared" si="56"/>
        <v>78.84</v>
      </c>
      <c r="V89">
        <f t="shared" si="57"/>
        <v>82.45</v>
      </c>
      <c r="W89">
        <f t="shared" si="57"/>
        <v>85.61</v>
      </c>
      <c r="X89">
        <f t="shared" si="57"/>
        <v>85.9</v>
      </c>
      <c r="Y89">
        <f t="shared" si="57"/>
        <v>86.3</v>
      </c>
      <c r="Z89">
        <f t="shared" si="57"/>
        <v>88.01</v>
      </c>
      <c r="AA89">
        <f t="shared" si="57"/>
        <v>88.4</v>
      </c>
      <c r="AB89">
        <f t="shared" si="57"/>
        <v>88.93</v>
      </c>
      <c r="AC89">
        <f t="shared" si="57"/>
        <v>89.5</v>
      </c>
      <c r="AD89">
        <f t="shared" si="57"/>
        <v>90.41</v>
      </c>
      <c r="AE89">
        <f t="shared" si="57"/>
        <v>91.49</v>
      </c>
      <c r="AF89">
        <f t="shared" si="58"/>
        <v>92.01</v>
      </c>
      <c r="AG89">
        <f t="shared" si="58"/>
        <v>92.81</v>
      </c>
      <c r="AH89">
        <f t="shared" si="58"/>
        <v>93.46</v>
      </c>
      <c r="AI89">
        <f t="shared" si="58"/>
        <v>94.22</v>
      </c>
      <c r="AJ89">
        <f t="shared" si="58"/>
        <v>94.67</v>
      </c>
      <c r="AK89">
        <f t="shared" si="58"/>
        <v>95.2</v>
      </c>
      <c r="AL89">
        <f t="shared" si="58"/>
        <v>95.34</v>
      </c>
      <c r="AM89">
        <f t="shared" si="58"/>
        <v>95.64</v>
      </c>
      <c r="AN89">
        <f t="shared" si="58"/>
        <v>95.77</v>
      </c>
      <c r="AO89">
        <f t="shared" si="58"/>
        <v>96.31</v>
      </c>
      <c r="AP89">
        <f t="shared" si="59"/>
        <v>96.42</v>
      </c>
      <c r="AQ89">
        <f t="shared" si="59"/>
        <v>96.59</v>
      </c>
      <c r="AR89">
        <f t="shared" si="59"/>
        <v>96.75</v>
      </c>
      <c r="AS89">
        <f t="shared" si="59"/>
        <v>96.94</v>
      </c>
      <c r="AT89">
        <f t="shared" si="59"/>
        <v>96.97</v>
      </c>
      <c r="AU89">
        <f t="shared" si="59"/>
        <v>97.12</v>
      </c>
      <c r="AV89">
        <f t="shared" si="59"/>
        <v>97.18</v>
      </c>
      <c r="AW89">
        <f t="shared" si="59"/>
        <v>97.25</v>
      </c>
      <c r="AX89">
        <f t="shared" si="59"/>
        <v>97.32</v>
      </c>
      <c r="AY89">
        <f t="shared" si="59"/>
        <v>97.43</v>
      </c>
      <c r="AZ89">
        <f t="shared" si="60"/>
        <v>97.56</v>
      </c>
      <c r="BA89">
        <f t="shared" si="60"/>
        <v>97.88</v>
      </c>
      <c r="BB89">
        <f t="shared" si="60"/>
        <v>98.08</v>
      </c>
      <c r="BC89">
        <f t="shared" si="60"/>
        <v>98.25</v>
      </c>
      <c r="BD89">
        <f t="shared" si="60"/>
        <v>98.3</v>
      </c>
      <c r="BE89">
        <f t="shared" si="60"/>
        <v>98.56</v>
      </c>
      <c r="BF89">
        <f t="shared" si="60"/>
        <v>98.69</v>
      </c>
      <c r="BG89">
        <f t="shared" si="60"/>
        <v>98.8</v>
      </c>
      <c r="BH89">
        <f t="shared" si="60"/>
        <v>98.89</v>
      </c>
      <c r="BI89">
        <f t="shared" si="60"/>
        <v>98.92</v>
      </c>
      <c r="BJ89">
        <f t="shared" si="60"/>
        <v>99.04</v>
      </c>
    </row>
    <row r="90" spans="1:62" x14ac:dyDescent="0.3">
      <c r="A90" s="27">
        <v>2490</v>
      </c>
      <c r="B90">
        <f t="shared" ref="B90:K99" si="61">ROUND(ABS((B$4-$A90)/B$4)*100,2)</f>
        <v>202.77</v>
      </c>
      <c r="C90">
        <f t="shared" si="61"/>
        <v>175.74</v>
      </c>
      <c r="D90">
        <f t="shared" si="61"/>
        <v>149.05000000000001</v>
      </c>
      <c r="E90">
        <f t="shared" si="61"/>
        <v>127.08</v>
      </c>
      <c r="F90">
        <f t="shared" si="61"/>
        <v>54.41</v>
      </c>
      <c r="G90">
        <f t="shared" si="61"/>
        <v>28.68</v>
      </c>
      <c r="H90">
        <f t="shared" si="61"/>
        <v>2.94</v>
      </c>
      <c r="I90">
        <f t="shared" si="61"/>
        <v>22.79</v>
      </c>
      <c r="J90">
        <f t="shared" si="61"/>
        <v>29.81</v>
      </c>
      <c r="K90">
        <f t="shared" si="61"/>
        <v>33.44</v>
      </c>
      <c r="L90">
        <f t="shared" ref="L90:U99" si="62">ROUND(ABS((L$4-$A90)/L$4)*100,2)</f>
        <v>37.99</v>
      </c>
      <c r="M90">
        <f t="shared" si="62"/>
        <v>46.2</v>
      </c>
      <c r="N90">
        <f t="shared" si="62"/>
        <v>48.53</v>
      </c>
      <c r="O90">
        <f t="shared" si="62"/>
        <v>53.21</v>
      </c>
      <c r="P90">
        <f t="shared" si="62"/>
        <v>60.41</v>
      </c>
      <c r="Q90">
        <f t="shared" si="62"/>
        <v>66.72</v>
      </c>
      <c r="R90">
        <f t="shared" si="62"/>
        <v>67.150000000000006</v>
      </c>
      <c r="S90">
        <f t="shared" si="62"/>
        <v>69.72</v>
      </c>
      <c r="T90">
        <f t="shared" si="62"/>
        <v>72.430000000000007</v>
      </c>
      <c r="U90">
        <f t="shared" si="62"/>
        <v>77.290000000000006</v>
      </c>
      <c r="V90">
        <f t="shared" ref="V90:AE99" si="63">ROUND(ABS((V$4-$A90)/V$4)*100,2)</f>
        <v>81.17</v>
      </c>
      <c r="W90">
        <f t="shared" si="63"/>
        <v>84.56</v>
      </c>
      <c r="X90">
        <f t="shared" si="63"/>
        <v>84.86</v>
      </c>
      <c r="Y90">
        <f t="shared" si="63"/>
        <v>85.29</v>
      </c>
      <c r="Z90">
        <f t="shared" si="63"/>
        <v>87.13</v>
      </c>
      <c r="AA90">
        <f t="shared" si="63"/>
        <v>87.55</v>
      </c>
      <c r="AB90">
        <f t="shared" si="63"/>
        <v>88.12</v>
      </c>
      <c r="AC90">
        <f t="shared" si="63"/>
        <v>88.73</v>
      </c>
      <c r="AD90">
        <f t="shared" si="63"/>
        <v>89.71</v>
      </c>
      <c r="AE90">
        <f t="shared" si="63"/>
        <v>90.86</v>
      </c>
      <c r="AF90">
        <f t="shared" ref="AF90:AO99" si="64">ROUND(ABS((AF$4-$A90)/AF$4)*100,2)</f>
        <v>91.42</v>
      </c>
      <c r="AG90">
        <f t="shared" si="64"/>
        <v>92.28</v>
      </c>
      <c r="AH90">
        <f t="shared" si="64"/>
        <v>92.98</v>
      </c>
      <c r="AI90">
        <f t="shared" si="64"/>
        <v>93.8</v>
      </c>
      <c r="AJ90">
        <f t="shared" si="64"/>
        <v>94.28</v>
      </c>
      <c r="AK90">
        <f t="shared" si="64"/>
        <v>94.85</v>
      </c>
      <c r="AL90">
        <f t="shared" si="64"/>
        <v>95</v>
      </c>
      <c r="AM90">
        <f t="shared" si="64"/>
        <v>95.32</v>
      </c>
      <c r="AN90">
        <f t="shared" si="64"/>
        <v>95.46</v>
      </c>
      <c r="AO90">
        <f t="shared" si="64"/>
        <v>96.04</v>
      </c>
      <c r="AP90">
        <f t="shared" ref="AP90:AY99" si="65">ROUND(ABS((AP$4-$A90)/AP$4)*100,2)</f>
        <v>96.16</v>
      </c>
      <c r="AQ90">
        <f t="shared" si="65"/>
        <v>96.34</v>
      </c>
      <c r="AR90">
        <f t="shared" si="65"/>
        <v>96.51</v>
      </c>
      <c r="AS90">
        <f t="shared" si="65"/>
        <v>96.71</v>
      </c>
      <c r="AT90">
        <f t="shared" si="65"/>
        <v>96.75</v>
      </c>
      <c r="AU90">
        <f t="shared" si="65"/>
        <v>96.91</v>
      </c>
      <c r="AV90">
        <f t="shared" si="65"/>
        <v>96.97</v>
      </c>
      <c r="AW90">
        <f t="shared" si="65"/>
        <v>97.05</v>
      </c>
      <c r="AX90">
        <f t="shared" si="65"/>
        <v>97.12</v>
      </c>
      <c r="AY90">
        <f t="shared" si="65"/>
        <v>97.24</v>
      </c>
      <c r="AZ90">
        <f t="shared" ref="AZ90:BJ99" si="66">ROUND(ABS((AZ$4-$A90)/AZ$4)*100,2)</f>
        <v>97.38</v>
      </c>
      <c r="BA90">
        <f t="shared" si="66"/>
        <v>97.73</v>
      </c>
      <c r="BB90">
        <f t="shared" si="66"/>
        <v>97.94</v>
      </c>
      <c r="BC90">
        <f t="shared" si="66"/>
        <v>98.12</v>
      </c>
      <c r="BD90">
        <f t="shared" si="66"/>
        <v>98.17</v>
      </c>
      <c r="BE90">
        <f t="shared" si="66"/>
        <v>98.46</v>
      </c>
      <c r="BF90">
        <f t="shared" si="66"/>
        <v>98.6</v>
      </c>
      <c r="BG90">
        <f t="shared" si="66"/>
        <v>98.71</v>
      </c>
      <c r="BH90">
        <f t="shared" si="66"/>
        <v>98.81</v>
      </c>
      <c r="BI90">
        <f t="shared" si="66"/>
        <v>98.84</v>
      </c>
      <c r="BJ90">
        <f t="shared" si="66"/>
        <v>98.97</v>
      </c>
    </row>
    <row r="91" spans="1:62" x14ac:dyDescent="0.3">
      <c r="A91" s="27">
        <v>2870</v>
      </c>
      <c r="B91">
        <f t="shared" si="61"/>
        <v>248.98</v>
      </c>
      <c r="C91">
        <f t="shared" si="61"/>
        <v>217.82</v>
      </c>
      <c r="D91">
        <f t="shared" si="61"/>
        <v>187.06</v>
      </c>
      <c r="E91">
        <f t="shared" si="61"/>
        <v>161.72999999999999</v>
      </c>
      <c r="F91">
        <f t="shared" si="61"/>
        <v>77.98</v>
      </c>
      <c r="G91">
        <f t="shared" si="61"/>
        <v>48.31</v>
      </c>
      <c r="H91">
        <f t="shared" si="61"/>
        <v>18.649999999999999</v>
      </c>
      <c r="I91">
        <f t="shared" si="61"/>
        <v>11.01</v>
      </c>
      <c r="J91">
        <f t="shared" si="61"/>
        <v>19.100000000000001</v>
      </c>
      <c r="K91">
        <f t="shared" si="61"/>
        <v>23.29</v>
      </c>
      <c r="L91">
        <f t="shared" si="62"/>
        <v>28.52</v>
      </c>
      <c r="M91">
        <f t="shared" si="62"/>
        <v>37.99</v>
      </c>
      <c r="N91">
        <f t="shared" si="62"/>
        <v>40.67</v>
      </c>
      <c r="O91">
        <f t="shared" si="62"/>
        <v>46.07</v>
      </c>
      <c r="P91">
        <f t="shared" si="62"/>
        <v>54.36</v>
      </c>
      <c r="Q91">
        <f t="shared" si="62"/>
        <v>61.64</v>
      </c>
      <c r="R91">
        <f t="shared" si="62"/>
        <v>62.13</v>
      </c>
      <c r="S91">
        <f t="shared" si="62"/>
        <v>65.099999999999994</v>
      </c>
      <c r="T91">
        <f t="shared" si="62"/>
        <v>68.22</v>
      </c>
      <c r="U91">
        <f t="shared" si="62"/>
        <v>73.83</v>
      </c>
      <c r="V91">
        <f t="shared" si="63"/>
        <v>78.3</v>
      </c>
      <c r="W91">
        <f t="shared" si="63"/>
        <v>82.2</v>
      </c>
      <c r="X91">
        <f t="shared" si="63"/>
        <v>82.55</v>
      </c>
      <c r="Y91">
        <f t="shared" si="63"/>
        <v>83.05</v>
      </c>
      <c r="Z91">
        <f t="shared" si="63"/>
        <v>85.17</v>
      </c>
      <c r="AA91">
        <f t="shared" si="63"/>
        <v>85.65</v>
      </c>
      <c r="AB91">
        <f t="shared" si="63"/>
        <v>86.31</v>
      </c>
      <c r="AC91">
        <f t="shared" si="63"/>
        <v>87.01</v>
      </c>
      <c r="AD91">
        <f t="shared" si="63"/>
        <v>88.13</v>
      </c>
      <c r="AE91">
        <f t="shared" si="63"/>
        <v>89.47</v>
      </c>
      <c r="AF91">
        <f t="shared" si="64"/>
        <v>90.11</v>
      </c>
      <c r="AG91">
        <f t="shared" si="64"/>
        <v>91.1</v>
      </c>
      <c r="AH91">
        <f t="shared" si="64"/>
        <v>91.91</v>
      </c>
      <c r="AI91">
        <f t="shared" si="64"/>
        <v>92.85</v>
      </c>
      <c r="AJ91">
        <f t="shared" si="64"/>
        <v>93.41</v>
      </c>
      <c r="AK91">
        <f t="shared" si="64"/>
        <v>94.07</v>
      </c>
      <c r="AL91">
        <f t="shared" si="64"/>
        <v>94.24</v>
      </c>
      <c r="AM91">
        <f t="shared" si="64"/>
        <v>94.61</v>
      </c>
      <c r="AN91">
        <f t="shared" si="64"/>
        <v>94.77</v>
      </c>
      <c r="AO91">
        <f t="shared" si="64"/>
        <v>95.44</v>
      </c>
      <c r="AP91">
        <f t="shared" si="65"/>
        <v>95.57</v>
      </c>
      <c r="AQ91">
        <f t="shared" si="65"/>
        <v>95.78</v>
      </c>
      <c r="AR91">
        <f t="shared" si="65"/>
        <v>95.97</v>
      </c>
      <c r="AS91">
        <f t="shared" si="65"/>
        <v>96.21</v>
      </c>
      <c r="AT91">
        <f t="shared" si="65"/>
        <v>96.25</v>
      </c>
      <c r="AU91">
        <f t="shared" si="65"/>
        <v>96.43</v>
      </c>
      <c r="AV91">
        <f t="shared" si="65"/>
        <v>96.51</v>
      </c>
      <c r="AW91">
        <f t="shared" si="65"/>
        <v>96.6</v>
      </c>
      <c r="AX91">
        <f t="shared" si="65"/>
        <v>96.68</v>
      </c>
      <c r="AY91">
        <f t="shared" si="65"/>
        <v>96.82</v>
      </c>
      <c r="AZ91">
        <f t="shared" si="66"/>
        <v>96.98</v>
      </c>
      <c r="BA91">
        <f t="shared" si="66"/>
        <v>97.38</v>
      </c>
      <c r="BB91">
        <f t="shared" si="66"/>
        <v>97.63</v>
      </c>
      <c r="BC91">
        <f t="shared" si="66"/>
        <v>97.83</v>
      </c>
      <c r="BD91">
        <f t="shared" si="66"/>
        <v>97.89</v>
      </c>
      <c r="BE91">
        <f t="shared" si="66"/>
        <v>98.22</v>
      </c>
      <c r="BF91">
        <f t="shared" si="66"/>
        <v>98.38</v>
      </c>
      <c r="BG91">
        <f t="shared" si="66"/>
        <v>98.52</v>
      </c>
      <c r="BH91">
        <f t="shared" si="66"/>
        <v>98.63</v>
      </c>
      <c r="BI91">
        <f t="shared" si="66"/>
        <v>98.66</v>
      </c>
      <c r="BJ91">
        <f t="shared" si="66"/>
        <v>98.81</v>
      </c>
    </row>
    <row r="92" spans="1:62" x14ac:dyDescent="0.3">
      <c r="A92" s="27">
        <v>3000</v>
      </c>
      <c r="B92">
        <f t="shared" si="61"/>
        <v>264.77999999999997</v>
      </c>
      <c r="C92">
        <f t="shared" si="61"/>
        <v>232.21</v>
      </c>
      <c r="D92">
        <f t="shared" si="61"/>
        <v>200.06</v>
      </c>
      <c r="E92">
        <f t="shared" si="61"/>
        <v>173.59</v>
      </c>
      <c r="F92">
        <f t="shared" si="61"/>
        <v>86.04</v>
      </c>
      <c r="G92">
        <f t="shared" si="61"/>
        <v>55.03</v>
      </c>
      <c r="H92">
        <f t="shared" si="61"/>
        <v>24.03</v>
      </c>
      <c r="I92">
        <f t="shared" si="61"/>
        <v>6.98</v>
      </c>
      <c r="J92">
        <f t="shared" si="61"/>
        <v>15.44</v>
      </c>
      <c r="K92">
        <f t="shared" si="61"/>
        <v>19.809999999999999</v>
      </c>
      <c r="L92">
        <f t="shared" si="62"/>
        <v>25.29</v>
      </c>
      <c r="M92">
        <f t="shared" si="62"/>
        <v>35.18</v>
      </c>
      <c r="N92">
        <f t="shared" si="62"/>
        <v>37.99</v>
      </c>
      <c r="O92">
        <f t="shared" si="62"/>
        <v>43.62</v>
      </c>
      <c r="P92">
        <f t="shared" si="62"/>
        <v>52.3</v>
      </c>
      <c r="Q92">
        <f t="shared" si="62"/>
        <v>59.91</v>
      </c>
      <c r="R92">
        <f t="shared" si="62"/>
        <v>60.42</v>
      </c>
      <c r="S92">
        <f t="shared" si="62"/>
        <v>63.52</v>
      </c>
      <c r="T92">
        <f t="shared" si="62"/>
        <v>66.78</v>
      </c>
      <c r="U92">
        <f t="shared" si="62"/>
        <v>72.64</v>
      </c>
      <c r="V92">
        <f t="shared" si="63"/>
        <v>77.31</v>
      </c>
      <c r="W92">
        <f t="shared" si="63"/>
        <v>81.400000000000006</v>
      </c>
      <c r="X92">
        <f t="shared" si="63"/>
        <v>81.760000000000005</v>
      </c>
      <c r="Y92">
        <f t="shared" si="63"/>
        <v>82.28</v>
      </c>
      <c r="Z92">
        <f t="shared" si="63"/>
        <v>84.5</v>
      </c>
      <c r="AA92">
        <f t="shared" si="63"/>
        <v>85</v>
      </c>
      <c r="AB92">
        <f t="shared" si="63"/>
        <v>85.69</v>
      </c>
      <c r="AC92">
        <f t="shared" si="63"/>
        <v>86.42</v>
      </c>
      <c r="AD92">
        <f t="shared" si="63"/>
        <v>87.6</v>
      </c>
      <c r="AE92">
        <f t="shared" si="63"/>
        <v>88.99</v>
      </c>
      <c r="AF92">
        <f t="shared" si="64"/>
        <v>89.66</v>
      </c>
      <c r="AG92">
        <f t="shared" si="64"/>
        <v>90.7</v>
      </c>
      <c r="AH92">
        <f t="shared" si="64"/>
        <v>91.54</v>
      </c>
      <c r="AI92">
        <f t="shared" si="64"/>
        <v>92.53</v>
      </c>
      <c r="AJ92">
        <f t="shared" si="64"/>
        <v>93.11</v>
      </c>
      <c r="AK92">
        <f t="shared" si="64"/>
        <v>93.8</v>
      </c>
      <c r="AL92">
        <f t="shared" si="64"/>
        <v>93.98</v>
      </c>
      <c r="AM92">
        <f t="shared" si="64"/>
        <v>94.36</v>
      </c>
      <c r="AN92">
        <f t="shared" si="64"/>
        <v>94.53</v>
      </c>
      <c r="AO92">
        <f t="shared" si="64"/>
        <v>95.23</v>
      </c>
      <c r="AP92">
        <f t="shared" si="65"/>
        <v>95.37</v>
      </c>
      <c r="AQ92">
        <f t="shared" si="65"/>
        <v>95.59</v>
      </c>
      <c r="AR92">
        <f t="shared" si="65"/>
        <v>95.79</v>
      </c>
      <c r="AS92">
        <f t="shared" si="65"/>
        <v>96.04</v>
      </c>
      <c r="AT92">
        <f t="shared" si="65"/>
        <v>96.08</v>
      </c>
      <c r="AU92">
        <f t="shared" si="65"/>
        <v>96.27</v>
      </c>
      <c r="AV92">
        <f t="shared" si="65"/>
        <v>96.35</v>
      </c>
      <c r="AW92">
        <f t="shared" si="65"/>
        <v>96.44</v>
      </c>
      <c r="AX92">
        <f t="shared" si="65"/>
        <v>96.53</v>
      </c>
      <c r="AY92">
        <f t="shared" si="65"/>
        <v>96.68</v>
      </c>
      <c r="AZ92">
        <f t="shared" si="66"/>
        <v>96.85</v>
      </c>
      <c r="BA92">
        <f t="shared" si="66"/>
        <v>97.26</v>
      </c>
      <c r="BB92">
        <f t="shared" si="66"/>
        <v>97.52</v>
      </c>
      <c r="BC92">
        <f t="shared" si="66"/>
        <v>97.73</v>
      </c>
      <c r="BD92">
        <f t="shared" si="66"/>
        <v>97.8</v>
      </c>
      <c r="BE92">
        <f t="shared" si="66"/>
        <v>98.14</v>
      </c>
      <c r="BF92">
        <f t="shared" si="66"/>
        <v>98.31</v>
      </c>
      <c r="BG92">
        <f t="shared" si="66"/>
        <v>98.45</v>
      </c>
      <c r="BH92">
        <f t="shared" si="66"/>
        <v>98.57</v>
      </c>
      <c r="BI92">
        <f t="shared" si="66"/>
        <v>98.6</v>
      </c>
      <c r="BJ92">
        <f t="shared" si="66"/>
        <v>98.76</v>
      </c>
    </row>
    <row r="93" spans="1:62" x14ac:dyDescent="0.3">
      <c r="A93" s="27">
        <v>3300</v>
      </c>
      <c r="B93">
        <f t="shared" si="61"/>
        <v>301.26</v>
      </c>
      <c r="C93">
        <f t="shared" si="61"/>
        <v>265.43</v>
      </c>
      <c r="D93">
        <f t="shared" si="61"/>
        <v>230.07</v>
      </c>
      <c r="E93">
        <f t="shared" si="61"/>
        <v>200.95</v>
      </c>
      <c r="F93">
        <f t="shared" si="61"/>
        <v>104.64</v>
      </c>
      <c r="G93">
        <f t="shared" si="61"/>
        <v>70.540000000000006</v>
      </c>
      <c r="H93">
        <f t="shared" si="61"/>
        <v>36.43</v>
      </c>
      <c r="I93">
        <f t="shared" si="61"/>
        <v>2.3199999999999998</v>
      </c>
      <c r="J93">
        <f t="shared" si="61"/>
        <v>6.98</v>
      </c>
      <c r="K93">
        <f t="shared" si="61"/>
        <v>11.79</v>
      </c>
      <c r="L93">
        <f t="shared" si="62"/>
        <v>17.809999999999999</v>
      </c>
      <c r="M93">
        <f t="shared" si="62"/>
        <v>28.7</v>
      </c>
      <c r="N93">
        <f t="shared" si="62"/>
        <v>31.79</v>
      </c>
      <c r="O93">
        <f t="shared" si="62"/>
        <v>37.99</v>
      </c>
      <c r="P93">
        <f t="shared" si="62"/>
        <v>47.53</v>
      </c>
      <c r="Q93">
        <f t="shared" si="62"/>
        <v>55.9</v>
      </c>
      <c r="R93">
        <f t="shared" si="62"/>
        <v>56.46</v>
      </c>
      <c r="S93">
        <f t="shared" si="62"/>
        <v>59.87</v>
      </c>
      <c r="T93">
        <f t="shared" si="62"/>
        <v>63.46</v>
      </c>
      <c r="U93">
        <f t="shared" si="62"/>
        <v>69.91</v>
      </c>
      <c r="V93">
        <f t="shared" si="63"/>
        <v>75.040000000000006</v>
      </c>
      <c r="W93">
        <f t="shared" si="63"/>
        <v>79.540000000000006</v>
      </c>
      <c r="X93">
        <f t="shared" si="63"/>
        <v>79.94</v>
      </c>
      <c r="Y93">
        <f t="shared" si="63"/>
        <v>80.510000000000005</v>
      </c>
      <c r="Z93">
        <f t="shared" si="63"/>
        <v>82.95</v>
      </c>
      <c r="AA93">
        <f t="shared" si="63"/>
        <v>83.5</v>
      </c>
      <c r="AB93">
        <f t="shared" si="63"/>
        <v>84.26</v>
      </c>
      <c r="AC93">
        <f t="shared" si="63"/>
        <v>85.06</v>
      </c>
      <c r="AD93">
        <f t="shared" si="63"/>
        <v>86.36</v>
      </c>
      <c r="AE93">
        <f t="shared" si="63"/>
        <v>87.89</v>
      </c>
      <c r="AF93">
        <f t="shared" si="64"/>
        <v>88.63</v>
      </c>
      <c r="AG93">
        <f t="shared" si="64"/>
        <v>89.77</v>
      </c>
      <c r="AH93">
        <f t="shared" si="64"/>
        <v>90.7</v>
      </c>
      <c r="AI93">
        <f t="shared" si="64"/>
        <v>91.78</v>
      </c>
      <c r="AJ93">
        <f t="shared" si="64"/>
        <v>92.42</v>
      </c>
      <c r="AK93">
        <f t="shared" si="64"/>
        <v>93.18</v>
      </c>
      <c r="AL93">
        <f t="shared" si="64"/>
        <v>93.38</v>
      </c>
      <c r="AM93">
        <f t="shared" si="64"/>
        <v>93.8</v>
      </c>
      <c r="AN93">
        <f t="shared" si="64"/>
        <v>93.98</v>
      </c>
      <c r="AO93">
        <f t="shared" si="64"/>
        <v>94.75</v>
      </c>
      <c r="AP93">
        <f t="shared" si="65"/>
        <v>94.91</v>
      </c>
      <c r="AQ93">
        <f t="shared" si="65"/>
        <v>95.15</v>
      </c>
      <c r="AR93">
        <f t="shared" si="65"/>
        <v>95.37</v>
      </c>
      <c r="AS93">
        <f t="shared" si="65"/>
        <v>95.65</v>
      </c>
      <c r="AT93">
        <f t="shared" si="65"/>
        <v>95.69</v>
      </c>
      <c r="AU93">
        <f t="shared" si="65"/>
        <v>95.9</v>
      </c>
      <c r="AV93">
        <f t="shared" si="65"/>
        <v>95.99</v>
      </c>
      <c r="AW93">
        <f t="shared" si="65"/>
        <v>96.09</v>
      </c>
      <c r="AX93">
        <f t="shared" si="65"/>
        <v>96.18</v>
      </c>
      <c r="AY93">
        <f t="shared" si="65"/>
        <v>96.35</v>
      </c>
      <c r="AZ93">
        <f t="shared" si="66"/>
        <v>96.53</v>
      </c>
      <c r="BA93">
        <f t="shared" si="66"/>
        <v>96.99</v>
      </c>
      <c r="BB93">
        <f t="shared" si="66"/>
        <v>97.27</v>
      </c>
      <c r="BC93">
        <f t="shared" si="66"/>
        <v>97.5</v>
      </c>
      <c r="BD93">
        <f t="shared" si="66"/>
        <v>97.58</v>
      </c>
      <c r="BE93">
        <f t="shared" si="66"/>
        <v>97.95</v>
      </c>
      <c r="BF93">
        <f t="shared" si="66"/>
        <v>98.14</v>
      </c>
      <c r="BG93">
        <f t="shared" si="66"/>
        <v>98.29</v>
      </c>
      <c r="BH93">
        <f t="shared" si="66"/>
        <v>98.43</v>
      </c>
      <c r="BI93">
        <f t="shared" si="66"/>
        <v>98.46</v>
      </c>
      <c r="BJ93">
        <f t="shared" si="66"/>
        <v>98.64</v>
      </c>
    </row>
    <row r="94" spans="1:62" x14ac:dyDescent="0.3">
      <c r="A94" s="27">
        <v>3900</v>
      </c>
      <c r="B94">
        <f t="shared" si="61"/>
        <v>374.22</v>
      </c>
      <c r="C94">
        <f t="shared" si="61"/>
        <v>331.88</v>
      </c>
      <c r="D94">
        <f t="shared" si="61"/>
        <v>290.08</v>
      </c>
      <c r="E94">
        <f t="shared" si="61"/>
        <v>255.66</v>
      </c>
      <c r="F94">
        <f t="shared" si="61"/>
        <v>141.85</v>
      </c>
      <c r="G94">
        <f t="shared" si="61"/>
        <v>101.54</v>
      </c>
      <c r="H94">
        <f t="shared" si="61"/>
        <v>61.23</v>
      </c>
      <c r="I94">
        <f t="shared" si="61"/>
        <v>20.93</v>
      </c>
      <c r="J94">
        <f t="shared" si="61"/>
        <v>9.93</v>
      </c>
      <c r="K94">
        <f t="shared" si="61"/>
        <v>4.25</v>
      </c>
      <c r="L94">
        <f t="shared" si="62"/>
        <v>2.87</v>
      </c>
      <c r="M94">
        <f t="shared" si="62"/>
        <v>15.73</v>
      </c>
      <c r="N94">
        <f t="shared" si="62"/>
        <v>19.38</v>
      </c>
      <c r="O94">
        <f t="shared" si="62"/>
        <v>26.71</v>
      </c>
      <c r="P94">
        <f t="shared" si="62"/>
        <v>37.99</v>
      </c>
      <c r="Q94">
        <f t="shared" si="62"/>
        <v>47.88</v>
      </c>
      <c r="R94">
        <f t="shared" si="62"/>
        <v>48.54</v>
      </c>
      <c r="S94">
        <f t="shared" si="62"/>
        <v>52.58</v>
      </c>
      <c r="T94">
        <f t="shared" si="62"/>
        <v>56.81</v>
      </c>
      <c r="U94">
        <f t="shared" si="62"/>
        <v>64.430000000000007</v>
      </c>
      <c r="V94">
        <f t="shared" si="63"/>
        <v>70.510000000000005</v>
      </c>
      <c r="W94">
        <f t="shared" si="63"/>
        <v>75.81</v>
      </c>
      <c r="X94">
        <f t="shared" si="63"/>
        <v>76.290000000000006</v>
      </c>
      <c r="Y94">
        <f t="shared" si="63"/>
        <v>76.97</v>
      </c>
      <c r="Z94">
        <f t="shared" si="63"/>
        <v>79.849999999999994</v>
      </c>
      <c r="AA94">
        <f t="shared" si="63"/>
        <v>80.5</v>
      </c>
      <c r="AB94">
        <f t="shared" si="63"/>
        <v>81.400000000000006</v>
      </c>
      <c r="AC94">
        <f t="shared" si="63"/>
        <v>82.35</v>
      </c>
      <c r="AD94">
        <f t="shared" si="63"/>
        <v>83.88</v>
      </c>
      <c r="AE94">
        <f t="shared" si="63"/>
        <v>85.69</v>
      </c>
      <c r="AF94">
        <f t="shared" si="64"/>
        <v>86.56</v>
      </c>
      <c r="AG94">
        <f t="shared" si="64"/>
        <v>87.91</v>
      </c>
      <c r="AH94">
        <f t="shared" si="64"/>
        <v>89.01</v>
      </c>
      <c r="AI94">
        <f t="shared" si="64"/>
        <v>90.29</v>
      </c>
      <c r="AJ94">
        <f t="shared" si="64"/>
        <v>91.04</v>
      </c>
      <c r="AK94">
        <f t="shared" si="64"/>
        <v>91.94</v>
      </c>
      <c r="AL94">
        <f t="shared" si="64"/>
        <v>92.17</v>
      </c>
      <c r="AM94">
        <f t="shared" si="64"/>
        <v>92.67</v>
      </c>
      <c r="AN94">
        <f t="shared" si="64"/>
        <v>92.89</v>
      </c>
      <c r="AO94">
        <f t="shared" si="64"/>
        <v>93.8</v>
      </c>
      <c r="AP94">
        <f t="shared" si="65"/>
        <v>93.98</v>
      </c>
      <c r="AQ94">
        <f t="shared" si="65"/>
        <v>94.27</v>
      </c>
      <c r="AR94">
        <f t="shared" si="65"/>
        <v>94.53</v>
      </c>
      <c r="AS94">
        <f t="shared" si="65"/>
        <v>94.85</v>
      </c>
      <c r="AT94">
        <f t="shared" si="65"/>
        <v>94.91</v>
      </c>
      <c r="AU94">
        <f t="shared" si="65"/>
        <v>95.15</v>
      </c>
      <c r="AV94">
        <f t="shared" si="65"/>
        <v>95.26</v>
      </c>
      <c r="AW94">
        <f t="shared" si="65"/>
        <v>95.38</v>
      </c>
      <c r="AX94">
        <f t="shared" si="65"/>
        <v>95.49</v>
      </c>
      <c r="AY94">
        <f t="shared" si="65"/>
        <v>95.68</v>
      </c>
      <c r="AZ94">
        <f t="shared" si="66"/>
        <v>95.9</v>
      </c>
      <c r="BA94">
        <f t="shared" si="66"/>
        <v>96.44</v>
      </c>
      <c r="BB94">
        <f t="shared" si="66"/>
        <v>96.78</v>
      </c>
      <c r="BC94">
        <f t="shared" si="66"/>
        <v>97.05</v>
      </c>
      <c r="BD94">
        <f t="shared" si="66"/>
        <v>97.14</v>
      </c>
      <c r="BE94">
        <f t="shared" si="66"/>
        <v>97.58</v>
      </c>
      <c r="BF94">
        <f t="shared" si="66"/>
        <v>97.8</v>
      </c>
      <c r="BG94">
        <f t="shared" si="66"/>
        <v>97.98</v>
      </c>
      <c r="BH94">
        <f t="shared" si="66"/>
        <v>98.14</v>
      </c>
      <c r="BI94">
        <f t="shared" si="66"/>
        <v>98.18</v>
      </c>
      <c r="BJ94">
        <f t="shared" si="66"/>
        <v>98.39</v>
      </c>
    </row>
    <row r="95" spans="1:62" x14ac:dyDescent="0.3">
      <c r="A95" s="27">
        <v>4640</v>
      </c>
      <c r="B95">
        <f t="shared" si="61"/>
        <v>464.2</v>
      </c>
      <c r="C95">
        <f t="shared" si="61"/>
        <v>413.82</v>
      </c>
      <c r="D95">
        <f t="shared" si="61"/>
        <v>364.1</v>
      </c>
      <c r="E95">
        <f t="shared" si="61"/>
        <v>323.14999999999998</v>
      </c>
      <c r="F95">
        <f t="shared" si="61"/>
        <v>187.74</v>
      </c>
      <c r="G95">
        <f t="shared" si="61"/>
        <v>139.78</v>
      </c>
      <c r="H95">
        <f t="shared" si="61"/>
        <v>91.83</v>
      </c>
      <c r="I95">
        <f t="shared" si="61"/>
        <v>43.87</v>
      </c>
      <c r="J95">
        <f t="shared" si="61"/>
        <v>30.79</v>
      </c>
      <c r="K95">
        <f t="shared" si="61"/>
        <v>24.03</v>
      </c>
      <c r="L95">
        <f t="shared" si="62"/>
        <v>15.56</v>
      </c>
      <c r="M95">
        <f t="shared" si="62"/>
        <v>0.26</v>
      </c>
      <c r="N95">
        <f t="shared" si="62"/>
        <v>4.09</v>
      </c>
      <c r="O95">
        <f t="shared" si="62"/>
        <v>12.81</v>
      </c>
      <c r="P95">
        <f t="shared" si="62"/>
        <v>26.22</v>
      </c>
      <c r="Q95">
        <f t="shared" si="62"/>
        <v>37.99</v>
      </c>
      <c r="R95">
        <f t="shared" si="62"/>
        <v>38.78</v>
      </c>
      <c r="S95">
        <f t="shared" si="62"/>
        <v>43.58</v>
      </c>
      <c r="T95">
        <f t="shared" si="62"/>
        <v>48.62</v>
      </c>
      <c r="U95">
        <f t="shared" si="62"/>
        <v>57.69</v>
      </c>
      <c r="V95">
        <f t="shared" si="63"/>
        <v>64.91</v>
      </c>
      <c r="W95">
        <f t="shared" si="63"/>
        <v>71.23</v>
      </c>
      <c r="X95">
        <f t="shared" si="63"/>
        <v>71.790000000000006</v>
      </c>
      <c r="Y95">
        <f t="shared" si="63"/>
        <v>72.599999999999994</v>
      </c>
      <c r="Z95">
        <f t="shared" si="63"/>
        <v>76.02</v>
      </c>
      <c r="AA95">
        <f t="shared" si="63"/>
        <v>76.8</v>
      </c>
      <c r="AB95">
        <f t="shared" si="63"/>
        <v>77.87</v>
      </c>
      <c r="AC95">
        <f t="shared" si="63"/>
        <v>79</v>
      </c>
      <c r="AD95">
        <f t="shared" si="63"/>
        <v>80.819999999999993</v>
      </c>
      <c r="AE95">
        <f t="shared" si="63"/>
        <v>82.97</v>
      </c>
      <c r="AF95">
        <f t="shared" si="64"/>
        <v>84.01</v>
      </c>
      <c r="AG95">
        <f t="shared" si="64"/>
        <v>85.61</v>
      </c>
      <c r="AH95">
        <f t="shared" si="64"/>
        <v>86.92</v>
      </c>
      <c r="AI95">
        <f t="shared" si="64"/>
        <v>88.44</v>
      </c>
      <c r="AJ95">
        <f t="shared" si="64"/>
        <v>89.34</v>
      </c>
      <c r="AK95">
        <f t="shared" si="64"/>
        <v>90.41</v>
      </c>
      <c r="AL95">
        <f t="shared" si="64"/>
        <v>90.69</v>
      </c>
      <c r="AM95">
        <f t="shared" si="64"/>
        <v>91.28</v>
      </c>
      <c r="AN95">
        <f t="shared" si="64"/>
        <v>91.54</v>
      </c>
      <c r="AO95">
        <f t="shared" si="64"/>
        <v>92.62</v>
      </c>
      <c r="AP95">
        <f t="shared" si="65"/>
        <v>92.84</v>
      </c>
      <c r="AQ95">
        <f t="shared" si="65"/>
        <v>93.18</v>
      </c>
      <c r="AR95">
        <f t="shared" si="65"/>
        <v>93.49</v>
      </c>
      <c r="AS95">
        <f t="shared" si="65"/>
        <v>93.88</v>
      </c>
      <c r="AT95">
        <f t="shared" si="65"/>
        <v>93.94</v>
      </c>
      <c r="AU95">
        <f t="shared" si="65"/>
        <v>94.23</v>
      </c>
      <c r="AV95">
        <f t="shared" si="65"/>
        <v>94.36</v>
      </c>
      <c r="AW95">
        <f t="shared" si="65"/>
        <v>94.5</v>
      </c>
      <c r="AX95">
        <f t="shared" si="65"/>
        <v>94.63</v>
      </c>
      <c r="AY95">
        <f t="shared" si="65"/>
        <v>94.86</v>
      </c>
      <c r="AZ95">
        <f t="shared" si="66"/>
        <v>95.12</v>
      </c>
      <c r="BA95">
        <f t="shared" si="66"/>
        <v>95.77</v>
      </c>
      <c r="BB95">
        <f t="shared" si="66"/>
        <v>96.16</v>
      </c>
      <c r="BC95">
        <f t="shared" si="66"/>
        <v>96.49</v>
      </c>
      <c r="BD95">
        <f t="shared" si="66"/>
        <v>96.59</v>
      </c>
      <c r="BE95">
        <f t="shared" si="66"/>
        <v>97.12</v>
      </c>
      <c r="BF95">
        <f t="shared" si="66"/>
        <v>97.38</v>
      </c>
      <c r="BG95">
        <f t="shared" si="66"/>
        <v>97.6</v>
      </c>
      <c r="BH95">
        <f t="shared" si="66"/>
        <v>97.79</v>
      </c>
      <c r="BI95">
        <f t="shared" si="66"/>
        <v>97.84</v>
      </c>
      <c r="BJ95">
        <f t="shared" si="66"/>
        <v>98.08</v>
      </c>
    </row>
    <row r="96" spans="1:62" x14ac:dyDescent="0.3">
      <c r="A96" s="27">
        <v>4700</v>
      </c>
      <c r="B96">
        <f t="shared" si="61"/>
        <v>471.49</v>
      </c>
      <c r="C96">
        <f t="shared" si="61"/>
        <v>420.47</v>
      </c>
      <c r="D96">
        <f t="shared" si="61"/>
        <v>370.1</v>
      </c>
      <c r="E96">
        <f t="shared" si="61"/>
        <v>328.62</v>
      </c>
      <c r="F96">
        <f t="shared" si="61"/>
        <v>191.46</v>
      </c>
      <c r="G96">
        <f t="shared" si="61"/>
        <v>142.88</v>
      </c>
      <c r="H96">
        <f t="shared" si="61"/>
        <v>94.31</v>
      </c>
      <c r="I96">
        <f t="shared" si="61"/>
        <v>45.73</v>
      </c>
      <c r="J96">
        <f t="shared" si="61"/>
        <v>32.479999999999997</v>
      </c>
      <c r="K96">
        <f t="shared" si="61"/>
        <v>25.63</v>
      </c>
      <c r="L96">
        <f t="shared" si="62"/>
        <v>17.05</v>
      </c>
      <c r="M96">
        <f t="shared" si="62"/>
        <v>1.55</v>
      </c>
      <c r="N96">
        <f t="shared" si="62"/>
        <v>2.85</v>
      </c>
      <c r="O96">
        <f t="shared" si="62"/>
        <v>11.68</v>
      </c>
      <c r="P96">
        <f t="shared" si="62"/>
        <v>25.27</v>
      </c>
      <c r="Q96">
        <f t="shared" si="62"/>
        <v>37.19</v>
      </c>
      <c r="R96">
        <f t="shared" si="62"/>
        <v>37.99</v>
      </c>
      <c r="S96">
        <f t="shared" si="62"/>
        <v>42.85</v>
      </c>
      <c r="T96">
        <f t="shared" si="62"/>
        <v>47.95</v>
      </c>
      <c r="U96">
        <f t="shared" si="62"/>
        <v>57.14</v>
      </c>
      <c r="V96">
        <f t="shared" si="63"/>
        <v>64.459999999999994</v>
      </c>
      <c r="W96">
        <f t="shared" si="63"/>
        <v>70.849999999999994</v>
      </c>
      <c r="X96">
        <f t="shared" si="63"/>
        <v>71.430000000000007</v>
      </c>
      <c r="Y96">
        <f t="shared" si="63"/>
        <v>72.239999999999995</v>
      </c>
      <c r="Z96">
        <f t="shared" si="63"/>
        <v>75.709999999999994</v>
      </c>
      <c r="AA96">
        <f t="shared" si="63"/>
        <v>76.5</v>
      </c>
      <c r="AB96">
        <f t="shared" si="63"/>
        <v>77.58</v>
      </c>
      <c r="AC96">
        <f t="shared" si="63"/>
        <v>78.73</v>
      </c>
      <c r="AD96">
        <f t="shared" si="63"/>
        <v>80.569999999999993</v>
      </c>
      <c r="AE96">
        <f t="shared" si="63"/>
        <v>82.75</v>
      </c>
      <c r="AF96">
        <f t="shared" si="64"/>
        <v>83.81</v>
      </c>
      <c r="AG96">
        <f t="shared" si="64"/>
        <v>85.43</v>
      </c>
      <c r="AH96">
        <f t="shared" si="64"/>
        <v>86.75</v>
      </c>
      <c r="AI96">
        <f t="shared" si="64"/>
        <v>88.29</v>
      </c>
      <c r="AJ96">
        <f t="shared" si="64"/>
        <v>89.21</v>
      </c>
      <c r="AK96">
        <f t="shared" si="64"/>
        <v>90.28</v>
      </c>
      <c r="AL96">
        <f t="shared" si="64"/>
        <v>90.57</v>
      </c>
      <c r="AM96">
        <f t="shared" si="64"/>
        <v>91.17</v>
      </c>
      <c r="AN96">
        <f t="shared" si="64"/>
        <v>91.43</v>
      </c>
      <c r="AO96">
        <f t="shared" si="64"/>
        <v>92.53</v>
      </c>
      <c r="AP96">
        <f t="shared" si="65"/>
        <v>92.75</v>
      </c>
      <c r="AQ96">
        <f t="shared" si="65"/>
        <v>93.09</v>
      </c>
      <c r="AR96">
        <f t="shared" si="65"/>
        <v>93.41</v>
      </c>
      <c r="AS96">
        <f t="shared" si="65"/>
        <v>93.8</v>
      </c>
      <c r="AT96">
        <f t="shared" si="65"/>
        <v>93.86</v>
      </c>
      <c r="AU96">
        <f t="shared" si="65"/>
        <v>94.16</v>
      </c>
      <c r="AV96">
        <f t="shared" si="65"/>
        <v>94.29</v>
      </c>
      <c r="AW96">
        <f t="shared" si="65"/>
        <v>94.43</v>
      </c>
      <c r="AX96">
        <f t="shared" si="65"/>
        <v>94.56</v>
      </c>
      <c r="AY96">
        <f t="shared" si="65"/>
        <v>94.8</v>
      </c>
      <c r="AZ96">
        <f t="shared" si="66"/>
        <v>95.06</v>
      </c>
      <c r="BA96">
        <f t="shared" si="66"/>
        <v>95.71</v>
      </c>
      <c r="BB96">
        <f t="shared" si="66"/>
        <v>96.11</v>
      </c>
      <c r="BC96">
        <f t="shared" si="66"/>
        <v>96.45</v>
      </c>
      <c r="BD96">
        <f t="shared" si="66"/>
        <v>96.55</v>
      </c>
      <c r="BE96">
        <f t="shared" si="66"/>
        <v>97.09</v>
      </c>
      <c r="BF96">
        <f t="shared" si="66"/>
        <v>97.35</v>
      </c>
      <c r="BG96">
        <f t="shared" si="66"/>
        <v>97.57</v>
      </c>
      <c r="BH96">
        <f t="shared" si="66"/>
        <v>97.76</v>
      </c>
      <c r="BI96">
        <f t="shared" si="66"/>
        <v>97.81</v>
      </c>
      <c r="BJ96">
        <f t="shared" si="66"/>
        <v>98.06</v>
      </c>
    </row>
    <row r="97" spans="1:62" x14ac:dyDescent="0.3">
      <c r="A97" s="27">
        <v>5100</v>
      </c>
      <c r="B97">
        <f t="shared" si="61"/>
        <v>520.13</v>
      </c>
      <c r="C97">
        <f t="shared" si="61"/>
        <v>464.76</v>
      </c>
      <c r="D97">
        <f t="shared" si="61"/>
        <v>410.11</v>
      </c>
      <c r="E97">
        <f t="shared" si="61"/>
        <v>365.1</v>
      </c>
      <c r="F97">
        <f t="shared" si="61"/>
        <v>216.27</v>
      </c>
      <c r="G97">
        <f t="shared" si="61"/>
        <v>163.56</v>
      </c>
      <c r="H97">
        <f t="shared" si="61"/>
        <v>110.84</v>
      </c>
      <c r="I97">
        <f t="shared" si="61"/>
        <v>58.13</v>
      </c>
      <c r="J97">
        <f t="shared" si="61"/>
        <v>43.76</v>
      </c>
      <c r="K97">
        <f t="shared" si="61"/>
        <v>36.32</v>
      </c>
      <c r="L97">
        <f t="shared" si="62"/>
        <v>27.01</v>
      </c>
      <c r="M97">
        <f t="shared" si="62"/>
        <v>10.199999999999999</v>
      </c>
      <c r="N97">
        <f t="shared" si="62"/>
        <v>5.42</v>
      </c>
      <c r="O97">
        <f t="shared" si="62"/>
        <v>4.16</v>
      </c>
      <c r="P97">
        <f t="shared" si="62"/>
        <v>18.91</v>
      </c>
      <c r="Q97">
        <f t="shared" si="62"/>
        <v>31.84</v>
      </c>
      <c r="R97">
        <f t="shared" si="62"/>
        <v>32.71</v>
      </c>
      <c r="S97">
        <f t="shared" si="62"/>
        <v>37.99</v>
      </c>
      <c r="T97">
        <f t="shared" si="62"/>
        <v>43.52</v>
      </c>
      <c r="U97">
        <f t="shared" si="62"/>
        <v>53.49</v>
      </c>
      <c r="V97">
        <f t="shared" si="63"/>
        <v>61.43</v>
      </c>
      <c r="W97">
        <f t="shared" si="63"/>
        <v>68.37</v>
      </c>
      <c r="X97">
        <f t="shared" si="63"/>
        <v>68.989999999999995</v>
      </c>
      <c r="Y97">
        <f t="shared" si="63"/>
        <v>69.88</v>
      </c>
      <c r="Z97">
        <f t="shared" si="63"/>
        <v>73.64</v>
      </c>
      <c r="AA97">
        <f t="shared" si="63"/>
        <v>74.489999999999995</v>
      </c>
      <c r="AB97">
        <f t="shared" si="63"/>
        <v>75.67</v>
      </c>
      <c r="AC97">
        <f t="shared" si="63"/>
        <v>76.91</v>
      </c>
      <c r="AD97">
        <f t="shared" si="63"/>
        <v>78.92</v>
      </c>
      <c r="AE97">
        <f t="shared" si="63"/>
        <v>81.290000000000006</v>
      </c>
      <c r="AF97">
        <f t="shared" si="64"/>
        <v>82.43</v>
      </c>
      <c r="AG97">
        <f t="shared" si="64"/>
        <v>84.19</v>
      </c>
      <c r="AH97">
        <f t="shared" si="64"/>
        <v>85.62</v>
      </c>
      <c r="AI97">
        <f t="shared" si="64"/>
        <v>87.3</v>
      </c>
      <c r="AJ97">
        <f t="shared" si="64"/>
        <v>88.29</v>
      </c>
      <c r="AK97">
        <f t="shared" si="64"/>
        <v>89.46</v>
      </c>
      <c r="AL97">
        <f t="shared" si="64"/>
        <v>89.76</v>
      </c>
      <c r="AM97">
        <f t="shared" si="64"/>
        <v>90.42</v>
      </c>
      <c r="AN97">
        <f t="shared" si="64"/>
        <v>90.7</v>
      </c>
      <c r="AO97">
        <f t="shared" si="64"/>
        <v>91.89</v>
      </c>
      <c r="AP97">
        <f t="shared" si="65"/>
        <v>92.13</v>
      </c>
      <c r="AQ97">
        <f t="shared" si="65"/>
        <v>92.51</v>
      </c>
      <c r="AR97">
        <f t="shared" si="65"/>
        <v>92.84</v>
      </c>
      <c r="AS97">
        <f t="shared" si="65"/>
        <v>93.27</v>
      </c>
      <c r="AT97">
        <f t="shared" si="65"/>
        <v>93.34</v>
      </c>
      <c r="AU97">
        <f t="shared" si="65"/>
        <v>93.66</v>
      </c>
      <c r="AV97">
        <f t="shared" si="65"/>
        <v>93.8</v>
      </c>
      <c r="AW97">
        <f t="shared" si="65"/>
        <v>93.95</v>
      </c>
      <c r="AX97">
        <f t="shared" si="65"/>
        <v>94.1</v>
      </c>
      <c r="AY97">
        <f t="shared" si="65"/>
        <v>94.35</v>
      </c>
      <c r="AZ97">
        <f t="shared" si="66"/>
        <v>94.64</v>
      </c>
      <c r="BA97">
        <f t="shared" si="66"/>
        <v>95.35</v>
      </c>
      <c r="BB97">
        <f t="shared" si="66"/>
        <v>95.78</v>
      </c>
      <c r="BC97">
        <f t="shared" si="66"/>
        <v>96.14</v>
      </c>
      <c r="BD97">
        <f t="shared" si="66"/>
        <v>96.26</v>
      </c>
      <c r="BE97">
        <f t="shared" si="66"/>
        <v>96.84</v>
      </c>
      <c r="BF97">
        <f t="shared" si="66"/>
        <v>97.12</v>
      </c>
      <c r="BG97">
        <f t="shared" si="66"/>
        <v>97.36</v>
      </c>
      <c r="BH97">
        <f t="shared" si="66"/>
        <v>97.57</v>
      </c>
      <c r="BI97">
        <f t="shared" si="66"/>
        <v>97.62</v>
      </c>
      <c r="BJ97">
        <f t="shared" si="66"/>
        <v>97.89</v>
      </c>
    </row>
    <row r="98" spans="1:62" x14ac:dyDescent="0.3">
      <c r="A98" s="27">
        <v>5600</v>
      </c>
      <c r="B98">
        <f t="shared" si="61"/>
        <v>580.92999999999995</v>
      </c>
      <c r="C98">
        <f t="shared" si="61"/>
        <v>520.13</v>
      </c>
      <c r="D98">
        <f t="shared" si="61"/>
        <v>460.12</v>
      </c>
      <c r="E98">
        <f t="shared" si="61"/>
        <v>410.7</v>
      </c>
      <c r="F98">
        <f t="shared" si="61"/>
        <v>247.27</v>
      </c>
      <c r="G98">
        <f t="shared" si="61"/>
        <v>189.39</v>
      </c>
      <c r="H98">
        <f t="shared" si="61"/>
        <v>131.52000000000001</v>
      </c>
      <c r="I98">
        <f t="shared" si="61"/>
        <v>73.64</v>
      </c>
      <c r="J98">
        <f t="shared" si="61"/>
        <v>57.85</v>
      </c>
      <c r="K98">
        <f t="shared" si="61"/>
        <v>49.69</v>
      </c>
      <c r="L98">
        <f t="shared" si="62"/>
        <v>39.47</v>
      </c>
      <c r="M98">
        <f t="shared" si="62"/>
        <v>21</v>
      </c>
      <c r="N98">
        <f t="shared" si="62"/>
        <v>15.76</v>
      </c>
      <c r="O98">
        <f t="shared" si="62"/>
        <v>5.23</v>
      </c>
      <c r="P98">
        <f t="shared" si="62"/>
        <v>10.96</v>
      </c>
      <c r="Q98">
        <f t="shared" si="62"/>
        <v>25.16</v>
      </c>
      <c r="R98">
        <f t="shared" si="62"/>
        <v>26.11</v>
      </c>
      <c r="S98">
        <f t="shared" si="62"/>
        <v>31.91</v>
      </c>
      <c r="T98">
        <f t="shared" si="62"/>
        <v>37.99</v>
      </c>
      <c r="U98">
        <f t="shared" si="62"/>
        <v>48.93</v>
      </c>
      <c r="V98">
        <f t="shared" si="63"/>
        <v>57.65</v>
      </c>
      <c r="W98">
        <f t="shared" si="63"/>
        <v>65.27</v>
      </c>
      <c r="X98">
        <f t="shared" si="63"/>
        <v>65.95</v>
      </c>
      <c r="Y98">
        <f t="shared" si="63"/>
        <v>66.930000000000007</v>
      </c>
      <c r="Z98">
        <f t="shared" si="63"/>
        <v>71.06</v>
      </c>
      <c r="AA98">
        <f t="shared" si="63"/>
        <v>71.989999999999995</v>
      </c>
      <c r="AB98">
        <f t="shared" si="63"/>
        <v>73.290000000000006</v>
      </c>
      <c r="AC98">
        <f t="shared" si="63"/>
        <v>74.650000000000006</v>
      </c>
      <c r="AD98">
        <f t="shared" si="63"/>
        <v>76.849999999999994</v>
      </c>
      <c r="AE98">
        <f t="shared" si="63"/>
        <v>79.45</v>
      </c>
      <c r="AF98">
        <f t="shared" si="64"/>
        <v>80.709999999999994</v>
      </c>
      <c r="AG98">
        <f t="shared" si="64"/>
        <v>82.64</v>
      </c>
      <c r="AH98">
        <f t="shared" si="64"/>
        <v>84.21</v>
      </c>
      <c r="AI98">
        <f t="shared" si="64"/>
        <v>86.05</v>
      </c>
      <c r="AJ98">
        <f t="shared" si="64"/>
        <v>87.14</v>
      </c>
      <c r="AK98">
        <f t="shared" si="64"/>
        <v>88.42</v>
      </c>
      <c r="AL98">
        <f t="shared" si="64"/>
        <v>88.76</v>
      </c>
      <c r="AM98">
        <f t="shared" si="64"/>
        <v>89.48</v>
      </c>
      <c r="AN98">
        <f t="shared" si="64"/>
        <v>89.79</v>
      </c>
      <c r="AO98">
        <f t="shared" si="64"/>
        <v>91.1</v>
      </c>
      <c r="AP98">
        <f t="shared" si="65"/>
        <v>91.36</v>
      </c>
      <c r="AQ98">
        <f t="shared" si="65"/>
        <v>91.77</v>
      </c>
      <c r="AR98">
        <f t="shared" si="65"/>
        <v>92.14</v>
      </c>
      <c r="AS98">
        <f t="shared" si="65"/>
        <v>92.61</v>
      </c>
      <c r="AT98">
        <f t="shared" si="65"/>
        <v>92.69</v>
      </c>
      <c r="AU98">
        <f t="shared" si="65"/>
        <v>93.04</v>
      </c>
      <c r="AV98">
        <f t="shared" si="65"/>
        <v>93.19</v>
      </c>
      <c r="AW98">
        <f t="shared" si="65"/>
        <v>93.36</v>
      </c>
      <c r="AX98">
        <f t="shared" si="65"/>
        <v>93.52</v>
      </c>
      <c r="AY98">
        <f t="shared" si="65"/>
        <v>93.8</v>
      </c>
      <c r="AZ98">
        <f t="shared" si="66"/>
        <v>94.11</v>
      </c>
      <c r="BA98">
        <f t="shared" si="66"/>
        <v>94.89</v>
      </c>
      <c r="BB98">
        <f t="shared" si="66"/>
        <v>95.37</v>
      </c>
      <c r="BC98">
        <f t="shared" si="66"/>
        <v>95.76</v>
      </c>
      <c r="BD98">
        <f t="shared" si="66"/>
        <v>95.89</v>
      </c>
      <c r="BE98">
        <f t="shared" si="66"/>
        <v>96.53</v>
      </c>
      <c r="BF98">
        <f t="shared" si="66"/>
        <v>96.84</v>
      </c>
      <c r="BG98">
        <f t="shared" si="66"/>
        <v>97.11</v>
      </c>
      <c r="BH98">
        <f t="shared" si="66"/>
        <v>97.33</v>
      </c>
      <c r="BI98">
        <f t="shared" si="66"/>
        <v>97.39</v>
      </c>
      <c r="BJ98">
        <f t="shared" si="66"/>
        <v>97.68</v>
      </c>
    </row>
    <row r="99" spans="1:62" x14ac:dyDescent="0.3">
      <c r="A99" s="27">
        <v>6800</v>
      </c>
      <c r="B99">
        <f t="shared" si="61"/>
        <v>726.84</v>
      </c>
      <c r="C99">
        <f t="shared" si="61"/>
        <v>653.01</v>
      </c>
      <c r="D99">
        <f t="shared" si="61"/>
        <v>580.14</v>
      </c>
      <c r="E99">
        <f t="shared" si="61"/>
        <v>520.13</v>
      </c>
      <c r="F99">
        <f t="shared" si="61"/>
        <v>321.69</v>
      </c>
      <c r="G99">
        <f t="shared" si="61"/>
        <v>251.41</v>
      </c>
      <c r="H99">
        <f t="shared" si="61"/>
        <v>181.13</v>
      </c>
      <c r="I99">
        <f t="shared" si="61"/>
        <v>110.84</v>
      </c>
      <c r="J99">
        <f t="shared" si="61"/>
        <v>91.68</v>
      </c>
      <c r="K99">
        <f t="shared" si="61"/>
        <v>81.760000000000005</v>
      </c>
      <c r="L99">
        <f t="shared" si="62"/>
        <v>69.349999999999994</v>
      </c>
      <c r="M99">
        <f t="shared" si="62"/>
        <v>46.93</v>
      </c>
      <c r="N99">
        <f t="shared" si="62"/>
        <v>40.56</v>
      </c>
      <c r="O99">
        <f t="shared" si="62"/>
        <v>27.78</v>
      </c>
      <c r="P99">
        <f t="shared" si="62"/>
        <v>8.1300000000000008</v>
      </c>
      <c r="Q99">
        <f t="shared" si="62"/>
        <v>9.1199999999999992</v>
      </c>
      <c r="R99">
        <f t="shared" si="62"/>
        <v>10.28</v>
      </c>
      <c r="S99">
        <f t="shared" si="62"/>
        <v>17.32</v>
      </c>
      <c r="T99">
        <f t="shared" si="62"/>
        <v>24.7</v>
      </c>
      <c r="U99">
        <f t="shared" si="62"/>
        <v>37.99</v>
      </c>
      <c r="V99">
        <f t="shared" si="63"/>
        <v>48.57</v>
      </c>
      <c r="W99">
        <f t="shared" si="63"/>
        <v>57.83</v>
      </c>
      <c r="X99">
        <f t="shared" si="63"/>
        <v>58.66</v>
      </c>
      <c r="Y99">
        <f t="shared" si="63"/>
        <v>59.84</v>
      </c>
      <c r="Z99">
        <f t="shared" si="63"/>
        <v>64.86</v>
      </c>
      <c r="AA99">
        <f t="shared" si="63"/>
        <v>65.989999999999995</v>
      </c>
      <c r="AB99">
        <f t="shared" si="63"/>
        <v>67.56</v>
      </c>
      <c r="AC99">
        <f t="shared" si="63"/>
        <v>69.22</v>
      </c>
      <c r="AD99">
        <f t="shared" si="63"/>
        <v>71.89</v>
      </c>
      <c r="AE99">
        <f t="shared" si="63"/>
        <v>75.05</v>
      </c>
      <c r="AF99">
        <f t="shared" si="64"/>
        <v>76.569999999999993</v>
      </c>
      <c r="AG99">
        <f t="shared" si="64"/>
        <v>78.92</v>
      </c>
      <c r="AH99">
        <f t="shared" si="64"/>
        <v>80.83</v>
      </c>
      <c r="AI99">
        <f t="shared" si="64"/>
        <v>83.06</v>
      </c>
      <c r="AJ99">
        <f t="shared" si="64"/>
        <v>84.38</v>
      </c>
      <c r="AK99">
        <f t="shared" si="64"/>
        <v>85.94</v>
      </c>
      <c r="AL99">
        <f t="shared" si="64"/>
        <v>86.35</v>
      </c>
      <c r="AM99">
        <f t="shared" si="64"/>
        <v>87.22</v>
      </c>
      <c r="AN99">
        <f t="shared" si="64"/>
        <v>87.6</v>
      </c>
      <c r="AO99">
        <f t="shared" si="64"/>
        <v>89.19</v>
      </c>
      <c r="AP99">
        <f t="shared" si="65"/>
        <v>89.51</v>
      </c>
      <c r="AQ99">
        <f t="shared" si="65"/>
        <v>90.01</v>
      </c>
      <c r="AR99">
        <f t="shared" si="65"/>
        <v>90.46</v>
      </c>
      <c r="AS99">
        <f t="shared" si="65"/>
        <v>91.03</v>
      </c>
      <c r="AT99">
        <f t="shared" si="65"/>
        <v>91.12</v>
      </c>
      <c r="AU99">
        <f t="shared" si="65"/>
        <v>91.55</v>
      </c>
      <c r="AV99">
        <f t="shared" si="65"/>
        <v>91.73</v>
      </c>
      <c r="AW99">
        <f t="shared" si="65"/>
        <v>91.94</v>
      </c>
      <c r="AX99">
        <f t="shared" si="65"/>
        <v>92.13</v>
      </c>
      <c r="AY99">
        <f t="shared" si="65"/>
        <v>92.47</v>
      </c>
      <c r="AZ99">
        <f t="shared" si="66"/>
        <v>92.85</v>
      </c>
      <c r="BA99">
        <f t="shared" si="66"/>
        <v>93.8</v>
      </c>
      <c r="BB99">
        <f t="shared" si="66"/>
        <v>94.38</v>
      </c>
      <c r="BC99">
        <f t="shared" si="66"/>
        <v>94.86</v>
      </c>
      <c r="BD99">
        <f t="shared" si="66"/>
        <v>95.01</v>
      </c>
      <c r="BE99">
        <f t="shared" si="66"/>
        <v>95.78</v>
      </c>
      <c r="BF99">
        <f t="shared" si="66"/>
        <v>96.17</v>
      </c>
      <c r="BG99">
        <f t="shared" si="66"/>
        <v>96.49</v>
      </c>
      <c r="BH99">
        <f t="shared" si="66"/>
        <v>96.76</v>
      </c>
      <c r="BI99">
        <f t="shared" si="66"/>
        <v>96.83</v>
      </c>
      <c r="BJ99">
        <f t="shared" si="66"/>
        <v>97.19</v>
      </c>
    </row>
    <row r="100" spans="1:62" x14ac:dyDescent="0.3">
      <c r="A100" s="27">
        <v>8200</v>
      </c>
      <c r="B100">
        <f t="shared" ref="B100:K109" si="67">ROUND(ABS((B$4-$A100)/B$4)*100,2)</f>
        <v>897.07</v>
      </c>
      <c r="C100">
        <f t="shared" si="67"/>
        <v>808.05</v>
      </c>
      <c r="D100">
        <f t="shared" si="67"/>
        <v>720.17</v>
      </c>
      <c r="E100">
        <f t="shared" si="67"/>
        <v>647.79999999999995</v>
      </c>
      <c r="F100">
        <f t="shared" si="67"/>
        <v>408.51</v>
      </c>
      <c r="G100">
        <f t="shared" si="67"/>
        <v>323.76</v>
      </c>
      <c r="H100">
        <f t="shared" si="67"/>
        <v>239</v>
      </c>
      <c r="I100">
        <f t="shared" si="67"/>
        <v>154.25</v>
      </c>
      <c r="J100">
        <f t="shared" si="67"/>
        <v>131.13999999999999</v>
      </c>
      <c r="K100">
        <f t="shared" si="67"/>
        <v>119.18</v>
      </c>
      <c r="L100">
        <f t="shared" ref="L100:U109" si="68">ROUND(ABS((L$4-$A100)/L$4)*100,2)</f>
        <v>104.22</v>
      </c>
      <c r="M100">
        <f t="shared" si="68"/>
        <v>77.180000000000007</v>
      </c>
      <c r="N100">
        <f t="shared" si="68"/>
        <v>69.5</v>
      </c>
      <c r="O100">
        <f t="shared" si="68"/>
        <v>54.09</v>
      </c>
      <c r="P100">
        <f t="shared" si="68"/>
        <v>30.39</v>
      </c>
      <c r="Q100">
        <f t="shared" si="68"/>
        <v>9.59</v>
      </c>
      <c r="R100">
        <f t="shared" si="68"/>
        <v>8.19</v>
      </c>
      <c r="S100">
        <f t="shared" si="68"/>
        <v>0.28999999999999998</v>
      </c>
      <c r="T100">
        <f t="shared" si="68"/>
        <v>9.1999999999999993</v>
      </c>
      <c r="U100">
        <f t="shared" si="68"/>
        <v>25.22</v>
      </c>
      <c r="V100">
        <f t="shared" ref="V100:AE109" si="69">ROUND(ABS((V$4-$A100)/V$4)*100,2)</f>
        <v>37.99</v>
      </c>
      <c r="W100">
        <f t="shared" si="69"/>
        <v>49.15</v>
      </c>
      <c r="X100">
        <f t="shared" si="69"/>
        <v>50.15</v>
      </c>
      <c r="Y100">
        <f t="shared" si="69"/>
        <v>51.57</v>
      </c>
      <c r="Z100">
        <f t="shared" si="69"/>
        <v>57.62</v>
      </c>
      <c r="AA100">
        <f t="shared" si="69"/>
        <v>58.99</v>
      </c>
      <c r="AB100">
        <f t="shared" si="69"/>
        <v>60.88</v>
      </c>
      <c r="AC100">
        <f t="shared" si="69"/>
        <v>62.88</v>
      </c>
      <c r="AD100">
        <f t="shared" si="69"/>
        <v>66.099999999999994</v>
      </c>
      <c r="AE100">
        <f t="shared" si="69"/>
        <v>69.91</v>
      </c>
      <c r="AF100">
        <f t="shared" ref="AF100:AO109" si="70">ROUND(ABS((AF$4-$A100)/AF$4)*100,2)</f>
        <v>71.75</v>
      </c>
      <c r="AG100">
        <f t="shared" si="70"/>
        <v>74.569999999999993</v>
      </c>
      <c r="AH100">
        <f t="shared" si="70"/>
        <v>76.89</v>
      </c>
      <c r="AI100">
        <f t="shared" si="70"/>
        <v>79.58</v>
      </c>
      <c r="AJ100">
        <f t="shared" si="70"/>
        <v>81.17</v>
      </c>
      <c r="AK100">
        <f t="shared" si="70"/>
        <v>83.05</v>
      </c>
      <c r="AL100">
        <f t="shared" si="70"/>
        <v>83.54</v>
      </c>
      <c r="AM100">
        <f t="shared" si="70"/>
        <v>84.59</v>
      </c>
      <c r="AN100">
        <f t="shared" si="70"/>
        <v>85.04</v>
      </c>
      <c r="AO100">
        <f t="shared" si="70"/>
        <v>86.96</v>
      </c>
      <c r="AP100">
        <f t="shared" ref="AP100:AY109" si="71">ROUND(ABS((AP$4-$A100)/AP$4)*100,2)</f>
        <v>87.35</v>
      </c>
      <c r="AQ100">
        <f t="shared" si="71"/>
        <v>87.95</v>
      </c>
      <c r="AR100">
        <f t="shared" si="71"/>
        <v>88.5</v>
      </c>
      <c r="AS100">
        <f t="shared" si="71"/>
        <v>89.18</v>
      </c>
      <c r="AT100">
        <f t="shared" si="71"/>
        <v>89.29</v>
      </c>
      <c r="AU100">
        <f t="shared" si="71"/>
        <v>89.81</v>
      </c>
      <c r="AV100">
        <f t="shared" si="71"/>
        <v>90.03</v>
      </c>
      <c r="AW100">
        <f t="shared" si="71"/>
        <v>90.28</v>
      </c>
      <c r="AX100">
        <f t="shared" si="71"/>
        <v>90.51</v>
      </c>
      <c r="AY100">
        <f t="shared" si="71"/>
        <v>90.92</v>
      </c>
      <c r="AZ100">
        <f t="shared" ref="AZ100:BJ109" si="72">ROUND(ABS((AZ$4-$A100)/AZ$4)*100,2)</f>
        <v>91.38</v>
      </c>
      <c r="BA100">
        <f t="shared" si="72"/>
        <v>92.52</v>
      </c>
      <c r="BB100">
        <f t="shared" si="72"/>
        <v>93.22</v>
      </c>
      <c r="BC100">
        <f t="shared" si="72"/>
        <v>93.8</v>
      </c>
      <c r="BD100">
        <f t="shared" si="72"/>
        <v>93.98</v>
      </c>
      <c r="BE100">
        <f t="shared" si="72"/>
        <v>94.91</v>
      </c>
      <c r="BF100">
        <f t="shared" si="72"/>
        <v>95.38</v>
      </c>
      <c r="BG100">
        <f t="shared" si="72"/>
        <v>95.76</v>
      </c>
      <c r="BH100">
        <f t="shared" si="72"/>
        <v>96.09</v>
      </c>
      <c r="BI100">
        <f t="shared" si="72"/>
        <v>96.18</v>
      </c>
      <c r="BJ100">
        <f t="shared" si="72"/>
        <v>96.61</v>
      </c>
    </row>
    <row r="101" spans="1:62" x14ac:dyDescent="0.3">
      <c r="A101" s="27">
        <v>10000</v>
      </c>
      <c r="B101">
        <f t="shared" si="67"/>
        <v>1115.94</v>
      </c>
      <c r="C101">
        <f t="shared" si="67"/>
        <v>1007.37</v>
      </c>
      <c r="D101">
        <f t="shared" si="67"/>
        <v>900.21</v>
      </c>
      <c r="E101">
        <f t="shared" si="67"/>
        <v>811.96</v>
      </c>
      <c r="F101">
        <f t="shared" si="67"/>
        <v>520.13</v>
      </c>
      <c r="G101">
        <f t="shared" si="67"/>
        <v>416.77</v>
      </c>
      <c r="H101">
        <f t="shared" si="67"/>
        <v>313.42</v>
      </c>
      <c r="I101">
        <f t="shared" si="67"/>
        <v>210.06</v>
      </c>
      <c r="J101">
        <f t="shared" si="67"/>
        <v>181.88</v>
      </c>
      <c r="K101">
        <f t="shared" si="67"/>
        <v>167.3</v>
      </c>
      <c r="L101">
        <f t="shared" si="68"/>
        <v>149.05000000000001</v>
      </c>
      <c r="M101">
        <f t="shared" si="68"/>
        <v>116.07</v>
      </c>
      <c r="N101">
        <f t="shared" si="68"/>
        <v>106.71</v>
      </c>
      <c r="O101">
        <f t="shared" si="68"/>
        <v>87.92</v>
      </c>
      <c r="P101">
        <f t="shared" si="68"/>
        <v>59.01</v>
      </c>
      <c r="Q101">
        <f t="shared" si="68"/>
        <v>33.65</v>
      </c>
      <c r="R101">
        <f t="shared" si="68"/>
        <v>31.94</v>
      </c>
      <c r="S101">
        <f t="shared" si="68"/>
        <v>21.59</v>
      </c>
      <c r="T101">
        <f t="shared" si="68"/>
        <v>10.74</v>
      </c>
      <c r="U101">
        <f t="shared" si="68"/>
        <v>8.8000000000000007</v>
      </c>
      <c r="V101">
        <f t="shared" si="69"/>
        <v>24.37</v>
      </c>
      <c r="W101">
        <f t="shared" si="69"/>
        <v>37.99</v>
      </c>
      <c r="X101">
        <f t="shared" si="69"/>
        <v>39.200000000000003</v>
      </c>
      <c r="Y101">
        <f t="shared" si="69"/>
        <v>40.94</v>
      </c>
      <c r="Z101">
        <f t="shared" si="69"/>
        <v>48.32</v>
      </c>
      <c r="AA101">
        <f t="shared" si="69"/>
        <v>49.99</v>
      </c>
      <c r="AB101">
        <f t="shared" si="69"/>
        <v>52.3</v>
      </c>
      <c r="AC101">
        <f t="shared" si="69"/>
        <v>54.74</v>
      </c>
      <c r="AD101">
        <f t="shared" si="69"/>
        <v>58.66</v>
      </c>
      <c r="AE101">
        <f t="shared" si="69"/>
        <v>63.31</v>
      </c>
      <c r="AF101">
        <f t="shared" si="70"/>
        <v>65.55</v>
      </c>
      <c r="AG101">
        <f t="shared" si="70"/>
        <v>68.989999999999995</v>
      </c>
      <c r="AH101">
        <f t="shared" si="70"/>
        <v>71.81</v>
      </c>
      <c r="AI101">
        <f t="shared" si="70"/>
        <v>75.099999999999994</v>
      </c>
      <c r="AJ101">
        <f t="shared" si="70"/>
        <v>77.03</v>
      </c>
      <c r="AK101">
        <f t="shared" si="70"/>
        <v>79.33</v>
      </c>
      <c r="AL101">
        <f t="shared" si="70"/>
        <v>79.930000000000007</v>
      </c>
      <c r="AM101">
        <f t="shared" si="70"/>
        <v>81.209999999999994</v>
      </c>
      <c r="AN101">
        <f t="shared" si="70"/>
        <v>81.760000000000005</v>
      </c>
      <c r="AO101">
        <f t="shared" si="70"/>
        <v>84.1</v>
      </c>
      <c r="AP101">
        <f t="shared" si="71"/>
        <v>84.57</v>
      </c>
      <c r="AQ101">
        <f t="shared" si="71"/>
        <v>85.3</v>
      </c>
      <c r="AR101">
        <f t="shared" si="71"/>
        <v>85.97</v>
      </c>
      <c r="AS101">
        <f t="shared" si="71"/>
        <v>86.81</v>
      </c>
      <c r="AT101">
        <f t="shared" si="71"/>
        <v>86.94</v>
      </c>
      <c r="AU101">
        <f t="shared" si="71"/>
        <v>87.57</v>
      </c>
      <c r="AV101">
        <f t="shared" si="71"/>
        <v>87.84</v>
      </c>
      <c r="AW101">
        <f t="shared" si="71"/>
        <v>88.14</v>
      </c>
      <c r="AX101">
        <f t="shared" si="71"/>
        <v>88.43</v>
      </c>
      <c r="AY101">
        <f t="shared" si="71"/>
        <v>88.93</v>
      </c>
      <c r="AZ101">
        <f t="shared" si="72"/>
        <v>89.49</v>
      </c>
      <c r="BA101">
        <f t="shared" si="72"/>
        <v>90.88</v>
      </c>
      <c r="BB101">
        <f t="shared" si="72"/>
        <v>91.73</v>
      </c>
      <c r="BC101">
        <f t="shared" si="72"/>
        <v>92.44</v>
      </c>
      <c r="BD101">
        <f t="shared" si="72"/>
        <v>92.66</v>
      </c>
      <c r="BE101">
        <f t="shared" si="72"/>
        <v>93.8</v>
      </c>
      <c r="BF101">
        <f t="shared" si="72"/>
        <v>94.36</v>
      </c>
      <c r="BG101">
        <f t="shared" si="72"/>
        <v>94.83</v>
      </c>
      <c r="BH101">
        <f t="shared" si="72"/>
        <v>95.23</v>
      </c>
      <c r="BI101">
        <f t="shared" si="72"/>
        <v>95.34</v>
      </c>
      <c r="BJ101">
        <f t="shared" si="72"/>
        <v>95.87</v>
      </c>
    </row>
    <row r="102" spans="1:62" x14ac:dyDescent="0.3">
      <c r="A102" s="27">
        <v>10200</v>
      </c>
      <c r="B102">
        <f t="shared" si="67"/>
        <v>1140.26</v>
      </c>
      <c r="C102">
        <f t="shared" si="67"/>
        <v>1029.52</v>
      </c>
      <c r="D102">
        <f t="shared" si="67"/>
        <v>920.21</v>
      </c>
      <c r="E102">
        <f t="shared" si="67"/>
        <v>830.19</v>
      </c>
      <c r="F102">
        <f t="shared" si="67"/>
        <v>532.53</v>
      </c>
      <c r="G102">
        <f t="shared" si="67"/>
        <v>427.11</v>
      </c>
      <c r="H102">
        <f t="shared" si="67"/>
        <v>321.69</v>
      </c>
      <c r="I102">
        <f t="shared" si="67"/>
        <v>216.27</v>
      </c>
      <c r="J102">
        <f t="shared" si="67"/>
        <v>187.51</v>
      </c>
      <c r="K102">
        <f t="shared" si="67"/>
        <v>172.64</v>
      </c>
      <c r="L102">
        <f t="shared" si="68"/>
        <v>154.03</v>
      </c>
      <c r="M102">
        <f t="shared" si="68"/>
        <v>120.39</v>
      </c>
      <c r="N102">
        <f t="shared" si="68"/>
        <v>110.84</v>
      </c>
      <c r="O102">
        <f t="shared" si="68"/>
        <v>91.68</v>
      </c>
      <c r="P102">
        <f t="shared" si="68"/>
        <v>62.19</v>
      </c>
      <c r="Q102">
        <f t="shared" si="68"/>
        <v>36.32</v>
      </c>
      <c r="R102">
        <f t="shared" si="68"/>
        <v>34.58</v>
      </c>
      <c r="S102">
        <f t="shared" si="68"/>
        <v>24.03</v>
      </c>
      <c r="T102">
        <f t="shared" si="68"/>
        <v>12.95</v>
      </c>
      <c r="U102">
        <f t="shared" si="68"/>
        <v>6.98</v>
      </c>
      <c r="V102">
        <f t="shared" si="69"/>
        <v>22.86</v>
      </c>
      <c r="W102">
        <f t="shared" si="69"/>
        <v>36.75</v>
      </c>
      <c r="X102">
        <f t="shared" si="69"/>
        <v>37.99</v>
      </c>
      <c r="Y102">
        <f t="shared" si="69"/>
        <v>39.76</v>
      </c>
      <c r="Z102">
        <f t="shared" si="69"/>
        <v>47.29</v>
      </c>
      <c r="AA102">
        <f t="shared" si="69"/>
        <v>48.99</v>
      </c>
      <c r="AB102">
        <f t="shared" si="69"/>
        <v>51.34</v>
      </c>
      <c r="AC102">
        <f t="shared" si="69"/>
        <v>53.83</v>
      </c>
      <c r="AD102">
        <f t="shared" si="69"/>
        <v>57.83</v>
      </c>
      <c r="AE102">
        <f t="shared" si="69"/>
        <v>62.57</v>
      </c>
      <c r="AF102">
        <f t="shared" si="70"/>
        <v>64.86</v>
      </c>
      <c r="AG102">
        <f t="shared" si="70"/>
        <v>68.37</v>
      </c>
      <c r="AH102">
        <f t="shared" si="70"/>
        <v>71.25</v>
      </c>
      <c r="AI102">
        <f t="shared" si="70"/>
        <v>74.599999999999994</v>
      </c>
      <c r="AJ102">
        <f t="shared" si="70"/>
        <v>76.569999999999993</v>
      </c>
      <c r="AK102">
        <f t="shared" si="70"/>
        <v>78.92</v>
      </c>
      <c r="AL102">
        <f t="shared" si="70"/>
        <v>79.53</v>
      </c>
      <c r="AM102">
        <f t="shared" si="70"/>
        <v>80.83</v>
      </c>
      <c r="AN102">
        <f t="shared" si="70"/>
        <v>81.400000000000006</v>
      </c>
      <c r="AO102">
        <f t="shared" si="70"/>
        <v>83.78</v>
      </c>
      <c r="AP102">
        <f t="shared" si="71"/>
        <v>84.27</v>
      </c>
      <c r="AQ102">
        <f t="shared" si="71"/>
        <v>85.01</v>
      </c>
      <c r="AR102">
        <f t="shared" si="71"/>
        <v>85.69</v>
      </c>
      <c r="AS102">
        <f t="shared" si="71"/>
        <v>86.54</v>
      </c>
      <c r="AT102">
        <f t="shared" si="71"/>
        <v>86.68</v>
      </c>
      <c r="AU102">
        <f t="shared" si="71"/>
        <v>87.32</v>
      </c>
      <c r="AV102">
        <f t="shared" si="71"/>
        <v>87.6</v>
      </c>
      <c r="AW102">
        <f t="shared" si="71"/>
        <v>87.91</v>
      </c>
      <c r="AX102">
        <f t="shared" si="71"/>
        <v>88.2</v>
      </c>
      <c r="AY102">
        <f t="shared" si="71"/>
        <v>88.7</v>
      </c>
      <c r="AZ102">
        <f t="shared" si="72"/>
        <v>89.28</v>
      </c>
      <c r="BA102">
        <f t="shared" si="72"/>
        <v>90.7</v>
      </c>
      <c r="BB102">
        <f t="shared" si="72"/>
        <v>91.57</v>
      </c>
      <c r="BC102">
        <f t="shared" si="72"/>
        <v>92.29</v>
      </c>
      <c r="BD102">
        <f t="shared" si="72"/>
        <v>92.51</v>
      </c>
      <c r="BE102">
        <f t="shared" si="72"/>
        <v>93.67</v>
      </c>
      <c r="BF102">
        <f t="shared" si="72"/>
        <v>94.25</v>
      </c>
      <c r="BG102">
        <f t="shared" si="72"/>
        <v>94.73</v>
      </c>
      <c r="BH102">
        <f t="shared" si="72"/>
        <v>95.13</v>
      </c>
      <c r="BI102">
        <f t="shared" si="72"/>
        <v>95.24</v>
      </c>
      <c r="BJ102">
        <f t="shared" si="72"/>
        <v>95.78</v>
      </c>
    </row>
    <row r="103" spans="1:62" x14ac:dyDescent="0.3">
      <c r="A103" s="27">
        <v>10500</v>
      </c>
      <c r="B103">
        <f t="shared" si="67"/>
        <v>1176.74</v>
      </c>
      <c r="C103">
        <f t="shared" si="67"/>
        <v>1062.74</v>
      </c>
      <c r="D103">
        <f t="shared" si="67"/>
        <v>950.22</v>
      </c>
      <c r="E103">
        <f t="shared" si="67"/>
        <v>857.55</v>
      </c>
      <c r="F103">
        <f t="shared" si="67"/>
        <v>551.14</v>
      </c>
      <c r="G103">
        <f t="shared" si="67"/>
        <v>442.61</v>
      </c>
      <c r="H103">
        <f t="shared" si="67"/>
        <v>334.09</v>
      </c>
      <c r="I103">
        <f t="shared" si="67"/>
        <v>225.57</v>
      </c>
      <c r="J103">
        <f t="shared" si="67"/>
        <v>195.97</v>
      </c>
      <c r="K103">
        <f t="shared" si="67"/>
        <v>180.66</v>
      </c>
      <c r="L103">
        <f t="shared" si="68"/>
        <v>161.5</v>
      </c>
      <c r="M103">
        <f t="shared" si="68"/>
        <v>126.88</v>
      </c>
      <c r="N103">
        <f t="shared" si="68"/>
        <v>117.05</v>
      </c>
      <c r="O103">
        <f t="shared" si="68"/>
        <v>97.31</v>
      </c>
      <c r="P103">
        <f t="shared" si="68"/>
        <v>66.959999999999994</v>
      </c>
      <c r="Q103">
        <f t="shared" si="68"/>
        <v>40.33</v>
      </c>
      <c r="R103">
        <f t="shared" si="68"/>
        <v>38.54</v>
      </c>
      <c r="S103">
        <f t="shared" si="68"/>
        <v>27.67</v>
      </c>
      <c r="T103">
        <f t="shared" si="68"/>
        <v>16.27</v>
      </c>
      <c r="U103">
        <f t="shared" si="68"/>
        <v>4.24</v>
      </c>
      <c r="V103">
        <f t="shared" si="69"/>
        <v>20.59</v>
      </c>
      <c r="W103">
        <f t="shared" si="69"/>
        <v>34.89</v>
      </c>
      <c r="X103">
        <f t="shared" si="69"/>
        <v>36.159999999999997</v>
      </c>
      <c r="Y103">
        <f t="shared" si="69"/>
        <v>37.99</v>
      </c>
      <c r="Z103">
        <f t="shared" si="69"/>
        <v>45.74</v>
      </c>
      <c r="AA103">
        <f t="shared" si="69"/>
        <v>47.49</v>
      </c>
      <c r="AB103">
        <f t="shared" si="69"/>
        <v>49.91</v>
      </c>
      <c r="AC103">
        <f t="shared" si="69"/>
        <v>52.47</v>
      </c>
      <c r="AD103">
        <f t="shared" si="69"/>
        <v>56.59</v>
      </c>
      <c r="AE103">
        <f t="shared" si="69"/>
        <v>61.47</v>
      </c>
      <c r="AF103">
        <f t="shared" si="70"/>
        <v>63.83</v>
      </c>
      <c r="AG103">
        <f t="shared" si="70"/>
        <v>67.44</v>
      </c>
      <c r="AH103">
        <f t="shared" si="70"/>
        <v>70.400000000000006</v>
      </c>
      <c r="AI103">
        <f t="shared" si="70"/>
        <v>73.849999999999994</v>
      </c>
      <c r="AJ103">
        <f t="shared" si="70"/>
        <v>75.88</v>
      </c>
      <c r="AK103">
        <f t="shared" si="70"/>
        <v>78.3</v>
      </c>
      <c r="AL103">
        <f t="shared" si="70"/>
        <v>78.930000000000007</v>
      </c>
      <c r="AM103">
        <f t="shared" si="70"/>
        <v>80.27</v>
      </c>
      <c r="AN103">
        <f t="shared" si="70"/>
        <v>80.849999999999994</v>
      </c>
      <c r="AO103">
        <f t="shared" si="70"/>
        <v>83.3</v>
      </c>
      <c r="AP103">
        <f t="shared" si="71"/>
        <v>83.8</v>
      </c>
      <c r="AQ103">
        <f t="shared" si="71"/>
        <v>84.57</v>
      </c>
      <c r="AR103">
        <f t="shared" si="71"/>
        <v>85.27</v>
      </c>
      <c r="AS103">
        <f t="shared" si="71"/>
        <v>86.15</v>
      </c>
      <c r="AT103">
        <f t="shared" si="71"/>
        <v>86.29</v>
      </c>
      <c r="AU103">
        <f t="shared" si="71"/>
        <v>86.95</v>
      </c>
      <c r="AV103">
        <f t="shared" si="71"/>
        <v>87.23</v>
      </c>
      <c r="AW103">
        <f t="shared" si="71"/>
        <v>87.55</v>
      </c>
      <c r="AX103">
        <f t="shared" si="71"/>
        <v>87.85</v>
      </c>
      <c r="AY103">
        <f t="shared" si="71"/>
        <v>88.37</v>
      </c>
      <c r="AZ103">
        <f t="shared" si="72"/>
        <v>88.96</v>
      </c>
      <c r="BA103">
        <f t="shared" si="72"/>
        <v>90.42</v>
      </c>
      <c r="BB103">
        <f t="shared" si="72"/>
        <v>91.32</v>
      </c>
      <c r="BC103">
        <f t="shared" si="72"/>
        <v>92.06</v>
      </c>
      <c r="BD103">
        <f t="shared" si="72"/>
        <v>92.29</v>
      </c>
      <c r="BE103">
        <f t="shared" si="72"/>
        <v>93.49</v>
      </c>
      <c r="BF103">
        <f t="shared" si="72"/>
        <v>94.08</v>
      </c>
      <c r="BG103">
        <f t="shared" si="72"/>
        <v>94.57</v>
      </c>
      <c r="BH103">
        <f t="shared" si="72"/>
        <v>94.99</v>
      </c>
      <c r="BI103">
        <f t="shared" si="72"/>
        <v>95.1</v>
      </c>
      <c r="BJ103">
        <f t="shared" si="72"/>
        <v>95.66</v>
      </c>
    </row>
    <row r="104" spans="1:62" x14ac:dyDescent="0.3">
      <c r="A104" s="27">
        <v>12000</v>
      </c>
      <c r="B104">
        <f t="shared" si="67"/>
        <v>1359.13</v>
      </c>
      <c r="C104">
        <f t="shared" si="67"/>
        <v>1228.8499999999999</v>
      </c>
      <c r="D104">
        <f t="shared" si="67"/>
        <v>1100.25</v>
      </c>
      <c r="E104">
        <f t="shared" si="67"/>
        <v>994.35</v>
      </c>
      <c r="F104">
        <f t="shared" si="67"/>
        <v>644.16</v>
      </c>
      <c r="G104">
        <f t="shared" si="67"/>
        <v>520.13</v>
      </c>
      <c r="H104">
        <f t="shared" si="67"/>
        <v>396.1</v>
      </c>
      <c r="I104">
        <f t="shared" si="67"/>
        <v>272.08</v>
      </c>
      <c r="J104">
        <f t="shared" si="67"/>
        <v>238.25</v>
      </c>
      <c r="K104">
        <f t="shared" si="67"/>
        <v>220.76</v>
      </c>
      <c r="L104">
        <f t="shared" si="68"/>
        <v>198.86</v>
      </c>
      <c r="M104">
        <f t="shared" si="68"/>
        <v>159.29</v>
      </c>
      <c r="N104">
        <f t="shared" si="68"/>
        <v>148.05000000000001</v>
      </c>
      <c r="O104">
        <f t="shared" si="68"/>
        <v>125.5</v>
      </c>
      <c r="P104">
        <f t="shared" si="68"/>
        <v>90.81</v>
      </c>
      <c r="Q104">
        <f t="shared" si="68"/>
        <v>60.38</v>
      </c>
      <c r="R104">
        <f t="shared" si="68"/>
        <v>58.33</v>
      </c>
      <c r="S104">
        <f t="shared" si="68"/>
        <v>45.91</v>
      </c>
      <c r="T104">
        <f t="shared" si="68"/>
        <v>32.880000000000003</v>
      </c>
      <c r="U104">
        <f t="shared" si="68"/>
        <v>9.43</v>
      </c>
      <c r="V104">
        <f t="shared" si="69"/>
        <v>9.25</v>
      </c>
      <c r="W104">
        <f t="shared" si="69"/>
        <v>25.58</v>
      </c>
      <c r="X104">
        <f t="shared" si="69"/>
        <v>27.04</v>
      </c>
      <c r="Y104">
        <f t="shared" si="69"/>
        <v>29.13</v>
      </c>
      <c r="Z104">
        <f t="shared" si="69"/>
        <v>37.99</v>
      </c>
      <c r="AA104">
        <f t="shared" si="69"/>
        <v>39.99</v>
      </c>
      <c r="AB104">
        <f t="shared" si="69"/>
        <v>42.76</v>
      </c>
      <c r="AC104">
        <f t="shared" si="69"/>
        <v>45.68</v>
      </c>
      <c r="AD104">
        <f t="shared" si="69"/>
        <v>50.39</v>
      </c>
      <c r="AE104">
        <f t="shared" si="69"/>
        <v>55.97</v>
      </c>
      <c r="AF104">
        <f t="shared" si="70"/>
        <v>58.66</v>
      </c>
      <c r="AG104">
        <f t="shared" si="70"/>
        <v>62.79</v>
      </c>
      <c r="AH104">
        <f t="shared" si="70"/>
        <v>66.17</v>
      </c>
      <c r="AI104">
        <f t="shared" si="70"/>
        <v>70.11</v>
      </c>
      <c r="AJ104">
        <f t="shared" si="70"/>
        <v>72.44</v>
      </c>
      <c r="AK104">
        <f t="shared" si="70"/>
        <v>75.19</v>
      </c>
      <c r="AL104">
        <f t="shared" si="70"/>
        <v>75.92</v>
      </c>
      <c r="AM104">
        <f t="shared" si="70"/>
        <v>77.45</v>
      </c>
      <c r="AN104">
        <f t="shared" si="70"/>
        <v>78.11</v>
      </c>
      <c r="AO104">
        <f t="shared" si="70"/>
        <v>80.92</v>
      </c>
      <c r="AP104">
        <f t="shared" si="71"/>
        <v>81.489999999999995</v>
      </c>
      <c r="AQ104">
        <f t="shared" si="71"/>
        <v>82.37</v>
      </c>
      <c r="AR104">
        <f t="shared" si="71"/>
        <v>83.16</v>
      </c>
      <c r="AS104">
        <f t="shared" si="71"/>
        <v>84.17</v>
      </c>
      <c r="AT104">
        <f t="shared" si="71"/>
        <v>84.33</v>
      </c>
      <c r="AU104">
        <f t="shared" si="71"/>
        <v>85.09</v>
      </c>
      <c r="AV104">
        <f t="shared" si="71"/>
        <v>85.41</v>
      </c>
      <c r="AW104">
        <f t="shared" si="71"/>
        <v>85.77</v>
      </c>
      <c r="AX104">
        <f t="shared" si="71"/>
        <v>86.12</v>
      </c>
      <c r="AY104">
        <f t="shared" si="71"/>
        <v>86.71</v>
      </c>
      <c r="AZ104">
        <f t="shared" si="72"/>
        <v>87.39</v>
      </c>
      <c r="BA104">
        <f t="shared" si="72"/>
        <v>89.06</v>
      </c>
      <c r="BB104">
        <f t="shared" si="72"/>
        <v>90.08</v>
      </c>
      <c r="BC104">
        <f t="shared" si="72"/>
        <v>90.92</v>
      </c>
      <c r="BD104">
        <f t="shared" si="72"/>
        <v>91.19</v>
      </c>
      <c r="BE104">
        <f t="shared" si="72"/>
        <v>92.56</v>
      </c>
      <c r="BF104">
        <f t="shared" si="72"/>
        <v>93.23</v>
      </c>
      <c r="BG104">
        <f t="shared" si="72"/>
        <v>93.8</v>
      </c>
      <c r="BH104">
        <f t="shared" si="72"/>
        <v>94.28</v>
      </c>
      <c r="BI104">
        <f t="shared" si="72"/>
        <v>94.4</v>
      </c>
      <c r="BJ104">
        <f t="shared" si="72"/>
        <v>95.04</v>
      </c>
    </row>
    <row r="105" spans="1:62" x14ac:dyDescent="0.3">
      <c r="A105" s="27">
        <v>12400</v>
      </c>
      <c r="B105">
        <f t="shared" si="67"/>
        <v>1407.77</v>
      </c>
      <c r="C105">
        <f t="shared" si="67"/>
        <v>1273.1400000000001</v>
      </c>
      <c r="D105">
        <f t="shared" si="67"/>
        <v>1140.26</v>
      </c>
      <c r="E105">
        <f t="shared" si="67"/>
        <v>1030.83</v>
      </c>
      <c r="F105">
        <f t="shared" si="67"/>
        <v>668.96</v>
      </c>
      <c r="G105">
        <f t="shared" si="67"/>
        <v>540.79999999999995</v>
      </c>
      <c r="H105">
        <f t="shared" si="67"/>
        <v>412.64</v>
      </c>
      <c r="I105">
        <f t="shared" si="67"/>
        <v>284.48</v>
      </c>
      <c r="J105">
        <f t="shared" si="67"/>
        <v>249.53</v>
      </c>
      <c r="K105">
        <f t="shared" si="67"/>
        <v>231.45</v>
      </c>
      <c r="L105">
        <f t="shared" si="68"/>
        <v>208.82</v>
      </c>
      <c r="M105">
        <f t="shared" si="68"/>
        <v>167.93</v>
      </c>
      <c r="N105">
        <f t="shared" si="68"/>
        <v>156.32</v>
      </c>
      <c r="O105">
        <f t="shared" si="68"/>
        <v>133.02000000000001</v>
      </c>
      <c r="P105">
        <f t="shared" si="68"/>
        <v>97.17</v>
      </c>
      <c r="Q105">
        <f t="shared" si="68"/>
        <v>65.72</v>
      </c>
      <c r="R105">
        <f t="shared" si="68"/>
        <v>63.61</v>
      </c>
      <c r="S105">
        <f t="shared" si="68"/>
        <v>50.78</v>
      </c>
      <c r="T105">
        <f t="shared" si="68"/>
        <v>37.31</v>
      </c>
      <c r="U105">
        <f t="shared" si="68"/>
        <v>13.08</v>
      </c>
      <c r="V105">
        <f t="shared" si="69"/>
        <v>6.22</v>
      </c>
      <c r="W105">
        <f t="shared" si="69"/>
        <v>23.1</v>
      </c>
      <c r="X105">
        <f t="shared" si="69"/>
        <v>24.61</v>
      </c>
      <c r="Y105">
        <f t="shared" si="69"/>
        <v>26.77</v>
      </c>
      <c r="Z105">
        <f t="shared" si="69"/>
        <v>35.92</v>
      </c>
      <c r="AA105">
        <f t="shared" si="69"/>
        <v>37.99</v>
      </c>
      <c r="AB105">
        <f t="shared" si="69"/>
        <v>40.85</v>
      </c>
      <c r="AC105">
        <f t="shared" si="69"/>
        <v>43.87</v>
      </c>
      <c r="AD105">
        <f t="shared" si="69"/>
        <v>48.74</v>
      </c>
      <c r="AE105">
        <f t="shared" si="69"/>
        <v>54.5</v>
      </c>
      <c r="AF105">
        <f t="shared" si="70"/>
        <v>57.28</v>
      </c>
      <c r="AG105">
        <f t="shared" si="70"/>
        <v>61.55</v>
      </c>
      <c r="AH105">
        <f t="shared" si="70"/>
        <v>65.05</v>
      </c>
      <c r="AI105">
        <f t="shared" si="70"/>
        <v>69.12</v>
      </c>
      <c r="AJ105">
        <f t="shared" si="70"/>
        <v>71.52</v>
      </c>
      <c r="AK105">
        <f t="shared" si="70"/>
        <v>74.37</v>
      </c>
      <c r="AL105">
        <f t="shared" si="70"/>
        <v>75.11</v>
      </c>
      <c r="AM105">
        <f t="shared" si="70"/>
        <v>76.7</v>
      </c>
      <c r="AN105">
        <f t="shared" si="70"/>
        <v>77.38</v>
      </c>
      <c r="AO105">
        <f t="shared" si="70"/>
        <v>80.28</v>
      </c>
      <c r="AP105">
        <f t="shared" si="71"/>
        <v>80.87</v>
      </c>
      <c r="AQ105">
        <f t="shared" si="71"/>
        <v>81.78</v>
      </c>
      <c r="AR105">
        <f t="shared" si="71"/>
        <v>82.6</v>
      </c>
      <c r="AS105">
        <f t="shared" si="71"/>
        <v>83.64</v>
      </c>
      <c r="AT105">
        <f t="shared" si="71"/>
        <v>83.81</v>
      </c>
      <c r="AU105">
        <f t="shared" si="71"/>
        <v>84.59</v>
      </c>
      <c r="AV105">
        <f t="shared" si="71"/>
        <v>84.92</v>
      </c>
      <c r="AW105">
        <f t="shared" si="71"/>
        <v>85.3</v>
      </c>
      <c r="AX105">
        <f t="shared" si="71"/>
        <v>85.65</v>
      </c>
      <c r="AY105">
        <f t="shared" si="71"/>
        <v>86.27</v>
      </c>
      <c r="AZ105">
        <f t="shared" si="72"/>
        <v>86.97</v>
      </c>
      <c r="BA105">
        <f t="shared" si="72"/>
        <v>88.69</v>
      </c>
      <c r="BB105">
        <f t="shared" si="72"/>
        <v>89.75</v>
      </c>
      <c r="BC105">
        <f t="shared" si="72"/>
        <v>90.62</v>
      </c>
      <c r="BD105">
        <f t="shared" si="72"/>
        <v>90.9</v>
      </c>
      <c r="BE105">
        <f t="shared" si="72"/>
        <v>92.31</v>
      </c>
      <c r="BF105">
        <f t="shared" si="72"/>
        <v>93.01</v>
      </c>
      <c r="BG105">
        <f t="shared" si="72"/>
        <v>93.59</v>
      </c>
      <c r="BH105">
        <f t="shared" si="72"/>
        <v>94.08</v>
      </c>
      <c r="BI105">
        <f t="shared" si="72"/>
        <v>94.22</v>
      </c>
      <c r="BJ105">
        <f t="shared" si="72"/>
        <v>94.87</v>
      </c>
    </row>
    <row r="106" spans="1:62" x14ac:dyDescent="0.3">
      <c r="A106" s="27">
        <v>13000</v>
      </c>
      <c r="B106">
        <f t="shared" si="67"/>
        <v>1480.72</v>
      </c>
      <c r="C106">
        <f t="shared" si="67"/>
        <v>1339.59</v>
      </c>
      <c r="D106">
        <f t="shared" si="67"/>
        <v>1200.27</v>
      </c>
      <c r="E106">
        <f t="shared" si="67"/>
        <v>1085.54</v>
      </c>
      <c r="F106">
        <f t="shared" si="67"/>
        <v>706.17</v>
      </c>
      <c r="G106">
        <f t="shared" si="67"/>
        <v>571.80999999999995</v>
      </c>
      <c r="H106">
        <f t="shared" si="67"/>
        <v>437.45</v>
      </c>
      <c r="I106">
        <f t="shared" si="67"/>
        <v>303.08</v>
      </c>
      <c r="J106">
        <f t="shared" si="67"/>
        <v>266.44</v>
      </c>
      <c r="K106">
        <f t="shared" si="67"/>
        <v>247.49</v>
      </c>
      <c r="L106">
        <f t="shared" si="68"/>
        <v>223.76</v>
      </c>
      <c r="M106">
        <f t="shared" si="68"/>
        <v>180.9</v>
      </c>
      <c r="N106">
        <f t="shared" si="68"/>
        <v>168.72</v>
      </c>
      <c r="O106">
        <f t="shared" si="68"/>
        <v>144.29</v>
      </c>
      <c r="P106">
        <f t="shared" si="68"/>
        <v>106.71</v>
      </c>
      <c r="Q106">
        <f t="shared" si="68"/>
        <v>73.739999999999995</v>
      </c>
      <c r="R106">
        <f t="shared" si="68"/>
        <v>71.53</v>
      </c>
      <c r="S106">
        <f t="shared" si="68"/>
        <v>58.07</v>
      </c>
      <c r="T106">
        <f t="shared" si="68"/>
        <v>43.96</v>
      </c>
      <c r="U106">
        <f t="shared" si="68"/>
        <v>18.55</v>
      </c>
      <c r="V106">
        <f t="shared" si="69"/>
        <v>1.69</v>
      </c>
      <c r="W106">
        <f t="shared" si="69"/>
        <v>19.38</v>
      </c>
      <c r="X106">
        <f t="shared" si="69"/>
        <v>20.96</v>
      </c>
      <c r="Y106">
        <f t="shared" si="69"/>
        <v>23.22</v>
      </c>
      <c r="Z106">
        <f t="shared" si="69"/>
        <v>32.82</v>
      </c>
      <c r="AA106">
        <f t="shared" si="69"/>
        <v>34.99</v>
      </c>
      <c r="AB106">
        <f t="shared" si="69"/>
        <v>37.99</v>
      </c>
      <c r="AC106">
        <f t="shared" si="69"/>
        <v>41.16</v>
      </c>
      <c r="AD106">
        <f t="shared" si="69"/>
        <v>46.26</v>
      </c>
      <c r="AE106">
        <f t="shared" si="69"/>
        <v>52.3</v>
      </c>
      <c r="AF106">
        <f t="shared" si="70"/>
        <v>55.21</v>
      </c>
      <c r="AG106">
        <f t="shared" si="70"/>
        <v>59.69</v>
      </c>
      <c r="AH106">
        <f t="shared" si="70"/>
        <v>63.36</v>
      </c>
      <c r="AI106">
        <f t="shared" si="70"/>
        <v>67.62</v>
      </c>
      <c r="AJ106">
        <f t="shared" si="70"/>
        <v>70.14</v>
      </c>
      <c r="AK106">
        <f t="shared" si="70"/>
        <v>73.13</v>
      </c>
      <c r="AL106">
        <f t="shared" si="70"/>
        <v>73.91</v>
      </c>
      <c r="AM106">
        <f t="shared" si="70"/>
        <v>75.569999999999993</v>
      </c>
      <c r="AN106">
        <f t="shared" si="70"/>
        <v>76.290000000000006</v>
      </c>
      <c r="AO106">
        <f t="shared" si="70"/>
        <v>79.33</v>
      </c>
      <c r="AP106">
        <f t="shared" si="71"/>
        <v>79.95</v>
      </c>
      <c r="AQ106">
        <f t="shared" si="71"/>
        <v>80.900000000000006</v>
      </c>
      <c r="AR106">
        <f t="shared" si="71"/>
        <v>81.760000000000005</v>
      </c>
      <c r="AS106">
        <f t="shared" si="71"/>
        <v>82.85</v>
      </c>
      <c r="AT106">
        <f t="shared" si="71"/>
        <v>83.03</v>
      </c>
      <c r="AU106">
        <f t="shared" si="71"/>
        <v>83.84</v>
      </c>
      <c r="AV106">
        <f t="shared" si="71"/>
        <v>84.19</v>
      </c>
      <c r="AW106">
        <f t="shared" si="71"/>
        <v>84.59</v>
      </c>
      <c r="AX106">
        <f t="shared" si="71"/>
        <v>84.96</v>
      </c>
      <c r="AY106">
        <f t="shared" si="71"/>
        <v>85.6</v>
      </c>
      <c r="AZ106">
        <f t="shared" si="72"/>
        <v>86.34</v>
      </c>
      <c r="BA106">
        <f t="shared" si="72"/>
        <v>88.14</v>
      </c>
      <c r="BB106">
        <f t="shared" si="72"/>
        <v>89.25</v>
      </c>
      <c r="BC106">
        <f t="shared" si="72"/>
        <v>90.17</v>
      </c>
      <c r="BD106">
        <f t="shared" si="72"/>
        <v>90.46</v>
      </c>
      <c r="BE106">
        <f t="shared" si="72"/>
        <v>91.94</v>
      </c>
      <c r="BF106">
        <f t="shared" si="72"/>
        <v>92.67</v>
      </c>
      <c r="BG106">
        <f t="shared" si="72"/>
        <v>93.28</v>
      </c>
      <c r="BH106">
        <f t="shared" si="72"/>
        <v>93.8</v>
      </c>
      <c r="BI106">
        <f t="shared" si="72"/>
        <v>93.94</v>
      </c>
      <c r="BJ106">
        <f t="shared" si="72"/>
        <v>94.63</v>
      </c>
    </row>
    <row r="107" spans="1:62" x14ac:dyDescent="0.3">
      <c r="A107" s="27">
        <v>13700</v>
      </c>
      <c r="B107">
        <f t="shared" si="67"/>
        <v>1565.84</v>
      </c>
      <c r="C107">
        <f t="shared" si="67"/>
        <v>1417.1</v>
      </c>
      <c r="D107">
        <f t="shared" si="67"/>
        <v>1270.29</v>
      </c>
      <c r="E107">
        <f t="shared" si="67"/>
        <v>1149.3800000000001</v>
      </c>
      <c r="F107">
        <f t="shared" si="67"/>
        <v>749.58</v>
      </c>
      <c r="G107">
        <f t="shared" si="67"/>
        <v>607.98</v>
      </c>
      <c r="H107">
        <f t="shared" si="67"/>
        <v>466.39</v>
      </c>
      <c r="I107">
        <f t="shared" si="67"/>
        <v>324.79000000000002</v>
      </c>
      <c r="J107">
        <f t="shared" si="67"/>
        <v>286.17</v>
      </c>
      <c r="K107">
        <f t="shared" si="67"/>
        <v>266.2</v>
      </c>
      <c r="L107">
        <f t="shared" si="68"/>
        <v>241.2</v>
      </c>
      <c r="M107">
        <f t="shared" si="68"/>
        <v>196.02</v>
      </c>
      <c r="N107">
        <f t="shared" si="68"/>
        <v>183.19</v>
      </c>
      <c r="O107">
        <f t="shared" si="68"/>
        <v>157.44999999999999</v>
      </c>
      <c r="P107">
        <f t="shared" si="68"/>
        <v>117.84</v>
      </c>
      <c r="Q107">
        <f t="shared" si="68"/>
        <v>83.1</v>
      </c>
      <c r="R107">
        <f t="shared" si="68"/>
        <v>80.760000000000005</v>
      </c>
      <c r="S107">
        <f t="shared" si="68"/>
        <v>66.58</v>
      </c>
      <c r="T107">
        <f t="shared" si="68"/>
        <v>51.71</v>
      </c>
      <c r="U107">
        <f t="shared" si="68"/>
        <v>24.94</v>
      </c>
      <c r="V107">
        <f t="shared" si="69"/>
        <v>3.61</v>
      </c>
      <c r="W107">
        <f t="shared" si="69"/>
        <v>15.04</v>
      </c>
      <c r="X107">
        <f t="shared" si="69"/>
        <v>16.71</v>
      </c>
      <c r="Y107">
        <f t="shared" si="69"/>
        <v>19.09</v>
      </c>
      <c r="Z107">
        <f t="shared" si="69"/>
        <v>29.2</v>
      </c>
      <c r="AA107">
        <f t="shared" si="69"/>
        <v>31.49</v>
      </c>
      <c r="AB107">
        <f t="shared" si="69"/>
        <v>34.65</v>
      </c>
      <c r="AC107">
        <f t="shared" si="69"/>
        <v>37.99</v>
      </c>
      <c r="AD107">
        <f t="shared" si="69"/>
        <v>43.36</v>
      </c>
      <c r="AE107">
        <f t="shared" si="69"/>
        <v>49.73</v>
      </c>
      <c r="AF107">
        <f t="shared" si="70"/>
        <v>52.8</v>
      </c>
      <c r="AG107">
        <f t="shared" si="70"/>
        <v>57.52</v>
      </c>
      <c r="AH107">
        <f t="shared" si="70"/>
        <v>61.38</v>
      </c>
      <c r="AI107">
        <f t="shared" si="70"/>
        <v>65.88</v>
      </c>
      <c r="AJ107">
        <f t="shared" si="70"/>
        <v>68.53</v>
      </c>
      <c r="AK107">
        <f t="shared" si="70"/>
        <v>71.680000000000007</v>
      </c>
      <c r="AL107">
        <f t="shared" si="70"/>
        <v>72.510000000000005</v>
      </c>
      <c r="AM107">
        <f t="shared" si="70"/>
        <v>74.260000000000005</v>
      </c>
      <c r="AN107">
        <f t="shared" si="70"/>
        <v>75.010000000000005</v>
      </c>
      <c r="AO107">
        <f t="shared" si="70"/>
        <v>78.22</v>
      </c>
      <c r="AP107">
        <f t="shared" si="71"/>
        <v>78.87</v>
      </c>
      <c r="AQ107">
        <f t="shared" si="71"/>
        <v>79.87</v>
      </c>
      <c r="AR107">
        <f t="shared" si="71"/>
        <v>80.78</v>
      </c>
      <c r="AS107">
        <f t="shared" si="71"/>
        <v>81.92</v>
      </c>
      <c r="AT107">
        <f t="shared" si="71"/>
        <v>82.11</v>
      </c>
      <c r="AU107">
        <f t="shared" si="71"/>
        <v>82.97</v>
      </c>
      <c r="AV107">
        <f t="shared" si="71"/>
        <v>83.34</v>
      </c>
      <c r="AW107">
        <f t="shared" si="71"/>
        <v>83.76</v>
      </c>
      <c r="AX107">
        <f t="shared" si="71"/>
        <v>84.15</v>
      </c>
      <c r="AY107">
        <f t="shared" si="71"/>
        <v>84.83</v>
      </c>
      <c r="AZ107">
        <f t="shared" si="72"/>
        <v>85.6</v>
      </c>
      <c r="BA107">
        <f t="shared" si="72"/>
        <v>87.51</v>
      </c>
      <c r="BB107">
        <f t="shared" si="72"/>
        <v>88.67</v>
      </c>
      <c r="BC107">
        <f t="shared" si="72"/>
        <v>89.64</v>
      </c>
      <c r="BD107">
        <f t="shared" si="72"/>
        <v>89.95</v>
      </c>
      <c r="BE107">
        <f t="shared" si="72"/>
        <v>91.5</v>
      </c>
      <c r="BF107">
        <f t="shared" si="72"/>
        <v>92.28</v>
      </c>
      <c r="BG107">
        <f t="shared" si="72"/>
        <v>92.92</v>
      </c>
      <c r="BH107">
        <f t="shared" si="72"/>
        <v>93.46</v>
      </c>
      <c r="BI107">
        <f t="shared" si="72"/>
        <v>93.61</v>
      </c>
      <c r="BJ107">
        <f t="shared" si="72"/>
        <v>94.34</v>
      </c>
    </row>
    <row r="108" spans="1:62" x14ac:dyDescent="0.3">
      <c r="A108" s="27">
        <v>15000</v>
      </c>
      <c r="B108">
        <f t="shared" si="67"/>
        <v>1723.91</v>
      </c>
      <c r="C108">
        <f t="shared" si="67"/>
        <v>1561.06</v>
      </c>
      <c r="D108">
        <f t="shared" si="67"/>
        <v>1400.31</v>
      </c>
      <c r="E108">
        <f t="shared" si="67"/>
        <v>1267.93</v>
      </c>
      <c r="F108">
        <f t="shared" si="67"/>
        <v>830.19</v>
      </c>
      <c r="G108">
        <f t="shared" si="67"/>
        <v>675.16</v>
      </c>
      <c r="H108">
        <f t="shared" si="67"/>
        <v>520.13</v>
      </c>
      <c r="I108">
        <f t="shared" si="67"/>
        <v>365.1</v>
      </c>
      <c r="J108">
        <f t="shared" si="67"/>
        <v>322.82</v>
      </c>
      <c r="K108">
        <f t="shared" si="67"/>
        <v>300.95</v>
      </c>
      <c r="L108">
        <f t="shared" si="68"/>
        <v>273.57</v>
      </c>
      <c r="M108">
        <f t="shared" si="68"/>
        <v>224.11</v>
      </c>
      <c r="N108">
        <f t="shared" si="68"/>
        <v>210.06</v>
      </c>
      <c r="O108">
        <f t="shared" si="68"/>
        <v>181.88</v>
      </c>
      <c r="P108">
        <f t="shared" si="68"/>
        <v>138.51</v>
      </c>
      <c r="Q108">
        <f t="shared" si="68"/>
        <v>100.47</v>
      </c>
      <c r="R108">
        <f t="shared" si="68"/>
        <v>97.91</v>
      </c>
      <c r="S108">
        <f t="shared" si="68"/>
        <v>82.39</v>
      </c>
      <c r="T108">
        <f t="shared" si="68"/>
        <v>66.11</v>
      </c>
      <c r="U108">
        <f t="shared" si="68"/>
        <v>36.79</v>
      </c>
      <c r="V108">
        <f t="shared" si="69"/>
        <v>13.44</v>
      </c>
      <c r="W108">
        <f t="shared" si="69"/>
        <v>6.98</v>
      </c>
      <c r="X108">
        <f t="shared" si="69"/>
        <v>8.8000000000000007</v>
      </c>
      <c r="Y108">
        <f t="shared" si="69"/>
        <v>11.41</v>
      </c>
      <c r="Z108">
        <f t="shared" si="69"/>
        <v>22.48</v>
      </c>
      <c r="AA108">
        <f t="shared" si="69"/>
        <v>24.98</v>
      </c>
      <c r="AB108">
        <f t="shared" si="69"/>
        <v>28.45</v>
      </c>
      <c r="AC108">
        <f t="shared" si="69"/>
        <v>32.1</v>
      </c>
      <c r="AD108">
        <f t="shared" si="69"/>
        <v>37.99</v>
      </c>
      <c r="AE108">
        <f t="shared" si="69"/>
        <v>44.96</v>
      </c>
      <c r="AF108">
        <f t="shared" si="70"/>
        <v>48.32</v>
      </c>
      <c r="AG108">
        <f t="shared" si="70"/>
        <v>53.49</v>
      </c>
      <c r="AH108">
        <f t="shared" si="70"/>
        <v>57.72</v>
      </c>
      <c r="AI108">
        <f t="shared" si="70"/>
        <v>62.64</v>
      </c>
      <c r="AJ108">
        <f t="shared" si="70"/>
        <v>65.55</v>
      </c>
      <c r="AK108">
        <f t="shared" si="70"/>
        <v>68.989999999999995</v>
      </c>
      <c r="AL108">
        <f t="shared" si="70"/>
        <v>69.900000000000006</v>
      </c>
      <c r="AM108">
        <f t="shared" si="70"/>
        <v>71.81</v>
      </c>
      <c r="AN108">
        <f t="shared" si="70"/>
        <v>72.64</v>
      </c>
      <c r="AO108">
        <f t="shared" si="70"/>
        <v>76.150000000000006</v>
      </c>
      <c r="AP108">
        <f t="shared" si="71"/>
        <v>76.86</v>
      </c>
      <c r="AQ108">
        <f t="shared" si="71"/>
        <v>77.959999999999994</v>
      </c>
      <c r="AR108">
        <f t="shared" si="71"/>
        <v>78.95</v>
      </c>
      <c r="AS108">
        <f t="shared" si="71"/>
        <v>80.209999999999994</v>
      </c>
      <c r="AT108">
        <f t="shared" si="71"/>
        <v>80.42</v>
      </c>
      <c r="AU108">
        <f t="shared" si="71"/>
        <v>81.36</v>
      </c>
      <c r="AV108">
        <f t="shared" si="71"/>
        <v>81.760000000000005</v>
      </c>
      <c r="AW108">
        <f t="shared" si="71"/>
        <v>82.21</v>
      </c>
      <c r="AX108">
        <f t="shared" si="71"/>
        <v>82.65</v>
      </c>
      <c r="AY108">
        <f t="shared" si="71"/>
        <v>83.39</v>
      </c>
      <c r="AZ108">
        <f t="shared" si="72"/>
        <v>84.23</v>
      </c>
      <c r="BA108">
        <f t="shared" si="72"/>
        <v>86.32</v>
      </c>
      <c r="BB108">
        <f t="shared" si="72"/>
        <v>87.6</v>
      </c>
      <c r="BC108">
        <f t="shared" si="72"/>
        <v>88.66</v>
      </c>
      <c r="BD108">
        <f t="shared" si="72"/>
        <v>88.99</v>
      </c>
      <c r="BE108">
        <f t="shared" si="72"/>
        <v>90.7</v>
      </c>
      <c r="BF108">
        <f t="shared" si="72"/>
        <v>91.54</v>
      </c>
      <c r="BG108">
        <f t="shared" si="72"/>
        <v>92.25</v>
      </c>
      <c r="BH108">
        <f t="shared" si="72"/>
        <v>92.84</v>
      </c>
      <c r="BI108">
        <f t="shared" si="72"/>
        <v>93.01</v>
      </c>
      <c r="BJ108">
        <f t="shared" si="72"/>
        <v>93.8</v>
      </c>
    </row>
    <row r="109" spans="1:62" x14ac:dyDescent="0.3">
      <c r="A109" s="27">
        <v>16900</v>
      </c>
      <c r="B109">
        <f t="shared" si="67"/>
        <v>1954.94</v>
      </c>
      <c r="C109">
        <f t="shared" si="67"/>
        <v>1771.46</v>
      </c>
      <c r="D109">
        <f t="shared" si="67"/>
        <v>1590.35</v>
      </c>
      <c r="E109">
        <f t="shared" si="67"/>
        <v>1441.21</v>
      </c>
      <c r="F109">
        <f t="shared" si="67"/>
        <v>948.02</v>
      </c>
      <c r="G109">
        <f t="shared" si="67"/>
        <v>773.35</v>
      </c>
      <c r="H109">
        <f t="shared" si="67"/>
        <v>598.67999999999995</v>
      </c>
      <c r="I109">
        <f t="shared" si="67"/>
        <v>424.01</v>
      </c>
      <c r="J109">
        <f t="shared" si="67"/>
        <v>376.37</v>
      </c>
      <c r="K109">
        <f t="shared" si="67"/>
        <v>351.73</v>
      </c>
      <c r="L109">
        <f t="shared" si="68"/>
        <v>320.89</v>
      </c>
      <c r="M109">
        <f t="shared" si="68"/>
        <v>265.16000000000003</v>
      </c>
      <c r="N109">
        <f t="shared" si="68"/>
        <v>249.34</v>
      </c>
      <c r="O109">
        <f t="shared" si="68"/>
        <v>217.58</v>
      </c>
      <c r="P109">
        <f t="shared" si="68"/>
        <v>168.72</v>
      </c>
      <c r="Q109">
        <f t="shared" si="68"/>
        <v>125.87</v>
      </c>
      <c r="R109">
        <f t="shared" si="68"/>
        <v>122.98</v>
      </c>
      <c r="S109">
        <f t="shared" si="68"/>
        <v>105.49</v>
      </c>
      <c r="T109">
        <f t="shared" si="68"/>
        <v>87.15</v>
      </c>
      <c r="U109">
        <f t="shared" si="68"/>
        <v>54.12</v>
      </c>
      <c r="V109">
        <f t="shared" si="69"/>
        <v>27.81</v>
      </c>
      <c r="W109">
        <f t="shared" si="69"/>
        <v>4.8</v>
      </c>
      <c r="X109">
        <f t="shared" si="69"/>
        <v>2.75</v>
      </c>
      <c r="Y109">
        <f t="shared" si="69"/>
        <v>0.19</v>
      </c>
      <c r="Z109">
        <f t="shared" si="69"/>
        <v>12.67</v>
      </c>
      <c r="AA109">
        <f t="shared" si="69"/>
        <v>15.48</v>
      </c>
      <c r="AB109">
        <f t="shared" si="69"/>
        <v>19.38</v>
      </c>
      <c r="AC109">
        <f t="shared" si="69"/>
        <v>23.5</v>
      </c>
      <c r="AD109">
        <f t="shared" si="69"/>
        <v>30.13</v>
      </c>
      <c r="AE109">
        <f t="shared" si="69"/>
        <v>37.99</v>
      </c>
      <c r="AF109">
        <f t="shared" si="70"/>
        <v>41.78</v>
      </c>
      <c r="AG109">
        <f t="shared" si="70"/>
        <v>47.6</v>
      </c>
      <c r="AH109">
        <f t="shared" si="70"/>
        <v>52.36</v>
      </c>
      <c r="AI109">
        <f t="shared" si="70"/>
        <v>57.91</v>
      </c>
      <c r="AJ109">
        <f t="shared" si="70"/>
        <v>61.18</v>
      </c>
      <c r="AK109">
        <f t="shared" si="70"/>
        <v>65.069999999999993</v>
      </c>
      <c r="AL109">
        <f t="shared" si="70"/>
        <v>66.08</v>
      </c>
      <c r="AM109">
        <f t="shared" si="70"/>
        <v>68.239999999999995</v>
      </c>
      <c r="AN109">
        <f t="shared" si="70"/>
        <v>69.180000000000007</v>
      </c>
      <c r="AO109">
        <f t="shared" si="70"/>
        <v>73.13</v>
      </c>
      <c r="AP109">
        <f t="shared" si="71"/>
        <v>73.930000000000007</v>
      </c>
      <c r="AQ109">
        <f t="shared" si="71"/>
        <v>75.17</v>
      </c>
      <c r="AR109">
        <f t="shared" si="71"/>
        <v>76.290000000000006</v>
      </c>
      <c r="AS109">
        <f t="shared" si="71"/>
        <v>77.7</v>
      </c>
      <c r="AT109">
        <f t="shared" si="71"/>
        <v>77.94</v>
      </c>
      <c r="AU109">
        <f t="shared" si="71"/>
        <v>79</v>
      </c>
      <c r="AV109">
        <f t="shared" si="71"/>
        <v>79.45</v>
      </c>
      <c r="AW109">
        <f t="shared" si="71"/>
        <v>79.959999999999994</v>
      </c>
      <c r="AX109">
        <f t="shared" si="71"/>
        <v>80.45</v>
      </c>
      <c r="AY109">
        <f t="shared" si="71"/>
        <v>81.290000000000006</v>
      </c>
      <c r="AZ109">
        <f t="shared" si="72"/>
        <v>82.24</v>
      </c>
      <c r="BA109">
        <f t="shared" si="72"/>
        <v>84.59</v>
      </c>
      <c r="BB109">
        <f t="shared" si="72"/>
        <v>86.03</v>
      </c>
      <c r="BC109">
        <f t="shared" si="72"/>
        <v>87.22</v>
      </c>
      <c r="BD109">
        <f t="shared" si="72"/>
        <v>87.6</v>
      </c>
      <c r="BE109">
        <f t="shared" si="72"/>
        <v>89.52</v>
      </c>
      <c r="BF109">
        <f t="shared" si="72"/>
        <v>90.47</v>
      </c>
      <c r="BG109">
        <f t="shared" si="72"/>
        <v>91.27</v>
      </c>
      <c r="BH109">
        <f t="shared" si="72"/>
        <v>91.94</v>
      </c>
      <c r="BI109">
        <f t="shared" si="72"/>
        <v>92.12</v>
      </c>
      <c r="BJ109">
        <f t="shared" si="72"/>
        <v>93.01</v>
      </c>
    </row>
    <row r="110" spans="1:62" x14ac:dyDescent="0.3">
      <c r="A110" s="27">
        <v>18000</v>
      </c>
      <c r="B110">
        <f t="shared" ref="B110:K119" si="73">ROUND(ABS((B$4-$A110)/B$4)*100,2)</f>
        <v>2088.69</v>
      </c>
      <c r="C110">
        <f t="shared" si="73"/>
        <v>1893.27</v>
      </c>
      <c r="D110">
        <f t="shared" si="73"/>
        <v>1700.38</v>
      </c>
      <c r="E110">
        <f t="shared" si="73"/>
        <v>1541.52</v>
      </c>
      <c r="F110">
        <f t="shared" si="73"/>
        <v>1016.23</v>
      </c>
      <c r="G110">
        <f t="shared" si="73"/>
        <v>830.19</v>
      </c>
      <c r="H110">
        <f t="shared" si="73"/>
        <v>644.16</v>
      </c>
      <c r="I110">
        <f t="shared" si="73"/>
        <v>458.12</v>
      </c>
      <c r="J110">
        <f t="shared" si="73"/>
        <v>407.38</v>
      </c>
      <c r="K110">
        <f t="shared" si="73"/>
        <v>381.14</v>
      </c>
      <c r="L110">
        <f t="shared" ref="L110:U119" si="74">ROUND(ABS((L$4-$A110)/L$4)*100,2)</f>
        <v>348.29</v>
      </c>
      <c r="M110">
        <f t="shared" si="74"/>
        <v>288.93</v>
      </c>
      <c r="N110">
        <f t="shared" si="74"/>
        <v>272.08</v>
      </c>
      <c r="O110">
        <f t="shared" si="74"/>
        <v>238.25</v>
      </c>
      <c r="P110">
        <f t="shared" si="74"/>
        <v>186.21</v>
      </c>
      <c r="Q110">
        <f t="shared" si="74"/>
        <v>140.57</v>
      </c>
      <c r="R110">
        <f t="shared" si="74"/>
        <v>137.5</v>
      </c>
      <c r="S110">
        <f t="shared" si="74"/>
        <v>118.87</v>
      </c>
      <c r="T110">
        <f t="shared" si="74"/>
        <v>99.33</v>
      </c>
      <c r="U110">
        <f t="shared" si="74"/>
        <v>64.150000000000006</v>
      </c>
      <c r="V110">
        <f t="shared" ref="V110:AE119" si="75">ROUND(ABS((V$4-$A110)/V$4)*100,2)</f>
        <v>36.130000000000003</v>
      </c>
      <c r="W110">
        <f t="shared" si="75"/>
        <v>11.62</v>
      </c>
      <c r="X110">
        <f t="shared" si="75"/>
        <v>9.43</v>
      </c>
      <c r="Y110">
        <f t="shared" si="75"/>
        <v>6.31</v>
      </c>
      <c r="Z110">
        <f t="shared" si="75"/>
        <v>6.98</v>
      </c>
      <c r="AA110">
        <f t="shared" si="75"/>
        <v>9.98</v>
      </c>
      <c r="AB110">
        <f t="shared" si="75"/>
        <v>14.14</v>
      </c>
      <c r="AC110">
        <f t="shared" si="75"/>
        <v>18.52</v>
      </c>
      <c r="AD110">
        <f t="shared" si="75"/>
        <v>25.58</v>
      </c>
      <c r="AE110">
        <f t="shared" si="75"/>
        <v>33.950000000000003</v>
      </c>
      <c r="AF110">
        <f t="shared" ref="AF110:AO119" si="76">ROUND(ABS((AF$4-$A110)/AF$4)*100,2)</f>
        <v>37.99</v>
      </c>
      <c r="AG110">
        <f t="shared" si="76"/>
        <v>44.19</v>
      </c>
      <c r="AH110">
        <f t="shared" si="76"/>
        <v>49.26</v>
      </c>
      <c r="AI110">
        <f t="shared" si="76"/>
        <v>55.17</v>
      </c>
      <c r="AJ110">
        <f t="shared" si="76"/>
        <v>58.66</v>
      </c>
      <c r="AK110">
        <f t="shared" si="76"/>
        <v>62.79</v>
      </c>
      <c r="AL110">
        <f t="shared" si="76"/>
        <v>63.88</v>
      </c>
      <c r="AM110">
        <f t="shared" si="76"/>
        <v>66.17</v>
      </c>
      <c r="AN110">
        <f t="shared" si="76"/>
        <v>67.17</v>
      </c>
      <c r="AO110">
        <f t="shared" si="76"/>
        <v>71.38</v>
      </c>
      <c r="AP110">
        <f t="shared" ref="AP110:AY119" si="77">ROUND(ABS((AP$4-$A110)/AP$4)*100,2)</f>
        <v>72.23</v>
      </c>
      <c r="AQ110">
        <f t="shared" si="77"/>
        <v>73.55</v>
      </c>
      <c r="AR110">
        <f t="shared" si="77"/>
        <v>74.75</v>
      </c>
      <c r="AS110">
        <f t="shared" si="77"/>
        <v>76.25</v>
      </c>
      <c r="AT110">
        <f t="shared" si="77"/>
        <v>76.5</v>
      </c>
      <c r="AU110">
        <f t="shared" si="77"/>
        <v>77.63</v>
      </c>
      <c r="AV110">
        <f t="shared" si="77"/>
        <v>78.11</v>
      </c>
      <c r="AW110">
        <f t="shared" si="77"/>
        <v>78.66</v>
      </c>
      <c r="AX110">
        <f t="shared" si="77"/>
        <v>79.17</v>
      </c>
      <c r="AY110">
        <f t="shared" si="77"/>
        <v>80.069999999999993</v>
      </c>
      <c r="AZ110">
        <f t="shared" ref="AZ110:BJ119" si="78">ROUND(ABS((AZ$4-$A110)/AZ$4)*100,2)</f>
        <v>81.08</v>
      </c>
      <c r="BA110">
        <f t="shared" si="78"/>
        <v>83.58</v>
      </c>
      <c r="BB110">
        <f t="shared" si="78"/>
        <v>85.12</v>
      </c>
      <c r="BC110">
        <f t="shared" si="78"/>
        <v>86.39</v>
      </c>
      <c r="BD110">
        <f t="shared" si="78"/>
        <v>86.79</v>
      </c>
      <c r="BE110">
        <f t="shared" si="78"/>
        <v>88.84</v>
      </c>
      <c r="BF110">
        <f t="shared" si="78"/>
        <v>89.85</v>
      </c>
      <c r="BG110">
        <f t="shared" si="78"/>
        <v>90.7</v>
      </c>
      <c r="BH110">
        <f t="shared" si="78"/>
        <v>91.41</v>
      </c>
      <c r="BI110">
        <f t="shared" si="78"/>
        <v>91.61</v>
      </c>
      <c r="BJ110">
        <f t="shared" si="78"/>
        <v>92.56</v>
      </c>
    </row>
    <row r="111" spans="1:62" x14ac:dyDescent="0.3">
      <c r="A111" s="27">
        <v>20000</v>
      </c>
      <c r="B111">
        <f t="shared" si="73"/>
        <v>2331.88</v>
      </c>
      <c r="C111">
        <f t="shared" si="73"/>
        <v>2114.75</v>
      </c>
      <c r="D111">
        <f t="shared" si="73"/>
        <v>1900.42</v>
      </c>
      <c r="E111">
        <f t="shared" si="73"/>
        <v>1723.91</v>
      </c>
      <c r="F111">
        <f t="shared" si="73"/>
        <v>1140.26</v>
      </c>
      <c r="G111">
        <f t="shared" si="73"/>
        <v>933.55</v>
      </c>
      <c r="H111">
        <f t="shared" si="73"/>
        <v>726.84</v>
      </c>
      <c r="I111">
        <f t="shared" si="73"/>
        <v>520.13</v>
      </c>
      <c r="J111">
        <f t="shared" si="73"/>
        <v>463.75</v>
      </c>
      <c r="K111">
        <f t="shared" si="73"/>
        <v>434.59</v>
      </c>
      <c r="L111">
        <f t="shared" si="74"/>
        <v>398.1</v>
      </c>
      <c r="M111">
        <f t="shared" si="74"/>
        <v>332.15</v>
      </c>
      <c r="N111">
        <f t="shared" si="74"/>
        <v>313.42</v>
      </c>
      <c r="O111">
        <f t="shared" si="74"/>
        <v>275.83999999999997</v>
      </c>
      <c r="P111">
        <f t="shared" si="74"/>
        <v>218.02</v>
      </c>
      <c r="Q111">
        <f t="shared" si="74"/>
        <v>167.3</v>
      </c>
      <c r="R111">
        <f t="shared" si="74"/>
        <v>163.89</v>
      </c>
      <c r="S111">
        <f t="shared" si="74"/>
        <v>143.19</v>
      </c>
      <c r="T111">
        <f t="shared" si="74"/>
        <v>121.47</v>
      </c>
      <c r="U111">
        <f t="shared" si="74"/>
        <v>82.39</v>
      </c>
      <c r="V111">
        <f t="shared" si="75"/>
        <v>51.25</v>
      </c>
      <c r="W111">
        <f t="shared" si="75"/>
        <v>24.03</v>
      </c>
      <c r="X111">
        <f t="shared" si="75"/>
        <v>21.59</v>
      </c>
      <c r="Y111">
        <f t="shared" si="75"/>
        <v>18.12</v>
      </c>
      <c r="Z111">
        <f t="shared" si="75"/>
        <v>3.35</v>
      </c>
      <c r="AA111">
        <f t="shared" si="75"/>
        <v>0.02</v>
      </c>
      <c r="AB111">
        <f t="shared" si="75"/>
        <v>4.5999999999999996</v>
      </c>
      <c r="AC111">
        <f t="shared" si="75"/>
        <v>9.4700000000000006</v>
      </c>
      <c r="AD111">
        <f t="shared" si="75"/>
        <v>17.32</v>
      </c>
      <c r="AE111">
        <f t="shared" si="75"/>
        <v>26.61</v>
      </c>
      <c r="AF111">
        <f t="shared" si="76"/>
        <v>31.1</v>
      </c>
      <c r="AG111">
        <f t="shared" si="76"/>
        <v>37.99</v>
      </c>
      <c r="AH111">
        <f t="shared" si="76"/>
        <v>43.62</v>
      </c>
      <c r="AI111">
        <f t="shared" si="76"/>
        <v>50.19</v>
      </c>
      <c r="AJ111">
        <f t="shared" si="76"/>
        <v>54.06</v>
      </c>
      <c r="AK111">
        <f t="shared" si="76"/>
        <v>58.66</v>
      </c>
      <c r="AL111">
        <f t="shared" si="76"/>
        <v>59.86</v>
      </c>
      <c r="AM111">
        <f t="shared" si="76"/>
        <v>62.42</v>
      </c>
      <c r="AN111">
        <f t="shared" si="76"/>
        <v>63.52</v>
      </c>
      <c r="AO111">
        <f t="shared" si="76"/>
        <v>68.2</v>
      </c>
      <c r="AP111">
        <f t="shared" si="77"/>
        <v>69.150000000000006</v>
      </c>
      <c r="AQ111">
        <f t="shared" si="77"/>
        <v>70.61</v>
      </c>
      <c r="AR111">
        <f t="shared" si="77"/>
        <v>71.94</v>
      </c>
      <c r="AS111">
        <f t="shared" si="77"/>
        <v>73.61</v>
      </c>
      <c r="AT111">
        <f t="shared" si="77"/>
        <v>73.89</v>
      </c>
      <c r="AU111">
        <f t="shared" si="77"/>
        <v>75.150000000000006</v>
      </c>
      <c r="AV111">
        <f t="shared" si="77"/>
        <v>75.680000000000007</v>
      </c>
      <c r="AW111">
        <f t="shared" si="77"/>
        <v>76.290000000000006</v>
      </c>
      <c r="AX111">
        <f t="shared" si="77"/>
        <v>76.86</v>
      </c>
      <c r="AY111">
        <f t="shared" si="77"/>
        <v>77.849999999999994</v>
      </c>
      <c r="AZ111">
        <f t="shared" si="78"/>
        <v>78.98</v>
      </c>
      <c r="BA111">
        <f t="shared" si="78"/>
        <v>81.760000000000005</v>
      </c>
      <c r="BB111">
        <f t="shared" si="78"/>
        <v>83.46</v>
      </c>
      <c r="BC111">
        <f t="shared" si="78"/>
        <v>84.87</v>
      </c>
      <c r="BD111">
        <f t="shared" si="78"/>
        <v>85.32</v>
      </c>
      <c r="BE111">
        <f t="shared" si="78"/>
        <v>87.6</v>
      </c>
      <c r="BF111">
        <f t="shared" si="78"/>
        <v>88.72</v>
      </c>
      <c r="BG111">
        <f t="shared" si="78"/>
        <v>89.66</v>
      </c>
      <c r="BH111">
        <f t="shared" si="78"/>
        <v>90.46</v>
      </c>
      <c r="BI111">
        <f t="shared" si="78"/>
        <v>90.67</v>
      </c>
      <c r="BJ111">
        <f t="shared" si="78"/>
        <v>91.73</v>
      </c>
    </row>
    <row r="112" spans="1:62" x14ac:dyDescent="0.3">
      <c r="A112" s="27">
        <v>22000</v>
      </c>
      <c r="B112">
        <f t="shared" si="73"/>
        <v>2575.0700000000002</v>
      </c>
      <c r="C112">
        <f t="shared" si="73"/>
        <v>2336.2199999999998</v>
      </c>
      <c r="D112">
        <f t="shared" si="73"/>
        <v>2100.46</v>
      </c>
      <c r="E112">
        <f t="shared" si="73"/>
        <v>1906.3</v>
      </c>
      <c r="F112">
        <f t="shared" si="73"/>
        <v>1264.29</v>
      </c>
      <c r="G112">
        <f t="shared" si="73"/>
        <v>1036.9000000000001</v>
      </c>
      <c r="H112">
        <f t="shared" si="73"/>
        <v>809.52</v>
      </c>
      <c r="I112">
        <f t="shared" si="73"/>
        <v>582.14</v>
      </c>
      <c r="J112">
        <f t="shared" si="73"/>
        <v>520.13</v>
      </c>
      <c r="K112">
        <f t="shared" si="73"/>
        <v>488.05</v>
      </c>
      <c r="L112">
        <f t="shared" si="74"/>
        <v>447.91</v>
      </c>
      <c r="M112">
        <f t="shared" si="74"/>
        <v>375.36</v>
      </c>
      <c r="N112">
        <f t="shared" si="74"/>
        <v>354.76</v>
      </c>
      <c r="O112">
        <f t="shared" si="74"/>
        <v>313.42</v>
      </c>
      <c r="P112">
        <f t="shared" si="74"/>
        <v>249.82</v>
      </c>
      <c r="Q112">
        <f t="shared" si="74"/>
        <v>194.03</v>
      </c>
      <c r="R112">
        <f t="shared" si="74"/>
        <v>190.27</v>
      </c>
      <c r="S112">
        <f t="shared" si="74"/>
        <v>167.51</v>
      </c>
      <c r="T112">
        <f t="shared" si="74"/>
        <v>143.62</v>
      </c>
      <c r="U112">
        <f t="shared" si="74"/>
        <v>100.63</v>
      </c>
      <c r="V112">
        <f t="shared" si="75"/>
        <v>66.38</v>
      </c>
      <c r="W112">
        <f t="shared" si="75"/>
        <v>36.43</v>
      </c>
      <c r="X112">
        <f t="shared" si="75"/>
        <v>33.75</v>
      </c>
      <c r="Y112">
        <f t="shared" si="75"/>
        <v>29.93</v>
      </c>
      <c r="Z112">
        <f t="shared" si="75"/>
        <v>13.69</v>
      </c>
      <c r="AA112">
        <f t="shared" si="75"/>
        <v>10.02</v>
      </c>
      <c r="AB112">
        <f t="shared" si="75"/>
        <v>4.95</v>
      </c>
      <c r="AC112">
        <f t="shared" si="75"/>
        <v>0.42</v>
      </c>
      <c r="AD112">
        <f t="shared" si="75"/>
        <v>9.0500000000000007</v>
      </c>
      <c r="AE112">
        <f t="shared" si="75"/>
        <v>19.27</v>
      </c>
      <c r="AF112">
        <f t="shared" si="76"/>
        <v>24.21</v>
      </c>
      <c r="AG112">
        <f t="shared" si="76"/>
        <v>31.79</v>
      </c>
      <c r="AH112">
        <f t="shared" si="76"/>
        <v>37.99</v>
      </c>
      <c r="AI112">
        <f t="shared" si="76"/>
        <v>45.21</v>
      </c>
      <c r="AJ112">
        <f t="shared" si="76"/>
        <v>49.47</v>
      </c>
      <c r="AK112">
        <f t="shared" si="76"/>
        <v>54.52</v>
      </c>
      <c r="AL112">
        <f t="shared" si="76"/>
        <v>55.85</v>
      </c>
      <c r="AM112">
        <f t="shared" si="76"/>
        <v>58.66</v>
      </c>
      <c r="AN112">
        <f t="shared" si="76"/>
        <v>59.87</v>
      </c>
      <c r="AO112">
        <f t="shared" si="76"/>
        <v>65.02</v>
      </c>
      <c r="AP112">
        <f t="shared" si="77"/>
        <v>66.06</v>
      </c>
      <c r="AQ112">
        <f t="shared" si="77"/>
        <v>67.67</v>
      </c>
      <c r="AR112">
        <f t="shared" si="77"/>
        <v>69.13</v>
      </c>
      <c r="AS112">
        <f t="shared" si="77"/>
        <v>70.97</v>
      </c>
      <c r="AT112">
        <f t="shared" si="77"/>
        <v>71.28</v>
      </c>
      <c r="AU112">
        <f t="shared" si="77"/>
        <v>72.66</v>
      </c>
      <c r="AV112">
        <f t="shared" si="77"/>
        <v>73.25</v>
      </c>
      <c r="AW112">
        <f t="shared" si="77"/>
        <v>73.91</v>
      </c>
      <c r="AX112">
        <f t="shared" si="77"/>
        <v>74.55</v>
      </c>
      <c r="AY112">
        <f t="shared" si="77"/>
        <v>75.64</v>
      </c>
      <c r="AZ112">
        <f t="shared" si="78"/>
        <v>76.88</v>
      </c>
      <c r="BA112">
        <f t="shared" si="78"/>
        <v>79.94</v>
      </c>
      <c r="BB112">
        <f t="shared" si="78"/>
        <v>81.81</v>
      </c>
      <c r="BC112">
        <f t="shared" si="78"/>
        <v>83.36</v>
      </c>
      <c r="BD112">
        <f t="shared" si="78"/>
        <v>83.85</v>
      </c>
      <c r="BE112">
        <f t="shared" si="78"/>
        <v>86.36</v>
      </c>
      <c r="BF112">
        <f t="shared" si="78"/>
        <v>87.6</v>
      </c>
      <c r="BG112">
        <f t="shared" si="78"/>
        <v>88.63</v>
      </c>
      <c r="BH112">
        <f t="shared" si="78"/>
        <v>89.51</v>
      </c>
      <c r="BI112">
        <f t="shared" si="78"/>
        <v>89.74</v>
      </c>
      <c r="BJ112">
        <f t="shared" si="78"/>
        <v>90.9</v>
      </c>
    </row>
    <row r="113" spans="1:62" x14ac:dyDescent="0.3">
      <c r="A113" s="27">
        <v>24900</v>
      </c>
      <c r="B113">
        <f t="shared" si="73"/>
        <v>2927.69</v>
      </c>
      <c r="C113">
        <f t="shared" si="73"/>
        <v>2657.36</v>
      </c>
      <c r="D113">
        <f t="shared" si="73"/>
        <v>2390.52</v>
      </c>
      <c r="E113">
        <f t="shared" si="73"/>
        <v>2170.77</v>
      </c>
      <c r="F113">
        <f t="shared" si="73"/>
        <v>1444.12</v>
      </c>
      <c r="G113">
        <f t="shared" si="73"/>
        <v>1186.77</v>
      </c>
      <c r="H113">
        <f t="shared" si="73"/>
        <v>929.42</v>
      </c>
      <c r="I113">
        <f t="shared" si="73"/>
        <v>672.06</v>
      </c>
      <c r="J113">
        <f t="shared" si="73"/>
        <v>601.87</v>
      </c>
      <c r="K113">
        <f t="shared" si="73"/>
        <v>565.57000000000005</v>
      </c>
      <c r="L113">
        <f t="shared" si="74"/>
        <v>520.13</v>
      </c>
      <c r="M113">
        <f t="shared" si="74"/>
        <v>438.02</v>
      </c>
      <c r="N113">
        <f t="shared" si="74"/>
        <v>414.71</v>
      </c>
      <c r="O113">
        <f t="shared" si="74"/>
        <v>367.92</v>
      </c>
      <c r="P113">
        <f t="shared" si="74"/>
        <v>295.93</v>
      </c>
      <c r="Q113">
        <f t="shared" si="74"/>
        <v>232.79</v>
      </c>
      <c r="R113">
        <f t="shared" si="74"/>
        <v>228.54</v>
      </c>
      <c r="S113">
        <f t="shared" si="74"/>
        <v>202.77</v>
      </c>
      <c r="T113">
        <f t="shared" si="74"/>
        <v>175.74</v>
      </c>
      <c r="U113">
        <f t="shared" si="74"/>
        <v>127.08</v>
      </c>
      <c r="V113">
        <f t="shared" si="75"/>
        <v>88.31</v>
      </c>
      <c r="W113">
        <f t="shared" si="75"/>
        <v>54.41</v>
      </c>
      <c r="X113">
        <f t="shared" si="75"/>
        <v>51.38</v>
      </c>
      <c r="Y113">
        <f t="shared" si="75"/>
        <v>47.06</v>
      </c>
      <c r="Z113">
        <f t="shared" si="75"/>
        <v>28.68</v>
      </c>
      <c r="AA113">
        <f t="shared" si="75"/>
        <v>24.53</v>
      </c>
      <c r="AB113">
        <f t="shared" si="75"/>
        <v>18.78</v>
      </c>
      <c r="AC113">
        <f t="shared" si="75"/>
        <v>12.71</v>
      </c>
      <c r="AD113">
        <f t="shared" si="75"/>
        <v>2.94</v>
      </c>
      <c r="AE113">
        <f t="shared" si="75"/>
        <v>8.6300000000000008</v>
      </c>
      <c r="AF113">
        <f t="shared" si="76"/>
        <v>14.22</v>
      </c>
      <c r="AG113">
        <f t="shared" si="76"/>
        <v>22.79</v>
      </c>
      <c r="AH113">
        <f t="shared" si="76"/>
        <v>29.81</v>
      </c>
      <c r="AI113">
        <f t="shared" si="76"/>
        <v>37.99</v>
      </c>
      <c r="AJ113">
        <f t="shared" si="76"/>
        <v>42.81</v>
      </c>
      <c r="AK113">
        <f t="shared" si="76"/>
        <v>48.53</v>
      </c>
      <c r="AL113">
        <f t="shared" si="76"/>
        <v>50.03</v>
      </c>
      <c r="AM113">
        <f t="shared" si="76"/>
        <v>53.21</v>
      </c>
      <c r="AN113">
        <f t="shared" si="76"/>
        <v>54.58</v>
      </c>
      <c r="AO113">
        <f t="shared" si="76"/>
        <v>60.41</v>
      </c>
      <c r="AP113">
        <f t="shared" si="77"/>
        <v>61.59</v>
      </c>
      <c r="AQ113">
        <f t="shared" si="77"/>
        <v>63.41</v>
      </c>
      <c r="AR113">
        <f t="shared" si="77"/>
        <v>65.069999999999993</v>
      </c>
      <c r="AS113">
        <f t="shared" si="77"/>
        <v>67.150000000000006</v>
      </c>
      <c r="AT113">
        <f t="shared" si="77"/>
        <v>67.489999999999995</v>
      </c>
      <c r="AU113">
        <f t="shared" si="77"/>
        <v>69.06</v>
      </c>
      <c r="AV113">
        <f t="shared" si="77"/>
        <v>69.72</v>
      </c>
      <c r="AW113">
        <f t="shared" si="77"/>
        <v>70.48</v>
      </c>
      <c r="AX113">
        <f t="shared" si="77"/>
        <v>71.19</v>
      </c>
      <c r="AY113">
        <f t="shared" si="77"/>
        <v>72.430000000000007</v>
      </c>
      <c r="AZ113">
        <f t="shared" si="78"/>
        <v>73.83</v>
      </c>
      <c r="BA113">
        <f t="shared" si="78"/>
        <v>77.290000000000006</v>
      </c>
      <c r="BB113">
        <f t="shared" si="78"/>
        <v>79.41</v>
      </c>
      <c r="BC113">
        <f t="shared" si="78"/>
        <v>81.17</v>
      </c>
      <c r="BD113">
        <f t="shared" si="78"/>
        <v>81.73</v>
      </c>
      <c r="BE113">
        <f t="shared" si="78"/>
        <v>84.56</v>
      </c>
      <c r="BF113">
        <f t="shared" si="78"/>
        <v>85.96</v>
      </c>
      <c r="BG113">
        <f t="shared" si="78"/>
        <v>87.13</v>
      </c>
      <c r="BH113">
        <f t="shared" si="78"/>
        <v>88.12</v>
      </c>
      <c r="BI113">
        <f t="shared" si="78"/>
        <v>88.39</v>
      </c>
      <c r="BJ113">
        <f t="shared" si="78"/>
        <v>89.71</v>
      </c>
    </row>
    <row r="114" spans="1:62" x14ac:dyDescent="0.3">
      <c r="A114" s="27">
        <v>27000</v>
      </c>
      <c r="B114">
        <f t="shared" si="73"/>
        <v>3183.04</v>
      </c>
      <c r="C114">
        <f t="shared" si="73"/>
        <v>2889.91</v>
      </c>
      <c r="D114">
        <f t="shared" si="73"/>
        <v>2600.5700000000002</v>
      </c>
      <c r="E114">
        <f t="shared" si="73"/>
        <v>2362.2800000000002</v>
      </c>
      <c r="F114">
        <f t="shared" si="73"/>
        <v>1574.35</v>
      </c>
      <c r="G114">
        <f t="shared" si="73"/>
        <v>1295.29</v>
      </c>
      <c r="H114">
        <f t="shared" si="73"/>
        <v>1016.23</v>
      </c>
      <c r="I114">
        <f t="shared" si="73"/>
        <v>737.18</v>
      </c>
      <c r="J114">
        <f t="shared" si="73"/>
        <v>661.07</v>
      </c>
      <c r="K114">
        <f t="shared" si="73"/>
        <v>621.70000000000005</v>
      </c>
      <c r="L114">
        <f t="shared" si="74"/>
        <v>572.42999999999995</v>
      </c>
      <c r="M114">
        <f t="shared" si="74"/>
        <v>483.4</v>
      </c>
      <c r="N114">
        <f t="shared" si="74"/>
        <v>458.12</v>
      </c>
      <c r="O114">
        <f t="shared" si="74"/>
        <v>407.38</v>
      </c>
      <c r="P114">
        <f t="shared" si="74"/>
        <v>329.32</v>
      </c>
      <c r="Q114">
        <f t="shared" si="74"/>
        <v>260.85000000000002</v>
      </c>
      <c r="R114">
        <f t="shared" si="74"/>
        <v>256.24</v>
      </c>
      <c r="S114">
        <f t="shared" si="74"/>
        <v>228.3</v>
      </c>
      <c r="T114">
        <f t="shared" si="74"/>
        <v>198.99</v>
      </c>
      <c r="U114">
        <f t="shared" si="74"/>
        <v>146.22999999999999</v>
      </c>
      <c r="V114">
        <f t="shared" si="75"/>
        <v>104.19</v>
      </c>
      <c r="W114">
        <f t="shared" si="75"/>
        <v>67.44</v>
      </c>
      <c r="X114">
        <f t="shared" si="75"/>
        <v>64.150000000000006</v>
      </c>
      <c r="Y114">
        <f t="shared" si="75"/>
        <v>59.46</v>
      </c>
      <c r="Z114">
        <f t="shared" si="75"/>
        <v>39.53</v>
      </c>
      <c r="AA114">
        <f t="shared" si="75"/>
        <v>35.03</v>
      </c>
      <c r="AB114">
        <f t="shared" si="75"/>
        <v>28.8</v>
      </c>
      <c r="AC114">
        <f t="shared" si="75"/>
        <v>22.22</v>
      </c>
      <c r="AD114">
        <f t="shared" si="75"/>
        <v>11.62</v>
      </c>
      <c r="AE114">
        <f t="shared" si="75"/>
        <v>0.93</v>
      </c>
      <c r="AF114">
        <f t="shared" si="76"/>
        <v>6.98</v>
      </c>
      <c r="AG114">
        <f t="shared" si="76"/>
        <v>16.28</v>
      </c>
      <c r="AH114">
        <f t="shared" si="76"/>
        <v>23.89</v>
      </c>
      <c r="AI114">
        <f t="shared" si="76"/>
        <v>32.76</v>
      </c>
      <c r="AJ114">
        <f t="shared" si="76"/>
        <v>37.99</v>
      </c>
      <c r="AK114">
        <f t="shared" si="76"/>
        <v>44.19</v>
      </c>
      <c r="AL114">
        <f t="shared" si="76"/>
        <v>45.81</v>
      </c>
      <c r="AM114">
        <f t="shared" si="76"/>
        <v>49.26</v>
      </c>
      <c r="AN114">
        <f t="shared" si="76"/>
        <v>50.75</v>
      </c>
      <c r="AO114">
        <f t="shared" si="76"/>
        <v>57.07</v>
      </c>
      <c r="AP114">
        <f t="shared" si="77"/>
        <v>58.35</v>
      </c>
      <c r="AQ114">
        <f t="shared" si="77"/>
        <v>60.32</v>
      </c>
      <c r="AR114">
        <f t="shared" si="77"/>
        <v>62.12</v>
      </c>
      <c r="AS114">
        <f t="shared" si="77"/>
        <v>64.38</v>
      </c>
      <c r="AT114">
        <f t="shared" si="77"/>
        <v>64.75</v>
      </c>
      <c r="AU114">
        <f t="shared" si="77"/>
        <v>66.45</v>
      </c>
      <c r="AV114">
        <f t="shared" si="77"/>
        <v>67.17</v>
      </c>
      <c r="AW114">
        <f t="shared" si="77"/>
        <v>67.989999999999995</v>
      </c>
      <c r="AX114">
        <f t="shared" si="77"/>
        <v>68.760000000000005</v>
      </c>
      <c r="AY114">
        <f t="shared" si="77"/>
        <v>70.099999999999994</v>
      </c>
      <c r="AZ114">
        <f t="shared" si="78"/>
        <v>71.62</v>
      </c>
      <c r="BA114">
        <f t="shared" si="78"/>
        <v>75.38</v>
      </c>
      <c r="BB114">
        <f t="shared" si="78"/>
        <v>77.680000000000007</v>
      </c>
      <c r="BC114">
        <f t="shared" si="78"/>
        <v>79.58</v>
      </c>
      <c r="BD114">
        <f t="shared" si="78"/>
        <v>80.19</v>
      </c>
      <c r="BE114">
        <f t="shared" si="78"/>
        <v>83.26</v>
      </c>
      <c r="BF114">
        <f t="shared" si="78"/>
        <v>84.78</v>
      </c>
      <c r="BG114">
        <f t="shared" si="78"/>
        <v>86.05</v>
      </c>
      <c r="BH114">
        <f t="shared" si="78"/>
        <v>87.12</v>
      </c>
      <c r="BI114">
        <f t="shared" si="78"/>
        <v>87.41</v>
      </c>
      <c r="BJ114">
        <f t="shared" si="78"/>
        <v>88.84</v>
      </c>
    </row>
    <row r="115" spans="1:62" x14ac:dyDescent="0.3">
      <c r="A115" s="27">
        <v>30000</v>
      </c>
      <c r="B115">
        <f t="shared" si="73"/>
        <v>3547.82</v>
      </c>
      <c r="C115">
        <f t="shared" si="73"/>
        <v>3222.12</v>
      </c>
      <c r="D115">
        <f t="shared" si="73"/>
        <v>2900.63</v>
      </c>
      <c r="E115">
        <f t="shared" si="73"/>
        <v>2635.87</v>
      </c>
      <c r="F115">
        <f t="shared" si="73"/>
        <v>1760.39</v>
      </c>
      <c r="G115">
        <f t="shared" si="73"/>
        <v>1450.32</v>
      </c>
      <c r="H115">
        <f t="shared" si="73"/>
        <v>1140.26</v>
      </c>
      <c r="I115">
        <f t="shared" si="73"/>
        <v>830.19</v>
      </c>
      <c r="J115">
        <f t="shared" si="73"/>
        <v>745.63</v>
      </c>
      <c r="K115">
        <f t="shared" si="73"/>
        <v>701.89</v>
      </c>
      <c r="L115">
        <f t="shared" si="74"/>
        <v>647.14</v>
      </c>
      <c r="M115">
        <f t="shared" si="74"/>
        <v>548.22</v>
      </c>
      <c r="N115">
        <f t="shared" si="74"/>
        <v>520.13</v>
      </c>
      <c r="O115">
        <f t="shared" si="74"/>
        <v>463.75</v>
      </c>
      <c r="P115">
        <f t="shared" si="74"/>
        <v>377.02</v>
      </c>
      <c r="Q115">
        <f t="shared" si="74"/>
        <v>300.95</v>
      </c>
      <c r="R115">
        <f t="shared" si="74"/>
        <v>295.83</v>
      </c>
      <c r="S115">
        <f t="shared" si="74"/>
        <v>264.77999999999997</v>
      </c>
      <c r="T115">
        <f t="shared" si="74"/>
        <v>232.21</v>
      </c>
      <c r="U115">
        <f t="shared" si="74"/>
        <v>173.59</v>
      </c>
      <c r="V115">
        <f t="shared" si="75"/>
        <v>126.88</v>
      </c>
      <c r="W115">
        <f t="shared" si="75"/>
        <v>86.04</v>
      </c>
      <c r="X115">
        <f t="shared" si="75"/>
        <v>82.39</v>
      </c>
      <c r="Y115">
        <f t="shared" si="75"/>
        <v>77.180000000000007</v>
      </c>
      <c r="Z115">
        <f t="shared" si="75"/>
        <v>55.03</v>
      </c>
      <c r="AA115">
        <f t="shared" si="75"/>
        <v>50.03</v>
      </c>
      <c r="AB115">
        <f t="shared" si="75"/>
        <v>43.11</v>
      </c>
      <c r="AC115">
        <f t="shared" si="75"/>
        <v>35.79</v>
      </c>
      <c r="AD115">
        <f t="shared" si="75"/>
        <v>24.03</v>
      </c>
      <c r="AE115">
        <f t="shared" si="75"/>
        <v>10.08</v>
      </c>
      <c r="AF115">
        <f t="shared" si="76"/>
        <v>3.35</v>
      </c>
      <c r="AG115">
        <f t="shared" si="76"/>
        <v>6.98</v>
      </c>
      <c r="AH115">
        <f t="shared" si="76"/>
        <v>15.44</v>
      </c>
      <c r="AI115">
        <f t="shared" si="76"/>
        <v>25.29</v>
      </c>
      <c r="AJ115">
        <f t="shared" si="76"/>
        <v>31.1</v>
      </c>
      <c r="AK115">
        <f t="shared" si="76"/>
        <v>37.99</v>
      </c>
      <c r="AL115">
        <f t="shared" si="76"/>
        <v>39.79</v>
      </c>
      <c r="AM115">
        <f t="shared" si="76"/>
        <v>43.62</v>
      </c>
      <c r="AN115">
        <f t="shared" si="76"/>
        <v>45.28</v>
      </c>
      <c r="AO115">
        <f t="shared" si="76"/>
        <v>52.3</v>
      </c>
      <c r="AP115">
        <f t="shared" si="77"/>
        <v>53.72</v>
      </c>
      <c r="AQ115">
        <f t="shared" si="77"/>
        <v>55.91</v>
      </c>
      <c r="AR115">
        <f t="shared" si="77"/>
        <v>57.91</v>
      </c>
      <c r="AS115">
        <f t="shared" si="77"/>
        <v>60.42</v>
      </c>
      <c r="AT115">
        <f t="shared" si="77"/>
        <v>60.83</v>
      </c>
      <c r="AU115">
        <f t="shared" si="77"/>
        <v>62.72</v>
      </c>
      <c r="AV115">
        <f t="shared" si="77"/>
        <v>63.52</v>
      </c>
      <c r="AW115">
        <f t="shared" si="77"/>
        <v>64.430000000000007</v>
      </c>
      <c r="AX115">
        <f t="shared" si="77"/>
        <v>65.290000000000006</v>
      </c>
      <c r="AY115">
        <f t="shared" si="77"/>
        <v>66.78</v>
      </c>
      <c r="AZ115">
        <f t="shared" si="78"/>
        <v>68.47</v>
      </c>
      <c r="BA115">
        <f t="shared" si="78"/>
        <v>72.64</v>
      </c>
      <c r="BB115">
        <f t="shared" si="78"/>
        <v>75.19</v>
      </c>
      <c r="BC115">
        <f t="shared" si="78"/>
        <v>77.31</v>
      </c>
      <c r="BD115">
        <f t="shared" si="78"/>
        <v>77.98</v>
      </c>
      <c r="BE115">
        <f t="shared" si="78"/>
        <v>81.400000000000006</v>
      </c>
      <c r="BF115">
        <f t="shared" si="78"/>
        <v>83.09</v>
      </c>
      <c r="BG115">
        <f t="shared" si="78"/>
        <v>84.5</v>
      </c>
      <c r="BH115">
        <f t="shared" si="78"/>
        <v>85.69</v>
      </c>
      <c r="BI115">
        <f t="shared" si="78"/>
        <v>86.01</v>
      </c>
      <c r="BJ115">
        <f t="shared" si="78"/>
        <v>87.6</v>
      </c>
    </row>
    <row r="116" spans="1:62" x14ac:dyDescent="0.3">
      <c r="A116" s="27">
        <v>30900</v>
      </c>
      <c r="B116">
        <f t="shared" si="73"/>
        <v>3657.26</v>
      </c>
      <c r="C116">
        <f t="shared" si="73"/>
        <v>3321.79</v>
      </c>
      <c r="D116">
        <f t="shared" si="73"/>
        <v>2990.65</v>
      </c>
      <c r="E116">
        <f t="shared" si="73"/>
        <v>2717.94</v>
      </c>
      <c r="F116">
        <f t="shared" si="73"/>
        <v>1816.2</v>
      </c>
      <c r="G116">
        <f t="shared" si="73"/>
        <v>1496.83</v>
      </c>
      <c r="H116">
        <f t="shared" si="73"/>
        <v>1177.47</v>
      </c>
      <c r="I116">
        <f t="shared" si="73"/>
        <v>858.1</v>
      </c>
      <c r="J116">
        <f t="shared" si="73"/>
        <v>771</v>
      </c>
      <c r="K116">
        <f t="shared" si="73"/>
        <v>725.95</v>
      </c>
      <c r="L116">
        <f t="shared" si="74"/>
        <v>669.56</v>
      </c>
      <c r="M116">
        <f t="shared" si="74"/>
        <v>567.66999999999996</v>
      </c>
      <c r="N116">
        <f t="shared" si="74"/>
        <v>538.73</v>
      </c>
      <c r="O116">
        <f t="shared" si="74"/>
        <v>480.67</v>
      </c>
      <c r="P116">
        <f t="shared" si="74"/>
        <v>391.33</v>
      </c>
      <c r="Q116">
        <f t="shared" si="74"/>
        <v>312.97000000000003</v>
      </c>
      <c r="R116">
        <f t="shared" si="74"/>
        <v>307.7</v>
      </c>
      <c r="S116">
        <f t="shared" si="74"/>
        <v>275.73</v>
      </c>
      <c r="T116">
        <f t="shared" si="74"/>
        <v>242.18</v>
      </c>
      <c r="U116">
        <f t="shared" si="74"/>
        <v>181.79</v>
      </c>
      <c r="V116">
        <f t="shared" si="75"/>
        <v>133.68</v>
      </c>
      <c r="W116">
        <f t="shared" si="75"/>
        <v>91.62</v>
      </c>
      <c r="X116">
        <f t="shared" si="75"/>
        <v>87.86</v>
      </c>
      <c r="Y116">
        <f t="shared" si="75"/>
        <v>82.5</v>
      </c>
      <c r="Z116">
        <f t="shared" si="75"/>
        <v>59.68</v>
      </c>
      <c r="AA116">
        <f t="shared" si="75"/>
        <v>54.53</v>
      </c>
      <c r="AB116">
        <f t="shared" si="75"/>
        <v>47.4</v>
      </c>
      <c r="AC116">
        <f t="shared" si="75"/>
        <v>39.869999999999997</v>
      </c>
      <c r="AD116">
        <f t="shared" si="75"/>
        <v>27.75</v>
      </c>
      <c r="AE116">
        <f t="shared" si="75"/>
        <v>13.38</v>
      </c>
      <c r="AF116">
        <f t="shared" si="76"/>
        <v>6.46</v>
      </c>
      <c r="AG116">
        <f t="shared" si="76"/>
        <v>4.1900000000000004</v>
      </c>
      <c r="AH116">
        <f t="shared" si="76"/>
        <v>12.9</v>
      </c>
      <c r="AI116">
        <f t="shared" si="76"/>
        <v>23.04</v>
      </c>
      <c r="AJ116">
        <f t="shared" si="76"/>
        <v>29.03</v>
      </c>
      <c r="AK116">
        <f t="shared" si="76"/>
        <v>36.130000000000003</v>
      </c>
      <c r="AL116">
        <f t="shared" si="76"/>
        <v>37.99</v>
      </c>
      <c r="AM116">
        <f t="shared" si="76"/>
        <v>41.93</v>
      </c>
      <c r="AN116">
        <f t="shared" si="76"/>
        <v>43.64</v>
      </c>
      <c r="AO116">
        <f t="shared" si="76"/>
        <v>50.87</v>
      </c>
      <c r="AP116">
        <f t="shared" si="77"/>
        <v>52.33</v>
      </c>
      <c r="AQ116">
        <f t="shared" si="77"/>
        <v>54.59</v>
      </c>
      <c r="AR116">
        <f t="shared" si="77"/>
        <v>56.65</v>
      </c>
      <c r="AS116">
        <f t="shared" si="77"/>
        <v>59.23</v>
      </c>
      <c r="AT116">
        <f t="shared" si="77"/>
        <v>59.66</v>
      </c>
      <c r="AU116">
        <f t="shared" si="77"/>
        <v>61.6</v>
      </c>
      <c r="AV116">
        <f t="shared" si="77"/>
        <v>62.43</v>
      </c>
      <c r="AW116">
        <f t="shared" si="77"/>
        <v>63.36</v>
      </c>
      <c r="AX116">
        <f t="shared" si="77"/>
        <v>64.25</v>
      </c>
      <c r="AY116">
        <f t="shared" si="77"/>
        <v>65.78</v>
      </c>
      <c r="AZ116">
        <f t="shared" si="78"/>
        <v>67.52</v>
      </c>
      <c r="BA116">
        <f t="shared" si="78"/>
        <v>71.819999999999993</v>
      </c>
      <c r="BB116">
        <f t="shared" si="78"/>
        <v>74.45</v>
      </c>
      <c r="BC116">
        <f t="shared" si="78"/>
        <v>76.63</v>
      </c>
      <c r="BD116">
        <f t="shared" si="78"/>
        <v>77.319999999999993</v>
      </c>
      <c r="BE116">
        <f t="shared" si="78"/>
        <v>80.84</v>
      </c>
      <c r="BF116">
        <f t="shared" si="78"/>
        <v>82.58</v>
      </c>
      <c r="BG116">
        <f t="shared" si="78"/>
        <v>84.03</v>
      </c>
      <c r="BH116">
        <f t="shared" si="78"/>
        <v>85.26</v>
      </c>
      <c r="BI116">
        <f t="shared" si="78"/>
        <v>85.59</v>
      </c>
      <c r="BJ116">
        <f t="shared" si="78"/>
        <v>87.23</v>
      </c>
    </row>
    <row r="117" spans="1:62" x14ac:dyDescent="0.3">
      <c r="A117" s="27">
        <v>33000</v>
      </c>
      <c r="B117">
        <f t="shared" si="73"/>
        <v>3912.61</v>
      </c>
      <c r="C117">
        <f t="shared" si="73"/>
        <v>3554.34</v>
      </c>
      <c r="D117">
        <f t="shared" si="73"/>
        <v>3200.69</v>
      </c>
      <c r="E117">
        <f t="shared" si="73"/>
        <v>2909.45</v>
      </c>
      <c r="F117">
        <f t="shared" si="73"/>
        <v>1946.43</v>
      </c>
      <c r="G117">
        <f t="shared" si="73"/>
        <v>1605.36</v>
      </c>
      <c r="H117">
        <f t="shared" si="73"/>
        <v>1264.29</v>
      </c>
      <c r="I117">
        <f t="shared" si="73"/>
        <v>923.21</v>
      </c>
      <c r="J117">
        <f t="shared" si="73"/>
        <v>830.19</v>
      </c>
      <c r="K117">
        <f t="shared" si="73"/>
        <v>782.08</v>
      </c>
      <c r="L117">
        <f t="shared" si="74"/>
        <v>721.86</v>
      </c>
      <c r="M117">
        <f t="shared" si="74"/>
        <v>613.04</v>
      </c>
      <c r="N117">
        <f t="shared" si="74"/>
        <v>582.14</v>
      </c>
      <c r="O117">
        <f t="shared" si="74"/>
        <v>520.13</v>
      </c>
      <c r="P117">
        <f t="shared" si="74"/>
        <v>424.73</v>
      </c>
      <c r="Q117">
        <f t="shared" si="74"/>
        <v>341.04</v>
      </c>
      <c r="R117">
        <f t="shared" si="74"/>
        <v>335.41</v>
      </c>
      <c r="S117">
        <f t="shared" si="74"/>
        <v>301.26</v>
      </c>
      <c r="T117">
        <f t="shared" si="74"/>
        <v>265.43</v>
      </c>
      <c r="U117">
        <f t="shared" si="74"/>
        <v>200.95</v>
      </c>
      <c r="V117">
        <f t="shared" si="75"/>
        <v>149.56</v>
      </c>
      <c r="W117">
        <f t="shared" si="75"/>
        <v>104.64</v>
      </c>
      <c r="X117">
        <f t="shared" si="75"/>
        <v>100.63</v>
      </c>
      <c r="Y117">
        <f t="shared" si="75"/>
        <v>94.9</v>
      </c>
      <c r="Z117">
        <f t="shared" si="75"/>
        <v>70.540000000000006</v>
      </c>
      <c r="AA117">
        <f t="shared" si="75"/>
        <v>65.03</v>
      </c>
      <c r="AB117">
        <f t="shared" si="75"/>
        <v>57.42</v>
      </c>
      <c r="AC117">
        <f t="shared" si="75"/>
        <v>49.37</v>
      </c>
      <c r="AD117">
        <f t="shared" si="75"/>
        <v>36.43</v>
      </c>
      <c r="AE117">
        <f t="shared" si="75"/>
        <v>21.09</v>
      </c>
      <c r="AF117">
        <f t="shared" si="76"/>
        <v>13.69</v>
      </c>
      <c r="AG117">
        <f t="shared" si="76"/>
        <v>2.3199999999999998</v>
      </c>
      <c r="AH117">
        <f t="shared" si="76"/>
        <v>6.98</v>
      </c>
      <c r="AI117">
        <f t="shared" si="76"/>
        <v>17.809999999999999</v>
      </c>
      <c r="AJ117">
        <f t="shared" si="76"/>
        <v>24.21</v>
      </c>
      <c r="AK117">
        <f t="shared" si="76"/>
        <v>31.79</v>
      </c>
      <c r="AL117">
        <f t="shared" si="76"/>
        <v>33.770000000000003</v>
      </c>
      <c r="AM117">
        <f t="shared" si="76"/>
        <v>37.99</v>
      </c>
      <c r="AN117">
        <f t="shared" si="76"/>
        <v>39.81</v>
      </c>
      <c r="AO117">
        <f t="shared" si="76"/>
        <v>47.53</v>
      </c>
      <c r="AP117">
        <f t="shared" si="77"/>
        <v>49.09</v>
      </c>
      <c r="AQ117">
        <f t="shared" si="77"/>
        <v>51.51</v>
      </c>
      <c r="AR117">
        <f t="shared" si="77"/>
        <v>53.7</v>
      </c>
      <c r="AS117">
        <f t="shared" si="77"/>
        <v>56.46</v>
      </c>
      <c r="AT117">
        <f t="shared" si="77"/>
        <v>56.92</v>
      </c>
      <c r="AU117">
        <f t="shared" si="77"/>
        <v>58.99</v>
      </c>
      <c r="AV117">
        <f t="shared" si="77"/>
        <v>59.87</v>
      </c>
      <c r="AW117">
        <f t="shared" si="77"/>
        <v>60.87</v>
      </c>
      <c r="AX117">
        <f t="shared" si="77"/>
        <v>61.82</v>
      </c>
      <c r="AY117">
        <f t="shared" si="77"/>
        <v>63.46</v>
      </c>
      <c r="AZ117">
        <f t="shared" si="78"/>
        <v>65.31</v>
      </c>
      <c r="BA117">
        <f t="shared" si="78"/>
        <v>69.91</v>
      </c>
      <c r="BB117">
        <f t="shared" si="78"/>
        <v>72.709999999999994</v>
      </c>
      <c r="BC117">
        <f t="shared" si="78"/>
        <v>75.040000000000006</v>
      </c>
      <c r="BD117">
        <f t="shared" si="78"/>
        <v>75.78</v>
      </c>
      <c r="BE117">
        <f t="shared" si="78"/>
        <v>79.540000000000006</v>
      </c>
      <c r="BF117">
        <f t="shared" si="78"/>
        <v>81.400000000000006</v>
      </c>
      <c r="BG117">
        <f t="shared" si="78"/>
        <v>82.95</v>
      </c>
      <c r="BH117">
        <f t="shared" si="78"/>
        <v>84.26</v>
      </c>
      <c r="BI117">
        <f t="shared" si="78"/>
        <v>84.61</v>
      </c>
      <c r="BJ117">
        <f t="shared" si="78"/>
        <v>86.36</v>
      </c>
    </row>
    <row r="118" spans="1:62" x14ac:dyDescent="0.3">
      <c r="A118" s="27">
        <v>34000</v>
      </c>
      <c r="B118">
        <f t="shared" si="73"/>
        <v>4034.2</v>
      </c>
      <c r="C118">
        <f t="shared" si="73"/>
        <v>3665.07</v>
      </c>
      <c r="D118">
        <f t="shared" si="73"/>
        <v>3300.71</v>
      </c>
      <c r="E118">
        <f t="shared" si="73"/>
        <v>3000.65</v>
      </c>
      <c r="F118">
        <f t="shared" si="73"/>
        <v>2008.44</v>
      </c>
      <c r="G118">
        <f t="shared" si="73"/>
        <v>1657.03</v>
      </c>
      <c r="H118">
        <f t="shared" si="73"/>
        <v>1305.6300000000001</v>
      </c>
      <c r="I118">
        <f t="shared" si="73"/>
        <v>954.22</v>
      </c>
      <c r="J118">
        <f t="shared" si="73"/>
        <v>858.38</v>
      </c>
      <c r="K118">
        <f t="shared" si="73"/>
        <v>808.81</v>
      </c>
      <c r="L118">
        <f t="shared" si="74"/>
        <v>746.76</v>
      </c>
      <c r="M118">
        <f t="shared" si="74"/>
        <v>634.65</v>
      </c>
      <c r="N118">
        <f t="shared" si="74"/>
        <v>602.80999999999995</v>
      </c>
      <c r="O118">
        <f t="shared" si="74"/>
        <v>538.91999999999996</v>
      </c>
      <c r="P118">
        <f t="shared" si="74"/>
        <v>440.63</v>
      </c>
      <c r="Q118">
        <f t="shared" si="74"/>
        <v>354.41</v>
      </c>
      <c r="R118">
        <f t="shared" si="74"/>
        <v>348.6</v>
      </c>
      <c r="S118">
        <f t="shared" si="74"/>
        <v>313.42</v>
      </c>
      <c r="T118">
        <f t="shared" si="74"/>
        <v>276.51</v>
      </c>
      <c r="U118">
        <f t="shared" si="74"/>
        <v>210.06</v>
      </c>
      <c r="V118">
        <f t="shared" si="75"/>
        <v>157.13</v>
      </c>
      <c r="W118">
        <f t="shared" si="75"/>
        <v>110.84</v>
      </c>
      <c r="X118">
        <f t="shared" si="75"/>
        <v>106.71</v>
      </c>
      <c r="Y118">
        <f t="shared" si="75"/>
        <v>100.8</v>
      </c>
      <c r="Z118">
        <f t="shared" si="75"/>
        <v>75.7</v>
      </c>
      <c r="AA118">
        <f t="shared" si="75"/>
        <v>70.040000000000006</v>
      </c>
      <c r="AB118">
        <f t="shared" si="75"/>
        <v>62.19</v>
      </c>
      <c r="AC118">
        <f t="shared" si="75"/>
        <v>53.9</v>
      </c>
      <c r="AD118">
        <f t="shared" si="75"/>
        <v>40.56</v>
      </c>
      <c r="AE118">
        <f t="shared" si="75"/>
        <v>24.76</v>
      </c>
      <c r="AF118">
        <f t="shared" si="76"/>
        <v>17.14</v>
      </c>
      <c r="AG118">
        <f t="shared" si="76"/>
        <v>5.42</v>
      </c>
      <c r="AH118">
        <f t="shared" si="76"/>
        <v>4.16</v>
      </c>
      <c r="AI118">
        <f t="shared" si="76"/>
        <v>15.32</v>
      </c>
      <c r="AJ118">
        <f t="shared" si="76"/>
        <v>21.91</v>
      </c>
      <c r="AK118">
        <f t="shared" si="76"/>
        <v>29.72</v>
      </c>
      <c r="AL118">
        <f t="shared" si="76"/>
        <v>31.77</v>
      </c>
      <c r="AM118">
        <f t="shared" si="76"/>
        <v>36.11</v>
      </c>
      <c r="AN118">
        <f t="shared" si="76"/>
        <v>37.99</v>
      </c>
      <c r="AO118">
        <f t="shared" si="76"/>
        <v>45.94</v>
      </c>
      <c r="AP118">
        <f t="shared" si="77"/>
        <v>47.55</v>
      </c>
      <c r="AQ118">
        <f t="shared" si="77"/>
        <v>50.04</v>
      </c>
      <c r="AR118">
        <f t="shared" si="77"/>
        <v>52.3</v>
      </c>
      <c r="AS118">
        <f t="shared" si="77"/>
        <v>55.14</v>
      </c>
      <c r="AT118">
        <f t="shared" si="77"/>
        <v>55.61</v>
      </c>
      <c r="AU118">
        <f t="shared" si="77"/>
        <v>57.75</v>
      </c>
      <c r="AV118">
        <f t="shared" si="77"/>
        <v>58.66</v>
      </c>
      <c r="AW118">
        <f t="shared" si="77"/>
        <v>59.69</v>
      </c>
      <c r="AX118">
        <f t="shared" si="77"/>
        <v>60.66</v>
      </c>
      <c r="AY118">
        <f t="shared" si="77"/>
        <v>62.35</v>
      </c>
      <c r="AZ118">
        <f t="shared" si="78"/>
        <v>64.260000000000005</v>
      </c>
      <c r="BA118">
        <f t="shared" si="78"/>
        <v>68.989999999999995</v>
      </c>
      <c r="BB118">
        <f t="shared" si="78"/>
        <v>71.89</v>
      </c>
      <c r="BC118">
        <f t="shared" si="78"/>
        <v>74.290000000000006</v>
      </c>
      <c r="BD118">
        <f t="shared" si="78"/>
        <v>75.05</v>
      </c>
      <c r="BE118">
        <f t="shared" si="78"/>
        <v>78.92</v>
      </c>
      <c r="BF118">
        <f t="shared" si="78"/>
        <v>80.83</v>
      </c>
      <c r="BG118">
        <f t="shared" si="78"/>
        <v>82.43</v>
      </c>
      <c r="BH118">
        <f t="shared" si="78"/>
        <v>83.78</v>
      </c>
      <c r="BI118">
        <f t="shared" si="78"/>
        <v>84.15</v>
      </c>
      <c r="BJ118">
        <f t="shared" si="78"/>
        <v>85.94</v>
      </c>
    </row>
    <row r="119" spans="1:62" x14ac:dyDescent="0.3">
      <c r="A119" s="27">
        <v>39000</v>
      </c>
      <c r="B119">
        <f t="shared" si="73"/>
        <v>4642.17</v>
      </c>
      <c r="C119">
        <f t="shared" si="73"/>
        <v>4218.76</v>
      </c>
      <c r="D119">
        <f t="shared" si="73"/>
        <v>3800.82</v>
      </c>
      <c r="E119">
        <f t="shared" si="73"/>
        <v>3456.63</v>
      </c>
      <c r="F119">
        <f t="shared" si="73"/>
        <v>2318.5100000000002</v>
      </c>
      <c r="G119">
        <f t="shared" si="73"/>
        <v>1915.42</v>
      </c>
      <c r="H119">
        <f t="shared" si="73"/>
        <v>1512.34</v>
      </c>
      <c r="I119">
        <f t="shared" si="73"/>
        <v>1109.25</v>
      </c>
      <c r="J119">
        <f t="shared" si="73"/>
        <v>999.32</v>
      </c>
      <c r="K119">
        <f t="shared" si="73"/>
        <v>942.46</v>
      </c>
      <c r="L119">
        <f t="shared" si="74"/>
        <v>871.29</v>
      </c>
      <c r="M119">
        <f t="shared" si="74"/>
        <v>742.69</v>
      </c>
      <c r="N119">
        <f t="shared" si="74"/>
        <v>706.17</v>
      </c>
      <c r="O119">
        <f t="shared" si="74"/>
        <v>632.88</v>
      </c>
      <c r="P119">
        <f t="shared" si="74"/>
        <v>520.13</v>
      </c>
      <c r="Q119">
        <f t="shared" si="74"/>
        <v>421.23</v>
      </c>
      <c r="R119">
        <f t="shared" si="74"/>
        <v>414.58</v>
      </c>
      <c r="S119">
        <f t="shared" si="74"/>
        <v>374.22</v>
      </c>
      <c r="T119">
        <f t="shared" si="74"/>
        <v>331.88</v>
      </c>
      <c r="U119">
        <f t="shared" si="74"/>
        <v>255.66</v>
      </c>
      <c r="V119">
        <f t="shared" si="75"/>
        <v>194.94</v>
      </c>
      <c r="W119">
        <f t="shared" si="75"/>
        <v>141.85</v>
      </c>
      <c r="X119">
        <f t="shared" si="75"/>
        <v>137.11000000000001</v>
      </c>
      <c r="Y119">
        <f t="shared" si="75"/>
        <v>130.33000000000001</v>
      </c>
      <c r="Z119">
        <f t="shared" si="75"/>
        <v>101.54</v>
      </c>
      <c r="AA119">
        <f t="shared" si="75"/>
        <v>95.04</v>
      </c>
      <c r="AB119">
        <f t="shared" si="75"/>
        <v>86.04</v>
      </c>
      <c r="AC119">
        <f t="shared" si="75"/>
        <v>76.53</v>
      </c>
      <c r="AD119">
        <f t="shared" si="75"/>
        <v>61.23</v>
      </c>
      <c r="AE119">
        <f t="shared" si="75"/>
        <v>43.11</v>
      </c>
      <c r="AF119">
        <f t="shared" si="76"/>
        <v>34.36</v>
      </c>
      <c r="AG119">
        <f t="shared" si="76"/>
        <v>20.93</v>
      </c>
      <c r="AH119">
        <f t="shared" si="76"/>
        <v>9.93</v>
      </c>
      <c r="AI119">
        <f t="shared" si="76"/>
        <v>2.87</v>
      </c>
      <c r="AJ119">
        <f t="shared" si="76"/>
        <v>10.43</v>
      </c>
      <c r="AK119">
        <f t="shared" si="76"/>
        <v>19.38</v>
      </c>
      <c r="AL119">
        <f t="shared" si="76"/>
        <v>21.73</v>
      </c>
      <c r="AM119">
        <f t="shared" si="76"/>
        <v>26.71</v>
      </c>
      <c r="AN119">
        <f t="shared" si="76"/>
        <v>28.87</v>
      </c>
      <c r="AO119">
        <f t="shared" si="76"/>
        <v>37.99</v>
      </c>
      <c r="AP119">
        <f t="shared" si="77"/>
        <v>39.840000000000003</v>
      </c>
      <c r="AQ119">
        <f t="shared" si="77"/>
        <v>42.69</v>
      </c>
      <c r="AR119">
        <f t="shared" si="77"/>
        <v>45.28</v>
      </c>
      <c r="AS119">
        <f t="shared" si="77"/>
        <v>48.54</v>
      </c>
      <c r="AT119">
        <f t="shared" si="77"/>
        <v>49.08</v>
      </c>
      <c r="AU119">
        <f t="shared" si="77"/>
        <v>51.53</v>
      </c>
      <c r="AV119">
        <f t="shared" si="77"/>
        <v>52.58</v>
      </c>
      <c r="AW119">
        <f t="shared" si="77"/>
        <v>53.76</v>
      </c>
      <c r="AX119">
        <f t="shared" si="77"/>
        <v>54.88</v>
      </c>
      <c r="AY119">
        <f t="shared" si="77"/>
        <v>56.81</v>
      </c>
      <c r="AZ119">
        <f t="shared" si="78"/>
        <v>59.01</v>
      </c>
      <c r="BA119">
        <f t="shared" si="78"/>
        <v>64.430000000000007</v>
      </c>
      <c r="BB119">
        <f t="shared" si="78"/>
        <v>67.75</v>
      </c>
      <c r="BC119">
        <f t="shared" si="78"/>
        <v>70.510000000000005</v>
      </c>
      <c r="BD119">
        <f t="shared" si="78"/>
        <v>71.38</v>
      </c>
      <c r="BE119">
        <f t="shared" si="78"/>
        <v>75.81</v>
      </c>
      <c r="BF119">
        <f t="shared" si="78"/>
        <v>78.010000000000005</v>
      </c>
      <c r="BG119">
        <f t="shared" si="78"/>
        <v>79.849999999999994</v>
      </c>
      <c r="BH119">
        <f t="shared" si="78"/>
        <v>81.400000000000006</v>
      </c>
      <c r="BI119">
        <f t="shared" si="78"/>
        <v>81.819999999999993</v>
      </c>
      <c r="BJ119">
        <f t="shared" si="78"/>
        <v>83.88</v>
      </c>
    </row>
    <row r="120" spans="1:62" x14ac:dyDescent="0.3">
      <c r="A120" s="27">
        <v>40200</v>
      </c>
      <c r="B120">
        <f t="shared" ref="B120:K129" si="79">ROUND(ABS((B$4-$A120)/B$4)*100,2)</f>
        <v>4788.08</v>
      </c>
      <c r="C120">
        <f t="shared" si="79"/>
        <v>4351.6499999999996</v>
      </c>
      <c r="D120">
        <f t="shared" si="79"/>
        <v>3920.84</v>
      </c>
      <c r="E120">
        <f t="shared" si="79"/>
        <v>3566.06</v>
      </c>
      <c r="F120">
        <f t="shared" si="79"/>
        <v>2392.92</v>
      </c>
      <c r="G120">
        <f t="shared" si="79"/>
        <v>1977.44</v>
      </c>
      <c r="H120">
        <f t="shared" si="79"/>
        <v>1561.95</v>
      </c>
      <c r="I120">
        <f t="shared" si="79"/>
        <v>1146.46</v>
      </c>
      <c r="J120">
        <f t="shared" si="79"/>
        <v>1033.1500000000001</v>
      </c>
      <c r="K120">
        <f t="shared" si="79"/>
        <v>974.54</v>
      </c>
      <c r="L120">
        <f t="shared" ref="L120:U129" si="80">ROUND(ABS((L$4-$A120)/L$4)*100,2)</f>
        <v>901.17</v>
      </c>
      <c r="M120">
        <f t="shared" si="80"/>
        <v>768.61</v>
      </c>
      <c r="N120">
        <f t="shared" si="80"/>
        <v>730.97</v>
      </c>
      <c r="O120">
        <f t="shared" si="80"/>
        <v>655.43</v>
      </c>
      <c r="P120">
        <f t="shared" si="80"/>
        <v>539.21</v>
      </c>
      <c r="Q120">
        <f t="shared" si="80"/>
        <v>437.27</v>
      </c>
      <c r="R120">
        <f t="shared" si="80"/>
        <v>430.41</v>
      </c>
      <c r="S120">
        <f t="shared" si="80"/>
        <v>388.81</v>
      </c>
      <c r="T120">
        <f t="shared" si="80"/>
        <v>345.16</v>
      </c>
      <c r="U120">
        <f t="shared" si="80"/>
        <v>266.61</v>
      </c>
      <c r="V120">
        <f t="shared" ref="V120:AE129" si="81">ROUND(ABS((V$4-$A120)/V$4)*100,2)</f>
        <v>204.01</v>
      </c>
      <c r="W120">
        <f t="shared" si="81"/>
        <v>149.29</v>
      </c>
      <c r="X120">
        <f t="shared" si="81"/>
        <v>144.4</v>
      </c>
      <c r="Y120">
        <f t="shared" si="81"/>
        <v>137.41999999999999</v>
      </c>
      <c r="Z120">
        <f t="shared" si="81"/>
        <v>107.74</v>
      </c>
      <c r="AA120">
        <f t="shared" si="81"/>
        <v>101.04</v>
      </c>
      <c r="AB120">
        <f t="shared" si="81"/>
        <v>91.76</v>
      </c>
      <c r="AC120">
        <f t="shared" si="81"/>
        <v>81.97</v>
      </c>
      <c r="AD120">
        <f t="shared" si="81"/>
        <v>66.19</v>
      </c>
      <c r="AE120">
        <f t="shared" si="81"/>
        <v>47.51</v>
      </c>
      <c r="AF120">
        <f t="shared" ref="AF120:AO129" si="82">ROUND(ABS((AF$4-$A120)/AF$4)*100,2)</f>
        <v>38.5</v>
      </c>
      <c r="AG120">
        <f t="shared" si="82"/>
        <v>24.65</v>
      </c>
      <c r="AH120">
        <f t="shared" si="82"/>
        <v>13.31</v>
      </c>
      <c r="AI120">
        <f t="shared" si="82"/>
        <v>0.12</v>
      </c>
      <c r="AJ120">
        <f t="shared" si="82"/>
        <v>7.67</v>
      </c>
      <c r="AK120">
        <f t="shared" si="82"/>
        <v>16.899999999999999</v>
      </c>
      <c r="AL120">
        <f t="shared" si="82"/>
        <v>19.32</v>
      </c>
      <c r="AM120">
        <f t="shared" si="82"/>
        <v>24.46</v>
      </c>
      <c r="AN120">
        <f t="shared" si="82"/>
        <v>26.68</v>
      </c>
      <c r="AO120">
        <f t="shared" si="82"/>
        <v>36.08</v>
      </c>
      <c r="AP120">
        <f t="shared" ref="AP120:AY129" si="83">ROUND(ABS((AP$4-$A120)/AP$4)*100,2)</f>
        <v>37.99</v>
      </c>
      <c r="AQ120">
        <f t="shared" si="83"/>
        <v>40.93</v>
      </c>
      <c r="AR120">
        <f t="shared" si="83"/>
        <v>43.6</v>
      </c>
      <c r="AS120">
        <f t="shared" si="83"/>
        <v>46.96</v>
      </c>
      <c r="AT120">
        <f t="shared" si="83"/>
        <v>47.52</v>
      </c>
      <c r="AU120">
        <f t="shared" si="83"/>
        <v>50.04</v>
      </c>
      <c r="AV120">
        <f t="shared" si="83"/>
        <v>51.12</v>
      </c>
      <c r="AW120">
        <f t="shared" si="83"/>
        <v>52.33</v>
      </c>
      <c r="AX120">
        <f t="shared" si="83"/>
        <v>53.49</v>
      </c>
      <c r="AY120">
        <f t="shared" si="83"/>
        <v>55.48</v>
      </c>
      <c r="AZ120">
        <f t="shared" ref="AZ120:BJ129" si="84">ROUND(ABS((AZ$4-$A120)/AZ$4)*100,2)</f>
        <v>57.75</v>
      </c>
      <c r="BA120">
        <f t="shared" si="84"/>
        <v>63.34</v>
      </c>
      <c r="BB120">
        <f t="shared" si="84"/>
        <v>66.760000000000005</v>
      </c>
      <c r="BC120">
        <f t="shared" si="84"/>
        <v>69.599999999999994</v>
      </c>
      <c r="BD120">
        <f t="shared" si="84"/>
        <v>70.5</v>
      </c>
      <c r="BE120">
        <f t="shared" si="84"/>
        <v>75.069999999999993</v>
      </c>
      <c r="BF120">
        <f t="shared" si="84"/>
        <v>77.34</v>
      </c>
      <c r="BG120">
        <f t="shared" si="84"/>
        <v>79.23</v>
      </c>
      <c r="BH120">
        <f t="shared" si="84"/>
        <v>80.819999999999993</v>
      </c>
      <c r="BI120">
        <f t="shared" si="84"/>
        <v>81.260000000000005</v>
      </c>
      <c r="BJ120">
        <f t="shared" si="84"/>
        <v>83.38</v>
      </c>
    </row>
    <row r="121" spans="1:62" x14ac:dyDescent="0.3">
      <c r="A121" s="27">
        <v>42200</v>
      </c>
      <c r="B121">
        <f t="shared" si="79"/>
        <v>5031.2700000000004</v>
      </c>
      <c r="C121">
        <f t="shared" si="79"/>
        <v>4573.12</v>
      </c>
      <c r="D121">
        <f t="shared" si="79"/>
        <v>4120.88</v>
      </c>
      <c r="E121">
        <f t="shared" si="79"/>
        <v>3748.45</v>
      </c>
      <c r="F121">
        <f t="shared" si="79"/>
        <v>2516.9499999999998</v>
      </c>
      <c r="G121">
        <f t="shared" si="79"/>
        <v>2080.79</v>
      </c>
      <c r="H121">
        <f t="shared" si="79"/>
        <v>1644.63</v>
      </c>
      <c r="I121">
        <f t="shared" si="79"/>
        <v>1208.47</v>
      </c>
      <c r="J121">
        <f t="shared" si="79"/>
        <v>1089.52</v>
      </c>
      <c r="K121">
        <f t="shared" si="79"/>
        <v>1027.99</v>
      </c>
      <c r="L121">
        <f t="shared" si="80"/>
        <v>950.98</v>
      </c>
      <c r="M121">
        <f t="shared" si="80"/>
        <v>811.83</v>
      </c>
      <c r="N121">
        <f t="shared" si="80"/>
        <v>772.32</v>
      </c>
      <c r="O121">
        <f t="shared" si="80"/>
        <v>693.01</v>
      </c>
      <c r="P121">
        <f t="shared" si="80"/>
        <v>571.01</v>
      </c>
      <c r="Q121">
        <f t="shared" si="80"/>
        <v>464</v>
      </c>
      <c r="R121">
        <f t="shared" si="80"/>
        <v>456.8</v>
      </c>
      <c r="S121">
        <f t="shared" si="80"/>
        <v>413.13</v>
      </c>
      <c r="T121">
        <f t="shared" si="80"/>
        <v>367.31</v>
      </c>
      <c r="U121">
        <f t="shared" si="80"/>
        <v>284.85000000000002</v>
      </c>
      <c r="V121">
        <f t="shared" si="81"/>
        <v>219.14</v>
      </c>
      <c r="W121">
        <f t="shared" si="81"/>
        <v>161.69</v>
      </c>
      <c r="X121">
        <f t="shared" si="81"/>
        <v>156.56</v>
      </c>
      <c r="Y121">
        <f t="shared" si="81"/>
        <v>149.22999999999999</v>
      </c>
      <c r="Z121">
        <f t="shared" si="81"/>
        <v>118.08</v>
      </c>
      <c r="AA121">
        <f t="shared" si="81"/>
        <v>111.04</v>
      </c>
      <c r="AB121">
        <f t="shared" si="81"/>
        <v>101.3</v>
      </c>
      <c r="AC121">
        <f t="shared" si="81"/>
        <v>91.02</v>
      </c>
      <c r="AD121">
        <f t="shared" si="81"/>
        <v>74.459999999999994</v>
      </c>
      <c r="AE121">
        <f t="shared" si="81"/>
        <v>54.85</v>
      </c>
      <c r="AF121">
        <f t="shared" si="82"/>
        <v>45.39</v>
      </c>
      <c r="AG121">
        <f t="shared" si="82"/>
        <v>30.85</v>
      </c>
      <c r="AH121">
        <f t="shared" si="82"/>
        <v>18.95</v>
      </c>
      <c r="AI121">
        <f t="shared" si="82"/>
        <v>5.0999999999999996</v>
      </c>
      <c r="AJ121">
        <f t="shared" si="82"/>
        <v>3.08</v>
      </c>
      <c r="AK121">
        <f t="shared" si="82"/>
        <v>12.77</v>
      </c>
      <c r="AL121">
        <f t="shared" si="82"/>
        <v>15.31</v>
      </c>
      <c r="AM121">
        <f t="shared" si="82"/>
        <v>20.7</v>
      </c>
      <c r="AN121">
        <f t="shared" si="82"/>
        <v>23.03</v>
      </c>
      <c r="AO121">
        <f t="shared" si="82"/>
        <v>32.9</v>
      </c>
      <c r="AP121">
        <f t="shared" si="83"/>
        <v>34.9</v>
      </c>
      <c r="AQ121">
        <f t="shared" si="83"/>
        <v>37.99</v>
      </c>
      <c r="AR121">
        <f t="shared" si="83"/>
        <v>40.79</v>
      </c>
      <c r="AS121">
        <f t="shared" si="83"/>
        <v>44.32</v>
      </c>
      <c r="AT121">
        <f t="shared" si="83"/>
        <v>44.91</v>
      </c>
      <c r="AU121">
        <f t="shared" si="83"/>
        <v>47.56</v>
      </c>
      <c r="AV121">
        <f t="shared" si="83"/>
        <v>48.69</v>
      </c>
      <c r="AW121">
        <f t="shared" si="83"/>
        <v>49.96</v>
      </c>
      <c r="AX121">
        <f t="shared" si="83"/>
        <v>51.18</v>
      </c>
      <c r="AY121">
        <f t="shared" si="83"/>
        <v>53.27</v>
      </c>
      <c r="AZ121">
        <f t="shared" si="84"/>
        <v>55.64</v>
      </c>
      <c r="BA121">
        <f t="shared" si="84"/>
        <v>61.52</v>
      </c>
      <c r="BB121">
        <f t="shared" si="84"/>
        <v>65.11</v>
      </c>
      <c r="BC121">
        <f t="shared" si="84"/>
        <v>68.09</v>
      </c>
      <c r="BD121">
        <f t="shared" si="84"/>
        <v>69.03</v>
      </c>
      <c r="BE121">
        <f t="shared" si="84"/>
        <v>73.83</v>
      </c>
      <c r="BF121">
        <f t="shared" si="84"/>
        <v>76.209999999999994</v>
      </c>
      <c r="BG121">
        <f t="shared" si="84"/>
        <v>78.19</v>
      </c>
      <c r="BH121">
        <f t="shared" si="84"/>
        <v>79.87</v>
      </c>
      <c r="BI121">
        <f t="shared" si="84"/>
        <v>80.319999999999993</v>
      </c>
      <c r="BJ121">
        <f t="shared" si="84"/>
        <v>82.55</v>
      </c>
    </row>
    <row r="122" spans="1:62" x14ac:dyDescent="0.3">
      <c r="A122" s="27">
        <v>44200</v>
      </c>
      <c r="B122">
        <f t="shared" si="79"/>
        <v>5274.46</v>
      </c>
      <c r="C122">
        <f t="shared" si="79"/>
        <v>4794.6000000000004</v>
      </c>
      <c r="D122">
        <f t="shared" si="79"/>
        <v>4320.93</v>
      </c>
      <c r="E122">
        <f t="shared" si="79"/>
        <v>3930.84</v>
      </c>
      <c r="F122">
        <f t="shared" si="79"/>
        <v>2640.97</v>
      </c>
      <c r="G122">
        <f t="shared" si="79"/>
        <v>2184.15</v>
      </c>
      <c r="H122">
        <f t="shared" si="79"/>
        <v>1727.32</v>
      </c>
      <c r="I122">
        <f t="shared" si="79"/>
        <v>1270.49</v>
      </c>
      <c r="J122">
        <f t="shared" si="79"/>
        <v>1145.9000000000001</v>
      </c>
      <c r="K122">
        <f t="shared" si="79"/>
        <v>1081.45</v>
      </c>
      <c r="L122">
        <f t="shared" si="80"/>
        <v>1000.79</v>
      </c>
      <c r="M122">
        <f t="shared" si="80"/>
        <v>855.04</v>
      </c>
      <c r="N122">
        <f t="shared" si="80"/>
        <v>813.66</v>
      </c>
      <c r="O122">
        <f t="shared" si="80"/>
        <v>730.6</v>
      </c>
      <c r="P122">
        <f t="shared" si="80"/>
        <v>602.80999999999995</v>
      </c>
      <c r="Q122">
        <f t="shared" si="80"/>
        <v>490.73</v>
      </c>
      <c r="R122">
        <f t="shared" si="80"/>
        <v>483.19</v>
      </c>
      <c r="S122">
        <f t="shared" si="80"/>
        <v>437.45</v>
      </c>
      <c r="T122">
        <f t="shared" si="80"/>
        <v>389.46</v>
      </c>
      <c r="U122">
        <f t="shared" si="80"/>
        <v>303.08</v>
      </c>
      <c r="V122">
        <f t="shared" si="81"/>
        <v>234.27</v>
      </c>
      <c r="W122">
        <f t="shared" si="81"/>
        <v>174.1</v>
      </c>
      <c r="X122">
        <f t="shared" si="81"/>
        <v>168.72</v>
      </c>
      <c r="Y122">
        <f t="shared" si="81"/>
        <v>161.05000000000001</v>
      </c>
      <c r="Z122">
        <f t="shared" si="81"/>
        <v>128.41</v>
      </c>
      <c r="AA122">
        <f t="shared" si="81"/>
        <v>121.05</v>
      </c>
      <c r="AB122">
        <f t="shared" si="81"/>
        <v>110.84</v>
      </c>
      <c r="AC122">
        <f t="shared" si="81"/>
        <v>100.07</v>
      </c>
      <c r="AD122">
        <f t="shared" si="81"/>
        <v>82.73</v>
      </c>
      <c r="AE122">
        <f t="shared" si="81"/>
        <v>62.19</v>
      </c>
      <c r="AF122">
        <f t="shared" si="82"/>
        <v>52.28</v>
      </c>
      <c r="AG122">
        <f t="shared" si="82"/>
        <v>37.049999999999997</v>
      </c>
      <c r="AH122">
        <f t="shared" si="82"/>
        <v>24.59</v>
      </c>
      <c r="AI122">
        <f t="shared" si="82"/>
        <v>10.08</v>
      </c>
      <c r="AJ122">
        <f t="shared" si="82"/>
        <v>1.52</v>
      </c>
      <c r="AK122">
        <f t="shared" si="82"/>
        <v>8.6300000000000008</v>
      </c>
      <c r="AL122">
        <f t="shared" si="82"/>
        <v>11.3</v>
      </c>
      <c r="AM122">
        <f t="shared" si="82"/>
        <v>16.940000000000001</v>
      </c>
      <c r="AN122">
        <f t="shared" si="82"/>
        <v>19.38</v>
      </c>
      <c r="AO122">
        <f t="shared" si="82"/>
        <v>29.72</v>
      </c>
      <c r="AP122">
        <f t="shared" si="83"/>
        <v>31.82</v>
      </c>
      <c r="AQ122">
        <f t="shared" si="83"/>
        <v>35.049999999999997</v>
      </c>
      <c r="AR122">
        <f t="shared" si="83"/>
        <v>37.99</v>
      </c>
      <c r="AS122">
        <f t="shared" si="83"/>
        <v>41.68</v>
      </c>
      <c r="AT122">
        <f t="shared" si="83"/>
        <v>42.3</v>
      </c>
      <c r="AU122">
        <f t="shared" si="83"/>
        <v>45.07</v>
      </c>
      <c r="AV122">
        <f t="shared" si="83"/>
        <v>46.26</v>
      </c>
      <c r="AW122">
        <f t="shared" si="83"/>
        <v>47.59</v>
      </c>
      <c r="AX122">
        <f t="shared" si="83"/>
        <v>48.86</v>
      </c>
      <c r="AY122">
        <f t="shared" si="83"/>
        <v>51.05</v>
      </c>
      <c r="AZ122">
        <f t="shared" si="84"/>
        <v>53.54</v>
      </c>
      <c r="BA122">
        <f t="shared" si="84"/>
        <v>59.69</v>
      </c>
      <c r="BB122">
        <f t="shared" si="84"/>
        <v>63.45</v>
      </c>
      <c r="BC122">
        <f t="shared" si="84"/>
        <v>66.569999999999993</v>
      </c>
      <c r="BD122">
        <f t="shared" si="84"/>
        <v>67.56</v>
      </c>
      <c r="BE122">
        <f t="shared" si="84"/>
        <v>72.59</v>
      </c>
      <c r="BF122">
        <f t="shared" si="84"/>
        <v>75.08</v>
      </c>
      <c r="BG122">
        <f t="shared" si="84"/>
        <v>77.16</v>
      </c>
      <c r="BH122">
        <f t="shared" si="84"/>
        <v>78.92</v>
      </c>
      <c r="BI122">
        <f t="shared" si="84"/>
        <v>79.39</v>
      </c>
      <c r="BJ122">
        <f t="shared" si="84"/>
        <v>81.73</v>
      </c>
    </row>
    <row r="123" spans="1:62" x14ac:dyDescent="0.3">
      <c r="A123" s="27">
        <v>47000</v>
      </c>
      <c r="B123">
        <f t="shared" si="79"/>
        <v>5614.92</v>
      </c>
      <c r="C123">
        <f t="shared" si="79"/>
        <v>5104.66</v>
      </c>
      <c r="D123">
        <f t="shared" si="79"/>
        <v>4600.9799999999996</v>
      </c>
      <c r="E123">
        <f t="shared" si="79"/>
        <v>4186.1899999999996</v>
      </c>
      <c r="F123">
        <f t="shared" si="79"/>
        <v>2814.61</v>
      </c>
      <c r="G123">
        <f t="shared" si="79"/>
        <v>2328.84</v>
      </c>
      <c r="H123">
        <f t="shared" si="79"/>
        <v>1843.07</v>
      </c>
      <c r="I123">
        <f t="shared" si="79"/>
        <v>1357.31</v>
      </c>
      <c r="J123">
        <f t="shared" si="79"/>
        <v>1224.82</v>
      </c>
      <c r="K123">
        <f t="shared" si="79"/>
        <v>1156.3</v>
      </c>
      <c r="L123">
        <f t="shared" si="80"/>
        <v>1070.53</v>
      </c>
      <c r="M123">
        <f t="shared" si="80"/>
        <v>915.54</v>
      </c>
      <c r="N123">
        <f t="shared" si="80"/>
        <v>871.54</v>
      </c>
      <c r="O123">
        <f t="shared" si="80"/>
        <v>783.22</v>
      </c>
      <c r="P123">
        <f t="shared" si="80"/>
        <v>647.34</v>
      </c>
      <c r="Q123">
        <f t="shared" si="80"/>
        <v>528.15</v>
      </c>
      <c r="R123">
        <f t="shared" si="80"/>
        <v>520.13</v>
      </c>
      <c r="S123">
        <f t="shared" si="80"/>
        <v>471.49</v>
      </c>
      <c r="T123">
        <f t="shared" si="80"/>
        <v>420.47</v>
      </c>
      <c r="U123">
        <f t="shared" si="80"/>
        <v>328.62</v>
      </c>
      <c r="V123">
        <f t="shared" si="81"/>
        <v>255.44</v>
      </c>
      <c r="W123">
        <f t="shared" si="81"/>
        <v>191.46</v>
      </c>
      <c r="X123">
        <f t="shared" si="81"/>
        <v>185.75</v>
      </c>
      <c r="Y123">
        <f t="shared" si="81"/>
        <v>177.58</v>
      </c>
      <c r="Z123">
        <f t="shared" si="81"/>
        <v>142.88</v>
      </c>
      <c r="AA123">
        <f t="shared" si="81"/>
        <v>135.05000000000001</v>
      </c>
      <c r="AB123">
        <f t="shared" si="81"/>
        <v>124.2</v>
      </c>
      <c r="AC123">
        <f t="shared" si="81"/>
        <v>112.75</v>
      </c>
      <c r="AD123">
        <f t="shared" si="81"/>
        <v>94.31</v>
      </c>
      <c r="AE123">
        <f t="shared" si="81"/>
        <v>72.459999999999994</v>
      </c>
      <c r="AF123">
        <f t="shared" si="82"/>
        <v>61.92</v>
      </c>
      <c r="AG123">
        <f t="shared" si="82"/>
        <v>45.73</v>
      </c>
      <c r="AH123">
        <f t="shared" si="82"/>
        <v>32.479999999999997</v>
      </c>
      <c r="AI123">
        <f t="shared" si="82"/>
        <v>17.05</v>
      </c>
      <c r="AJ123">
        <f t="shared" si="82"/>
        <v>7.95</v>
      </c>
      <c r="AK123">
        <f t="shared" si="82"/>
        <v>2.85</v>
      </c>
      <c r="AL123">
        <f t="shared" si="82"/>
        <v>5.68</v>
      </c>
      <c r="AM123">
        <f t="shared" si="82"/>
        <v>11.68</v>
      </c>
      <c r="AN123">
        <f t="shared" si="82"/>
        <v>14.28</v>
      </c>
      <c r="AO123">
        <f t="shared" si="82"/>
        <v>25.27</v>
      </c>
      <c r="AP123">
        <f t="shared" si="83"/>
        <v>27.5</v>
      </c>
      <c r="AQ123">
        <f t="shared" si="83"/>
        <v>30.93</v>
      </c>
      <c r="AR123">
        <f t="shared" si="83"/>
        <v>34.06</v>
      </c>
      <c r="AS123">
        <f t="shared" si="83"/>
        <v>37.99</v>
      </c>
      <c r="AT123">
        <f t="shared" si="83"/>
        <v>38.64</v>
      </c>
      <c r="AU123">
        <f t="shared" si="83"/>
        <v>41.59</v>
      </c>
      <c r="AV123">
        <f t="shared" si="83"/>
        <v>42.85</v>
      </c>
      <c r="AW123">
        <f t="shared" si="83"/>
        <v>44.27</v>
      </c>
      <c r="AX123">
        <f t="shared" si="83"/>
        <v>45.62</v>
      </c>
      <c r="AY123">
        <f t="shared" si="83"/>
        <v>47.95</v>
      </c>
      <c r="AZ123">
        <f t="shared" si="84"/>
        <v>50.6</v>
      </c>
      <c r="BA123">
        <f t="shared" si="84"/>
        <v>57.14</v>
      </c>
      <c r="BB123">
        <f t="shared" si="84"/>
        <v>61.14</v>
      </c>
      <c r="BC123">
        <f t="shared" si="84"/>
        <v>64.459999999999994</v>
      </c>
      <c r="BD123">
        <f t="shared" si="84"/>
        <v>65.510000000000005</v>
      </c>
      <c r="BE123">
        <f t="shared" si="84"/>
        <v>70.849999999999994</v>
      </c>
      <c r="BF123">
        <f t="shared" si="84"/>
        <v>73.5</v>
      </c>
      <c r="BG123">
        <f t="shared" si="84"/>
        <v>75.709999999999994</v>
      </c>
      <c r="BH123">
        <f t="shared" si="84"/>
        <v>77.58</v>
      </c>
      <c r="BI123">
        <f t="shared" si="84"/>
        <v>78.09</v>
      </c>
      <c r="BJ123">
        <f t="shared" si="84"/>
        <v>80.569999999999993</v>
      </c>
    </row>
    <row r="124" spans="1:62" x14ac:dyDescent="0.3">
      <c r="A124" s="27">
        <v>47500</v>
      </c>
      <c r="B124">
        <f t="shared" si="79"/>
        <v>5675.72</v>
      </c>
      <c r="C124">
        <f t="shared" si="79"/>
        <v>5160.03</v>
      </c>
      <c r="D124">
        <f t="shared" si="79"/>
        <v>4650.99</v>
      </c>
      <c r="E124">
        <f t="shared" si="79"/>
        <v>4231.79</v>
      </c>
      <c r="F124">
        <f t="shared" si="79"/>
        <v>2845.62</v>
      </c>
      <c r="G124">
        <f t="shared" si="79"/>
        <v>2354.6799999999998</v>
      </c>
      <c r="H124">
        <f t="shared" si="79"/>
        <v>1863.74</v>
      </c>
      <c r="I124">
        <f t="shared" si="79"/>
        <v>1372.81</v>
      </c>
      <c r="J124">
        <f t="shared" si="79"/>
        <v>1238.92</v>
      </c>
      <c r="K124">
        <f t="shared" si="79"/>
        <v>1169.6600000000001</v>
      </c>
      <c r="L124">
        <f t="shared" si="80"/>
        <v>1082.98</v>
      </c>
      <c r="M124">
        <f t="shared" si="80"/>
        <v>926.35</v>
      </c>
      <c r="N124">
        <f t="shared" si="80"/>
        <v>881.87</v>
      </c>
      <c r="O124">
        <f t="shared" si="80"/>
        <v>792.61</v>
      </c>
      <c r="P124">
        <f t="shared" si="80"/>
        <v>655.29</v>
      </c>
      <c r="Q124">
        <f t="shared" si="80"/>
        <v>534.83000000000004</v>
      </c>
      <c r="R124">
        <f t="shared" si="80"/>
        <v>526.73</v>
      </c>
      <c r="S124">
        <f t="shared" si="80"/>
        <v>477.57</v>
      </c>
      <c r="T124">
        <f t="shared" si="80"/>
        <v>426</v>
      </c>
      <c r="U124">
        <f t="shared" si="80"/>
        <v>333.18</v>
      </c>
      <c r="V124">
        <f t="shared" si="81"/>
        <v>259.22000000000003</v>
      </c>
      <c r="W124">
        <f t="shared" si="81"/>
        <v>194.56</v>
      </c>
      <c r="X124">
        <f t="shared" si="81"/>
        <v>188.79</v>
      </c>
      <c r="Y124">
        <f t="shared" si="81"/>
        <v>180.53</v>
      </c>
      <c r="Z124">
        <f t="shared" si="81"/>
        <v>145.47</v>
      </c>
      <c r="AA124">
        <f t="shared" si="81"/>
        <v>137.55000000000001</v>
      </c>
      <c r="AB124">
        <f t="shared" si="81"/>
        <v>126.59</v>
      </c>
      <c r="AC124">
        <f t="shared" si="81"/>
        <v>115.01</v>
      </c>
      <c r="AD124">
        <f t="shared" si="81"/>
        <v>96.37</v>
      </c>
      <c r="AE124">
        <f t="shared" si="81"/>
        <v>74.3</v>
      </c>
      <c r="AF124">
        <f t="shared" si="82"/>
        <v>63.65</v>
      </c>
      <c r="AG124">
        <f t="shared" si="82"/>
        <v>47.28</v>
      </c>
      <c r="AH124">
        <f t="shared" si="82"/>
        <v>33.89</v>
      </c>
      <c r="AI124">
        <f t="shared" si="82"/>
        <v>18.3</v>
      </c>
      <c r="AJ124">
        <f t="shared" si="82"/>
        <v>9.1</v>
      </c>
      <c r="AK124">
        <f t="shared" si="82"/>
        <v>1.81</v>
      </c>
      <c r="AL124">
        <f t="shared" si="82"/>
        <v>4.67</v>
      </c>
      <c r="AM124">
        <f t="shared" si="82"/>
        <v>10.74</v>
      </c>
      <c r="AN124">
        <f t="shared" si="82"/>
        <v>13.36</v>
      </c>
      <c r="AO124">
        <f t="shared" si="82"/>
        <v>24.47</v>
      </c>
      <c r="AP124">
        <f t="shared" si="83"/>
        <v>26.73</v>
      </c>
      <c r="AQ124">
        <f t="shared" si="83"/>
        <v>30.2</v>
      </c>
      <c r="AR124">
        <f t="shared" si="83"/>
        <v>33.36</v>
      </c>
      <c r="AS124">
        <f t="shared" si="83"/>
        <v>37.33</v>
      </c>
      <c r="AT124">
        <f t="shared" si="83"/>
        <v>37.99</v>
      </c>
      <c r="AU124">
        <f t="shared" si="83"/>
        <v>40.97</v>
      </c>
      <c r="AV124">
        <f t="shared" si="83"/>
        <v>42.24</v>
      </c>
      <c r="AW124">
        <f t="shared" si="83"/>
        <v>43.68</v>
      </c>
      <c r="AX124">
        <f t="shared" si="83"/>
        <v>45.04</v>
      </c>
      <c r="AY124">
        <f t="shared" si="83"/>
        <v>47.4</v>
      </c>
      <c r="AZ124">
        <f t="shared" si="84"/>
        <v>50.07</v>
      </c>
      <c r="BA124">
        <f t="shared" si="84"/>
        <v>56.68</v>
      </c>
      <c r="BB124">
        <f t="shared" si="84"/>
        <v>60.73</v>
      </c>
      <c r="BC124">
        <f t="shared" si="84"/>
        <v>64.08</v>
      </c>
      <c r="BD124">
        <f t="shared" si="84"/>
        <v>65.14</v>
      </c>
      <c r="BE124">
        <f t="shared" si="84"/>
        <v>70.540000000000006</v>
      </c>
      <c r="BF124">
        <f t="shared" si="84"/>
        <v>73.22</v>
      </c>
      <c r="BG124">
        <f t="shared" si="84"/>
        <v>75.45</v>
      </c>
      <c r="BH124">
        <f t="shared" si="84"/>
        <v>77.34</v>
      </c>
      <c r="BI124">
        <f t="shared" si="84"/>
        <v>77.849999999999994</v>
      </c>
      <c r="BJ124">
        <f t="shared" si="84"/>
        <v>80.36</v>
      </c>
    </row>
    <row r="125" spans="1:62" x14ac:dyDescent="0.3">
      <c r="A125" s="27">
        <v>49900</v>
      </c>
      <c r="B125">
        <f t="shared" si="79"/>
        <v>5967.55</v>
      </c>
      <c r="C125">
        <f t="shared" si="79"/>
        <v>5425.8</v>
      </c>
      <c r="D125">
        <f t="shared" si="79"/>
        <v>4891.05</v>
      </c>
      <c r="E125">
        <f t="shared" si="79"/>
        <v>4450.66</v>
      </c>
      <c r="F125">
        <f t="shared" si="79"/>
        <v>2994.45</v>
      </c>
      <c r="G125">
        <f t="shared" si="79"/>
        <v>2478.71</v>
      </c>
      <c r="H125">
        <f t="shared" si="79"/>
        <v>1962.97</v>
      </c>
      <c r="I125">
        <f t="shared" si="79"/>
        <v>1447.22</v>
      </c>
      <c r="J125">
        <f t="shared" si="79"/>
        <v>1306.57</v>
      </c>
      <c r="K125">
        <f t="shared" si="79"/>
        <v>1233.81</v>
      </c>
      <c r="L125">
        <f t="shared" si="80"/>
        <v>1142.75</v>
      </c>
      <c r="M125">
        <f t="shared" si="80"/>
        <v>978.2</v>
      </c>
      <c r="N125">
        <f t="shared" si="80"/>
        <v>931.48</v>
      </c>
      <c r="O125">
        <f t="shared" si="80"/>
        <v>837.71</v>
      </c>
      <c r="P125">
        <f t="shared" si="80"/>
        <v>693.45</v>
      </c>
      <c r="Q125">
        <f t="shared" si="80"/>
        <v>566.91</v>
      </c>
      <c r="R125">
        <f t="shared" si="80"/>
        <v>558.39</v>
      </c>
      <c r="S125">
        <f t="shared" si="80"/>
        <v>506.75</v>
      </c>
      <c r="T125">
        <f t="shared" si="80"/>
        <v>452.58</v>
      </c>
      <c r="U125">
        <f t="shared" si="80"/>
        <v>355.07</v>
      </c>
      <c r="V125">
        <f t="shared" si="81"/>
        <v>277.37</v>
      </c>
      <c r="W125">
        <f t="shared" si="81"/>
        <v>209.44</v>
      </c>
      <c r="X125">
        <f t="shared" si="81"/>
        <v>203.38</v>
      </c>
      <c r="Y125">
        <f t="shared" si="81"/>
        <v>194.71</v>
      </c>
      <c r="Z125">
        <f t="shared" si="81"/>
        <v>157.87</v>
      </c>
      <c r="AA125">
        <f t="shared" si="81"/>
        <v>149.55000000000001</v>
      </c>
      <c r="AB125">
        <f t="shared" si="81"/>
        <v>138.03</v>
      </c>
      <c r="AC125">
        <f t="shared" si="81"/>
        <v>125.87</v>
      </c>
      <c r="AD125">
        <f t="shared" si="81"/>
        <v>106.3</v>
      </c>
      <c r="AE125">
        <f t="shared" si="81"/>
        <v>83.1</v>
      </c>
      <c r="AF125">
        <f t="shared" si="82"/>
        <v>71.91</v>
      </c>
      <c r="AG125">
        <f t="shared" si="82"/>
        <v>54.72</v>
      </c>
      <c r="AH125">
        <f t="shared" si="82"/>
        <v>40.659999999999997</v>
      </c>
      <c r="AI125">
        <f t="shared" si="82"/>
        <v>24.28</v>
      </c>
      <c r="AJ125">
        <f t="shared" si="82"/>
        <v>14.61</v>
      </c>
      <c r="AK125">
        <f t="shared" si="82"/>
        <v>3.15</v>
      </c>
      <c r="AL125">
        <f t="shared" si="82"/>
        <v>0.14000000000000001</v>
      </c>
      <c r="AM125">
        <f t="shared" si="82"/>
        <v>6.23</v>
      </c>
      <c r="AN125">
        <f t="shared" si="82"/>
        <v>8.99</v>
      </c>
      <c r="AO125">
        <f t="shared" si="82"/>
        <v>20.66</v>
      </c>
      <c r="AP125">
        <f t="shared" si="83"/>
        <v>23.02</v>
      </c>
      <c r="AQ125">
        <f t="shared" si="83"/>
        <v>26.67</v>
      </c>
      <c r="AR125">
        <f t="shared" si="83"/>
        <v>29.99</v>
      </c>
      <c r="AS125">
        <f t="shared" si="83"/>
        <v>34.159999999999997</v>
      </c>
      <c r="AT125">
        <f t="shared" si="83"/>
        <v>34.85</v>
      </c>
      <c r="AU125">
        <f t="shared" si="83"/>
        <v>37.99</v>
      </c>
      <c r="AV125">
        <f t="shared" si="83"/>
        <v>39.32</v>
      </c>
      <c r="AW125">
        <f t="shared" si="83"/>
        <v>40.83</v>
      </c>
      <c r="AX125">
        <f t="shared" si="83"/>
        <v>42.27</v>
      </c>
      <c r="AY125">
        <f t="shared" si="83"/>
        <v>44.74</v>
      </c>
      <c r="AZ125">
        <f t="shared" si="84"/>
        <v>47.55</v>
      </c>
      <c r="BA125">
        <f t="shared" si="84"/>
        <v>54.49</v>
      </c>
      <c r="BB125">
        <f t="shared" si="84"/>
        <v>58.74</v>
      </c>
      <c r="BC125">
        <f t="shared" si="84"/>
        <v>62.26</v>
      </c>
      <c r="BD125">
        <f t="shared" si="84"/>
        <v>63.38</v>
      </c>
      <c r="BE125">
        <f t="shared" si="84"/>
        <v>69.06</v>
      </c>
      <c r="BF125">
        <f t="shared" si="84"/>
        <v>71.87</v>
      </c>
      <c r="BG125">
        <f t="shared" si="84"/>
        <v>74.209999999999994</v>
      </c>
      <c r="BH125">
        <f t="shared" si="84"/>
        <v>76.2</v>
      </c>
      <c r="BI125">
        <f t="shared" si="84"/>
        <v>76.73</v>
      </c>
      <c r="BJ125">
        <f t="shared" si="84"/>
        <v>79.37</v>
      </c>
    </row>
    <row r="126" spans="1:62" x14ac:dyDescent="0.3">
      <c r="A126" s="27">
        <v>51000</v>
      </c>
      <c r="B126">
        <f t="shared" si="79"/>
        <v>6101.3</v>
      </c>
      <c r="C126">
        <f t="shared" si="79"/>
        <v>5547.61</v>
      </c>
      <c r="D126">
        <f t="shared" si="79"/>
        <v>5001.07</v>
      </c>
      <c r="E126">
        <f t="shared" si="79"/>
        <v>4550.97</v>
      </c>
      <c r="F126">
        <f t="shared" si="79"/>
        <v>3062.66</v>
      </c>
      <c r="G126">
        <f t="shared" si="79"/>
        <v>2535.5500000000002</v>
      </c>
      <c r="H126">
        <f t="shared" si="79"/>
        <v>2008.44</v>
      </c>
      <c r="I126">
        <f t="shared" si="79"/>
        <v>1481.33</v>
      </c>
      <c r="J126">
        <f t="shared" si="79"/>
        <v>1337.57</v>
      </c>
      <c r="K126">
        <f t="shared" si="79"/>
        <v>1263.22</v>
      </c>
      <c r="L126">
        <f t="shared" si="80"/>
        <v>1170.1500000000001</v>
      </c>
      <c r="M126">
        <f t="shared" si="80"/>
        <v>1001.97</v>
      </c>
      <c r="N126">
        <f t="shared" si="80"/>
        <v>954.22</v>
      </c>
      <c r="O126">
        <f t="shared" si="80"/>
        <v>858.38</v>
      </c>
      <c r="P126">
        <f t="shared" si="80"/>
        <v>710.94</v>
      </c>
      <c r="Q126">
        <f t="shared" si="80"/>
        <v>581.61</v>
      </c>
      <c r="R126">
        <f t="shared" si="80"/>
        <v>572.91</v>
      </c>
      <c r="S126">
        <f t="shared" si="80"/>
        <v>520.13</v>
      </c>
      <c r="T126">
        <f t="shared" si="80"/>
        <v>464.76</v>
      </c>
      <c r="U126">
        <f t="shared" si="80"/>
        <v>365.1</v>
      </c>
      <c r="V126">
        <f t="shared" si="81"/>
        <v>285.69</v>
      </c>
      <c r="W126">
        <f t="shared" si="81"/>
        <v>216.27</v>
      </c>
      <c r="X126">
        <f t="shared" si="81"/>
        <v>210.06</v>
      </c>
      <c r="Y126">
        <f t="shared" si="81"/>
        <v>201.21</v>
      </c>
      <c r="Z126">
        <f t="shared" si="81"/>
        <v>163.56</v>
      </c>
      <c r="AA126">
        <f t="shared" si="81"/>
        <v>155.05000000000001</v>
      </c>
      <c r="AB126">
        <f t="shared" si="81"/>
        <v>143.28</v>
      </c>
      <c r="AC126">
        <f t="shared" si="81"/>
        <v>130.85</v>
      </c>
      <c r="AD126">
        <f t="shared" si="81"/>
        <v>110.84</v>
      </c>
      <c r="AE126">
        <f t="shared" si="81"/>
        <v>87.14</v>
      </c>
      <c r="AF126">
        <f t="shared" si="82"/>
        <v>75.7</v>
      </c>
      <c r="AG126">
        <f t="shared" si="82"/>
        <v>58.13</v>
      </c>
      <c r="AH126">
        <f t="shared" si="82"/>
        <v>43.76</v>
      </c>
      <c r="AI126">
        <f t="shared" si="82"/>
        <v>27.01</v>
      </c>
      <c r="AJ126">
        <f t="shared" si="82"/>
        <v>17.14</v>
      </c>
      <c r="AK126">
        <f t="shared" si="82"/>
        <v>5.42</v>
      </c>
      <c r="AL126">
        <f t="shared" si="82"/>
        <v>2.35</v>
      </c>
      <c r="AM126">
        <f t="shared" si="82"/>
        <v>4.16</v>
      </c>
      <c r="AN126">
        <f t="shared" si="82"/>
        <v>6.98</v>
      </c>
      <c r="AO126">
        <f t="shared" si="82"/>
        <v>18.91</v>
      </c>
      <c r="AP126">
        <f t="shared" si="83"/>
        <v>21.33</v>
      </c>
      <c r="AQ126">
        <f t="shared" si="83"/>
        <v>25.06</v>
      </c>
      <c r="AR126">
        <f t="shared" si="83"/>
        <v>28.45</v>
      </c>
      <c r="AS126">
        <f t="shared" si="83"/>
        <v>32.71</v>
      </c>
      <c r="AT126">
        <f t="shared" si="83"/>
        <v>33.42</v>
      </c>
      <c r="AU126">
        <f t="shared" si="83"/>
        <v>36.619999999999997</v>
      </c>
      <c r="AV126">
        <f t="shared" si="83"/>
        <v>37.99</v>
      </c>
      <c r="AW126">
        <f t="shared" si="83"/>
        <v>39.53</v>
      </c>
      <c r="AX126">
        <f t="shared" si="83"/>
        <v>41</v>
      </c>
      <c r="AY126">
        <f t="shared" si="83"/>
        <v>43.52</v>
      </c>
      <c r="AZ126">
        <f t="shared" si="84"/>
        <v>46.4</v>
      </c>
      <c r="BA126">
        <f t="shared" si="84"/>
        <v>53.49</v>
      </c>
      <c r="BB126">
        <f t="shared" si="84"/>
        <v>57.83</v>
      </c>
      <c r="BC126">
        <f t="shared" si="84"/>
        <v>61.43</v>
      </c>
      <c r="BD126">
        <f t="shared" si="84"/>
        <v>62.57</v>
      </c>
      <c r="BE126">
        <f t="shared" si="84"/>
        <v>68.37</v>
      </c>
      <c r="BF126">
        <f t="shared" si="84"/>
        <v>71.25</v>
      </c>
      <c r="BG126">
        <f t="shared" si="84"/>
        <v>73.64</v>
      </c>
      <c r="BH126">
        <f t="shared" si="84"/>
        <v>75.67</v>
      </c>
      <c r="BI126">
        <f t="shared" si="84"/>
        <v>76.22</v>
      </c>
      <c r="BJ126">
        <f t="shared" si="84"/>
        <v>78.92</v>
      </c>
    </row>
    <row r="127" spans="1:62" x14ac:dyDescent="0.3">
      <c r="A127" s="27">
        <v>52300</v>
      </c>
      <c r="B127">
        <f t="shared" si="79"/>
        <v>6259.37</v>
      </c>
      <c r="C127">
        <f t="shared" si="79"/>
        <v>5691.57</v>
      </c>
      <c r="D127">
        <f t="shared" si="79"/>
        <v>5131.1000000000004</v>
      </c>
      <c r="E127">
        <f t="shared" si="79"/>
        <v>4669.53</v>
      </c>
      <c r="F127">
        <f t="shared" si="79"/>
        <v>3143.28</v>
      </c>
      <c r="G127">
        <f t="shared" si="79"/>
        <v>2602.73</v>
      </c>
      <c r="H127">
        <f t="shared" si="79"/>
        <v>2062.19</v>
      </c>
      <c r="I127">
        <f t="shared" si="79"/>
        <v>1521.64</v>
      </c>
      <c r="J127">
        <f t="shared" si="79"/>
        <v>1374.22</v>
      </c>
      <c r="K127">
        <f t="shared" si="79"/>
        <v>1297.97</v>
      </c>
      <c r="L127">
        <f t="shared" si="80"/>
        <v>1202.52</v>
      </c>
      <c r="M127">
        <f t="shared" si="80"/>
        <v>1030.06</v>
      </c>
      <c r="N127">
        <f t="shared" si="80"/>
        <v>981.09</v>
      </c>
      <c r="O127">
        <f t="shared" si="80"/>
        <v>882.81</v>
      </c>
      <c r="P127">
        <f t="shared" si="80"/>
        <v>731.61</v>
      </c>
      <c r="Q127">
        <f t="shared" si="80"/>
        <v>598.98</v>
      </c>
      <c r="R127">
        <f t="shared" si="80"/>
        <v>590.05999999999995</v>
      </c>
      <c r="S127">
        <f t="shared" si="80"/>
        <v>535.94000000000005</v>
      </c>
      <c r="T127">
        <f t="shared" si="80"/>
        <v>479.16</v>
      </c>
      <c r="U127">
        <f t="shared" si="80"/>
        <v>376.95</v>
      </c>
      <c r="V127">
        <f t="shared" si="81"/>
        <v>295.52</v>
      </c>
      <c r="W127">
        <f t="shared" si="81"/>
        <v>224.33</v>
      </c>
      <c r="X127">
        <f t="shared" si="81"/>
        <v>217.97</v>
      </c>
      <c r="Y127">
        <f t="shared" si="81"/>
        <v>208.88</v>
      </c>
      <c r="Z127">
        <f t="shared" si="81"/>
        <v>170.27</v>
      </c>
      <c r="AA127">
        <f t="shared" si="81"/>
        <v>161.55000000000001</v>
      </c>
      <c r="AB127">
        <f t="shared" si="81"/>
        <v>149.47999999999999</v>
      </c>
      <c r="AC127">
        <f t="shared" si="81"/>
        <v>136.74</v>
      </c>
      <c r="AD127">
        <f t="shared" si="81"/>
        <v>116.22</v>
      </c>
      <c r="AE127">
        <f t="shared" si="81"/>
        <v>91.91</v>
      </c>
      <c r="AF127">
        <f t="shared" si="82"/>
        <v>80.180000000000007</v>
      </c>
      <c r="AG127">
        <f t="shared" si="82"/>
        <v>62.16</v>
      </c>
      <c r="AH127">
        <f t="shared" si="82"/>
        <v>47.42</v>
      </c>
      <c r="AI127">
        <f t="shared" si="82"/>
        <v>30.25</v>
      </c>
      <c r="AJ127">
        <f t="shared" si="82"/>
        <v>20.12</v>
      </c>
      <c r="AK127">
        <f t="shared" si="82"/>
        <v>8.11</v>
      </c>
      <c r="AL127">
        <f t="shared" si="82"/>
        <v>4.96</v>
      </c>
      <c r="AM127">
        <f t="shared" si="82"/>
        <v>1.72</v>
      </c>
      <c r="AN127">
        <f t="shared" si="82"/>
        <v>4.6100000000000003</v>
      </c>
      <c r="AO127">
        <f t="shared" si="82"/>
        <v>16.84</v>
      </c>
      <c r="AP127">
        <f t="shared" si="83"/>
        <v>19.32</v>
      </c>
      <c r="AQ127">
        <f t="shared" si="83"/>
        <v>23.15</v>
      </c>
      <c r="AR127">
        <f t="shared" si="83"/>
        <v>26.62</v>
      </c>
      <c r="AS127">
        <f t="shared" si="83"/>
        <v>30.99</v>
      </c>
      <c r="AT127">
        <f t="shared" si="83"/>
        <v>31.72</v>
      </c>
      <c r="AU127">
        <f t="shared" si="83"/>
        <v>35</v>
      </c>
      <c r="AV127">
        <f t="shared" si="83"/>
        <v>36.409999999999997</v>
      </c>
      <c r="AW127">
        <f t="shared" si="83"/>
        <v>37.99</v>
      </c>
      <c r="AX127">
        <f t="shared" si="83"/>
        <v>39.49</v>
      </c>
      <c r="AY127">
        <f t="shared" si="83"/>
        <v>42.08</v>
      </c>
      <c r="AZ127">
        <f t="shared" si="84"/>
        <v>45.03</v>
      </c>
      <c r="BA127">
        <f t="shared" si="84"/>
        <v>52.3</v>
      </c>
      <c r="BB127">
        <f t="shared" si="84"/>
        <v>56.76</v>
      </c>
      <c r="BC127">
        <f t="shared" si="84"/>
        <v>60.45</v>
      </c>
      <c r="BD127">
        <f t="shared" si="84"/>
        <v>61.62</v>
      </c>
      <c r="BE127">
        <f t="shared" si="84"/>
        <v>67.569999999999993</v>
      </c>
      <c r="BF127">
        <f t="shared" si="84"/>
        <v>70.52</v>
      </c>
      <c r="BG127">
        <f t="shared" si="84"/>
        <v>72.97</v>
      </c>
      <c r="BH127">
        <f t="shared" si="84"/>
        <v>75.05</v>
      </c>
      <c r="BI127">
        <f t="shared" si="84"/>
        <v>75.61</v>
      </c>
      <c r="BJ127">
        <f t="shared" si="84"/>
        <v>78.38</v>
      </c>
    </row>
    <row r="128" spans="1:62" x14ac:dyDescent="0.3">
      <c r="A128" s="27">
        <v>53600</v>
      </c>
      <c r="B128">
        <f t="shared" si="79"/>
        <v>6417.44</v>
      </c>
      <c r="C128">
        <f t="shared" si="79"/>
        <v>5835.53</v>
      </c>
      <c r="D128">
        <f t="shared" si="79"/>
        <v>5261.12</v>
      </c>
      <c r="E128">
        <f t="shared" si="79"/>
        <v>4788.08</v>
      </c>
      <c r="F128">
        <f t="shared" si="79"/>
        <v>3223.9</v>
      </c>
      <c r="G128">
        <f t="shared" si="79"/>
        <v>2669.91</v>
      </c>
      <c r="H128">
        <f t="shared" si="79"/>
        <v>2115.9299999999998</v>
      </c>
      <c r="I128">
        <f t="shared" si="79"/>
        <v>1561.95</v>
      </c>
      <c r="J128">
        <f t="shared" si="79"/>
        <v>1410.86</v>
      </c>
      <c r="K128">
        <f t="shared" si="79"/>
        <v>1332.71</v>
      </c>
      <c r="L128">
        <f t="shared" si="80"/>
        <v>1234.9000000000001</v>
      </c>
      <c r="M128">
        <f t="shared" si="80"/>
        <v>1058.1500000000001</v>
      </c>
      <c r="N128">
        <f t="shared" si="80"/>
        <v>1007.97</v>
      </c>
      <c r="O128">
        <f t="shared" si="80"/>
        <v>907.24</v>
      </c>
      <c r="P128">
        <f t="shared" si="80"/>
        <v>752.28</v>
      </c>
      <c r="Q128">
        <f t="shared" si="80"/>
        <v>616.36</v>
      </c>
      <c r="R128">
        <f t="shared" si="80"/>
        <v>607.21</v>
      </c>
      <c r="S128">
        <f t="shared" si="80"/>
        <v>551.74</v>
      </c>
      <c r="T128">
        <f t="shared" si="80"/>
        <v>493.55</v>
      </c>
      <c r="U128">
        <f t="shared" si="80"/>
        <v>388.81</v>
      </c>
      <c r="V128">
        <f t="shared" si="81"/>
        <v>305.35000000000002</v>
      </c>
      <c r="W128">
        <f t="shared" si="81"/>
        <v>232.39</v>
      </c>
      <c r="X128">
        <f t="shared" si="81"/>
        <v>225.87</v>
      </c>
      <c r="Y128">
        <f t="shared" si="81"/>
        <v>216.56</v>
      </c>
      <c r="Z128">
        <f t="shared" si="81"/>
        <v>176.99</v>
      </c>
      <c r="AA128">
        <f t="shared" si="81"/>
        <v>168.06</v>
      </c>
      <c r="AB128">
        <f t="shared" si="81"/>
        <v>155.68</v>
      </c>
      <c r="AC128">
        <f t="shared" si="81"/>
        <v>142.62</v>
      </c>
      <c r="AD128">
        <f t="shared" si="81"/>
        <v>121.59</v>
      </c>
      <c r="AE128">
        <f t="shared" si="81"/>
        <v>96.68</v>
      </c>
      <c r="AF128">
        <f t="shared" si="82"/>
        <v>84.66</v>
      </c>
      <c r="AG128">
        <f t="shared" si="82"/>
        <v>66.19</v>
      </c>
      <c r="AH128">
        <f t="shared" si="82"/>
        <v>51.09</v>
      </c>
      <c r="AI128">
        <f t="shared" si="82"/>
        <v>33.49</v>
      </c>
      <c r="AJ128">
        <f t="shared" si="82"/>
        <v>23.11</v>
      </c>
      <c r="AK128">
        <f t="shared" si="82"/>
        <v>10.8</v>
      </c>
      <c r="AL128">
        <f t="shared" si="82"/>
        <v>7.57</v>
      </c>
      <c r="AM128">
        <f t="shared" si="82"/>
        <v>0.72</v>
      </c>
      <c r="AN128">
        <f t="shared" si="82"/>
        <v>2.2400000000000002</v>
      </c>
      <c r="AO128">
        <f t="shared" si="82"/>
        <v>14.77</v>
      </c>
      <c r="AP128">
        <f t="shared" si="83"/>
        <v>17.32</v>
      </c>
      <c r="AQ128">
        <f t="shared" si="83"/>
        <v>21.23</v>
      </c>
      <c r="AR128">
        <f t="shared" si="83"/>
        <v>24.8</v>
      </c>
      <c r="AS128">
        <f t="shared" si="83"/>
        <v>29.28</v>
      </c>
      <c r="AT128">
        <f t="shared" si="83"/>
        <v>30.02</v>
      </c>
      <c r="AU128">
        <f t="shared" si="83"/>
        <v>33.39</v>
      </c>
      <c r="AV128">
        <f t="shared" si="83"/>
        <v>34.83</v>
      </c>
      <c r="AW128">
        <f t="shared" si="83"/>
        <v>36.450000000000003</v>
      </c>
      <c r="AX128">
        <f t="shared" si="83"/>
        <v>37.99</v>
      </c>
      <c r="AY128">
        <f t="shared" si="83"/>
        <v>40.64</v>
      </c>
      <c r="AZ128">
        <f t="shared" si="84"/>
        <v>43.66</v>
      </c>
      <c r="BA128">
        <f t="shared" si="84"/>
        <v>51.12</v>
      </c>
      <c r="BB128">
        <f t="shared" si="84"/>
        <v>55.68</v>
      </c>
      <c r="BC128">
        <f t="shared" si="84"/>
        <v>59.46</v>
      </c>
      <c r="BD128">
        <f t="shared" si="84"/>
        <v>60.66</v>
      </c>
      <c r="BE128">
        <f t="shared" si="84"/>
        <v>66.760000000000005</v>
      </c>
      <c r="BF128">
        <f t="shared" si="84"/>
        <v>69.78</v>
      </c>
      <c r="BG128">
        <f t="shared" si="84"/>
        <v>72.3</v>
      </c>
      <c r="BH128">
        <f t="shared" si="84"/>
        <v>74.430000000000007</v>
      </c>
      <c r="BI128">
        <f t="shared" si="84"/>
        <v>75.010000000000005</v>
      </c>
      <c r="BJ128">
        <f t="shared" si="84"/>
        <v>77.84</v>
      </c>
    </row>
    <row r="129" spans="1:62" x14ac:dyDescent="0.3">
      <c r="A129" s="27">
        <v>56000</v>
      </c>
      <c r="B129">
        <f t="shared" si="79"/>
        <v>6709.27</v>
      </c>
      <c r="C129">
        <f t="shared" si="79"/>
        <v>6101.3</v>
      </c>
      <c r="D129">
        <f t="shared" si="79"/>
        <v>5501.17</v>
      </c>
      <c r="E129">
        <f t="shared" si="79"/>
        <v>5006.95</v>
      </c>
      <c r="F129">
        <f t="shared" si="79"/>
        <v>3372.73</v>
      </c>
      <c r="G129">
        <f t="shared" si="79"/>
        <v>2793.94</v>
      </c>
      <c r="H129">
        <f t="shared" si="79"/>
        <v>2215.15</v>
      </c>
      <c r="I129">
        <f t="shared" si="79"/>
        <v>1636.36</v>
      </c>
      <c r="J129">
        <f t="shared" si="79"/>
        <v>1478.51</v>
      </c>
      <c r="K129">
        <f t="shared" si="79"/>
        <v>1396.87</v>
      </c>
      <c r="L129">
        <f t="shared" si="80"/>
        <v>1294.67</v>
      </c>
      <c r="M129">
        <f t="shared" si="80"/>
        <v>1110.01</v>
      </c>
      <c r="N129">
        <f t="shared" si="80"/>
        <v>1057.58</v>
      </c>
      <c r="O129">
        <f t="shared" si="80"/>
        <v>952.34</v>
      </c>
      <c r="P129">
        <f t="shared" si="80"/>
        <v>790.44</v>
      </c>
      <c r="Q129">
        <f t="shared" si="80"/>
        <v>648.42999999999995</v>
      </c>
      <c r="R129">
        <f t="shared" si="80"/>
        <v>638.88</v>
      </c>
      <c r="S129">
        <f t="shared" si="80"/>
        <v>580.92999999999995</v>
      </c>
      <c r="T129">
        <f t="shared" si="80"/>
        <v>520.13</v>
      </c>
      <c r="U129">
        <f t="shared" si="80"/>
        <v>410.7</v>
      </c>
      <c r="V129">
        <f t="shared" si="81"/>
        <v>323.5</v>
      </c>
      <c r="W129">
        <f t="shared" si="81"/>
        <v>247.27</v>
      </c>
      <c r="X129">
        <f t="shared" si="81"/>
        <v>240.46</v>
      </c>
      <c r="Y129">
        <f t="shared" si="81"/>
        <v>230.74</v>
      </c>
      <c r="Z129">
        <f t="shared" si="81"/>
        <v>189.39</v>
      </c>
      <c r="AA129">
        <f t="shared" si="81"/>
        <v>180.06</v>
      </c>
      <c r="AB129">
        <f t="shared" si="81"/>
        <v>167.13</v>
      </c>
      <c r="AC129">
        <f t="shared" si="81"/>
        <v>153.47999999999999</v>
      </c>
      <c r="AD129">
        <f t="shared" si="81"/>
        <v>131.52000000000001</v>
      </c>
      <c r="AE129">
        <f t="shared" si="81"/>
        <v>105.49</v>
      </c>
      <c r="AF129">
        <f t="shared" si="82"/>
        <v>92.93</v>
      </c>
      <c r="AG129">
        <f t="shared" si="82"/>
        <v>73.64</v>
      </c>
      <c r="AH129">
        <f t="shared" si="82"/>
        <v>57.85</v>
      </c>
      <c r="AI129">
        <f t="shared" si="82"/>
        <v>39.47</v>
      </c>
      <c r="AJ129">
        <f t="shared" si="82"/>
        <v>28.62</v>
      </c>
      <c r="AK129">
        <f t="shared" si="82"/>
        <v>15.76</v>
      </c>
      <c r="AL129">
        <f t="shared" si="82"/>
        <v>12.39</v>
      </c>
      <c r="AM129">
        <f t="shared" si="82"/>
        <v>5.23</v>
      </c>
      <c r="AN129">
        <f t="shared" si="82"/>
        <v>2.14</v>
      </c>
      <c r="AO129">
        <f t="shared" si="82"/>
        <v>10.96</v>
      </c>
      <c r="AP129">
        <f t="shared" si="83"/>
        <v>13.61</v>
      </c>
      <c r="AQ129">
        <f t="shared" si="83"/>
        <v>17.71</v>
      </c>
      <c r="AR129">
        <f t="shared" si="83"/>
        <v>21.43</v>
      </c>
      <c r="AS129">
        <f t="shared" si="83"/>
        <v>26.11</v>
      </c>
      <c r="AT129">
        <f t="shared" si="83"/>
        <v>26.89</v>
      </c>
      <c r="AU129">
        <f t="shared" si="83"/>
        <v>30.41</v>
      </c>
      <c r="AV129">
        <f t="shared" si="83"/>
        <v>31.91</v>
      </c>
      <c r="AW129">
        <f t="shared" si="83"/>
        <v>33.6</v>
      </c>
      <c r="AX129">
        <f t="shared" si="83"/>
        <v>35.21</v>
      </c>
      <c r="AY129">
        <f t="shared" si="83"/>
        <v>37.99</v>
      </c>
      <c r="AZ129">
        <f t="shared" si="84"/>
        <v>41.14</v>
      </c>
      <c r="BA129">
        <f t="shared" si="84"/>
        <v>48.93</v>
      </c>
      <c r="BB129">
        <f t="shared" si="84"/>
        <v>53.7</v>
      </c>
      <c r="BC129">
        <f t="shared" si="84"/>
        <v>57.65</v>
      </c>
      <c r="BD129">
        <f t="shared" si="84"/>
        <v>58.9</v>
      </c>
      <c r="BE129">
        <f t="shared" si="84"/>
        <v>65.27</v>
      </c>
      <c r="BF129">
        <f t="shared" si="84"/>
        <v>68.430000000000007</v>
      </c>
      <c r="BG129">
        <f t="shared" si="84"/>
        <v>71.06</v>
      </c>
      <c r="BH129">
        <f t="shared" si="84"/>
        <v>73.290000000000006</v>
      </c>
      <c r="BI129">
        <f t="shared" si="84"/>
        <v>73.89</v>
      </c>
      <c r="BJ129">
        <f t="shared" si="84"/>
        <v>76.849999999999994</v>
      </c>
    </row>
    <row r="130" spans="1:62" x14ac:dyDescent="0.3">
      <c r="A130" s="27">
        <v>59000</v>
      </c>
      <c r="B130">
        <f t="shared" ref="B130:K140" si="85">ROUND(ABS((B$4-$A130)/B$4)*100,2)</f>
        <v>7074.05</v>
      </c>
      <c r="C130">
        <f t="shared" si="85"/>
        <v>6433.51</v>
      </c>
      <c r="D130">
        <f t="shared" si="85"/>
        <v>5801.24</v>
      </c>
      <c r="E130">
        <f t="shared" si="85"/>
        <v>5280.54</v>
      </c>
      <c r="F130">
        <f t="shared" si="85"/>
        <v>3558.77</v>
      </c>
      <c r="G130">
        <f t="shared" si="85"/>
        <v>2948.97</v>
      </c>
      <c r="H130">
        <f t="shared" si="85"/>
        <v>2339.1799999999998</v>
      </c>
      <c r="I130">
        <f t="shared" si="85"/>
        <v>1729.38</v>
      </c>
      <c r="J130">
        <f t="shared" si="85"/>
        <v>1563.08</v>
      </c>
      <c r="K130">
        <f t="shared" si="85"/>
        <v>1477.05</v>
      </c>
      <c r="L130">
        <f t="shared" ref="L130:U140" si="86">ROUND(ABS((L$4-$A130)/L$4)*100,2)</f>
        <v>1369.38</v>
      </c>
      <c r="M130">
        <f t="shared" si="86"/>
        <v>1174.83</v>
      </c>
      <c r="N130">
        <f t="shared" si="86"/>
        <v>1119.5899999999999</v>
      </c>
      <c r="O130">
        <f t="shared" si="86"/>
        <v>1008.72</v>
      </c>
      <c r="P130">
        <f t="shared" si="86"/>
        <v>838.15</v>
      </c>
      <c r="Q130">
        <f t="shared" si="86"/>
        <v>688.53</v>
      </c>
      <c r="R130">
        <f t="shared" si="86"/>
        <v>678.46</v>
      </c>
      <c r="S130">
        <f t="shared" si="86"/>
        <v>617.41</v>
      </c>
      <c r="T130">
        <f t="shared" si="86"/>
        <v>553.35</v>
      </c>
      <c r="U130">
        <f t="shared" si="86"/>
        <v>438.05</v>
      </c>
      <c r="V130">
        <f t="shared" ref="V130:AE140" si="87">ROUND(ABS((V$4-$A130)/V$4)*100,2)</f>
        <v>346.19</v>
      </c>
      <c r="W130">
        <f t="shared" si="87"/>
        <v>265.88</v>
      </c>
      <c r="X130">
        <f t="shared" si="87"/>
        <v>258.7</v>
      </c>
      <c r="Y130">
        <f t="shared" si="87"/>
        <v>248.45</v>
      </c>
      <c r="Z130">
        <f t="shared" si="87"/>
        <v>204.9</v>
      </c>
      <c r="AA130">
        <f t="shared" si="87"/>
        <v>195.06</v>
      </c>
      <c r="AB130">
        <f t="shared" si="87"/>
        <v>181.44</v>
      </c>
      <c r="AC130">
        <f t="shared" si="87"/>
        <v>167.06</v>
      </c>
      <c r="AD130">
        <f t="shared" si="87"/>
        <v>143.91999999999999</v>
      </c>
      <c r="AE130">
        <f t="shared" si="87"/>
        <v>116.5</v>
      </c>
      <c r="AF130">
        <f t="shared" ref="AF130:AO140" si="88">ROUND(ABS((AF$4-$A130)/AF$4)*100,2)</f>
        <v>103.26</v>
      </c>
      <c r="AG130">
        <f t="shared" si="88"/>
        <v>82.94</v>
      </c>
      <c r="AH130">
        <f t="shared" si="88"/>
        <v>66.31</v>
      </c>
      <c r="AI130">
        <f t="shared" si="88"/>
        <v>46.94</v>
      </c>
      <c r="AJ130">
        <f t="shared" si="88"/>
        <v>35.51</v>
      </c>
      <c r="AK130">
        <f t="shared" si="88"/>
        <v>21.96</v>
      </c>
      <c r="AL130">
        <f t="shared" si="88"/>
        <v>18.41</v>
      </c>
      <c r="AM130">
        <f t="shared" si="88"/>
        <v>10.87</v>
      </c>
      <c r="AN130">
        <f t="shared" si="88"/>
        <v>7.61</v>
      </c>
      <c r="AO130">
        <f t="shared" si="88"/>
        <v>6.19</v>
      </c>
      <c r="AP130">
        <f t="shared" ref="AP130:AY140" si="89">ROUND(ABS((AP$4-$A130)/AP$4)*100,2)</f>
        <v>8.99</v>
      </c>
      <c r="AQ130">
        <f t="shared" si="89"/>
        <v>13.3</v>
      </c>
      <c r="AR130">
        <f t="shared" si="89"/>
        <v>17.22</v>
      </c>
      <c r="AS130">
        <f t="shared" si="89"/>
        <v>22.15</v>
      </c>
      <c r="AT130">
        <f t="shared" si="89"/>
        <v>22.97</v>
      </c>
      <c r="AU130">
        <f t="shared" si="89"/>
        <v>26.68</v>
      </c>
      <c r="AV130">
        <f t="shared" si="89"/>
        <v>28.26</v>
      </c>
      <c r="AW130">
        <f t="shared" si="89"/>
        <v>30.04</v>
      </c>
      <c r="AX130">
        <f t="shared" si="89"/>
        <v>31.74</v>
      </c>
      <c r="AY130">
        <f t="shared" si="89"/>
        <v>34.659999999999997</v>
      </c>
      <c r="AZ130">
        <f t="shared" ref="AZ130:BJ140" si="90">ROUND(ABS((AZ$4-$A130)/AZ$4)*100,2)</f>
        <v>37.99</v>
      </c>
      <c r="BA130">
        <f t="shared" si="90"/>
        <v>46.19</v>
      </c>
      <c r="BB130">
        <f t="shared" si="90"/>
        <v>51.22</v>
      </c>
      <c r="BC130">
        <f t="shared" si="90"/>
        <v>55.38</v>
      </c>
      <c r="BD130">
        <f t="shared" si="90"/>
        <v>56.7</v>
      </c>
      <c r="BE130">
        <f t="shared" si="90"/>
        <v>63.41</v>
      </c>
      <c r="BF130">
        <f t="shared" si="90"/>
        <v>66.739999999999995</v>
      </c>
      <c r="BG130">
        <f t="shared" si="90"/>
        <v>69.510000000000005</v>
      </c>
      <c r="BH130">
        <f t="shared" si="90"/>
        <v>71.86</v>
      </c>
      <c r="BI130">
        <f t="shared" si="90"/>
        <v>72.489999999999995</v>
      </c>
      <c r="BJ130">
        <f t="shared" si="90"/>
        <v>75.61</v>
      </c>
    </row>
    <row r="131" spans="1:62" x14ac:dyDescent="0.3">
      <c r="A131" s="27">
        <v>68000</v>
      </c>
      <c r="B131">
        <f t="shared" si="85"/>
        <v>8168.4</v>
      </c>
      <c r="C131">
        <f t="shared" si="85"/>
        <v>7430.15</v>
      </c>
      <c r="D131">
        <f t="shared" si="85"/>
        <v>6701.42</v>
      </c>
      <c r="E131">
        <f t="shared" si="85"/>
        <v>6101.3</v>
      </c>
      <c r="F131">
        <f t="shared" si="85"/>
        <v>4116.88</v>
      </c>
      <c r="G131">
        <f t="shared" si="85"/>
        <v>3414.07</v>
      </c>
      <c r="H131">
        <f t="shared" si="85"/>
        <v>2711.26</v>
      </c>
      <c r="I131">
        <f t="shared" si="85"/>
        <v>2008.44</v>
      </c>
      <c r="J131">
        <f t="shared" si="85"/>
        <v>1816.77</v>
      </c>
      <c r="K131">
        <f t="shared" si="85"/>
        <v>1717.62</v>
      </c>
      <c r="L131">
        <f t="shared" si="86"/>
        <v>1593.53</v>
      </c>
      <c r="M131">
        <f t="shared" si="86"/>
        <v>1369.3</v>
      </c>
      <c r="N131">
        <f t="shared" si="86"/>
        <v>1305.6300000000001</v>
      </c>
      <c r="O131">
        <f t="shared" si="86"/>
        <v>1177.8399999999999</v>
      </c>
      <c r="P131">
        <f t="shared" si="86"/>
        <v>981.25</v>
      </c>
      <c r="Q131">
        <f t="shared" si="86"/>
        <v>808.81</v>
      </c>
      <c r="R131">
        <f t="shared" si="86"/>
        <v>797.21</v>
      </c>
      <c r="S131">
        <f t="shared" si="86"/>
        <v>726.84</v>
      </c>
      <c r="T131">
        <f t="shared" si="86"/>
        <v>653.01</v>
      </c>
      <c r="U131">
        <f t="shared" si="86"/>
        <v>520.13</v>
      </c>
      <c r="V131">
        <f t="shared" si="87"/>
        <v>414.25</v>
      </c>
      <c r="W131">
        <f t="shared" si="87"/>
        <v>321.69</v>
      </c>
      <c r="X131">
        <f t="shared" si="87"/>
        <v>313.42</v>
      </c>
      <c r="Y131">
        <f t="shared" si="87"/>
        <v>301.61</v>
      </c>
      <c r="Z131">
        <f t="shared" si="87"/>
        <v>251.41</v>
      </c>
      <c r="AA131">
        <f t="shared" si="87"/>
        <v>240.07</v>
      </c>
      <c r="AB131">
        <f t="shared" si="87"/>
        <v>224.38</v>
      </c>
      <c r="AC131">
        <f t="shared" si="87"/>
        <v>207.8</v>
      </c>
      <c r="AD131">
        <f t="shared" si="87"/>
        <v>181.13</v>
      </c>
      <c r="AE131">
        <f t="shared" si="87"/>
        <v>149.52000000000001</v>
      </c>
      <c r="AF131">
        <f t="shared" si="88"/>
        <v>134.27000000000001</v>
      </c>
      <c r="AG131">
        <f t="shared" si="88"/>
        <v>110.84</v>
      </c>
      <c r="AH131">
        <f t="shared" si="88"/>
        <v>91.68</v>
      </c>
      <c r="AI131">
        <f t="shared" si="88"/>
        <v>69.349999999999994</v>
      </c>
      <c r="AJ131">
        <f t="shared" si="88"/>
        <v>56.18</v>
      </c>
      <c r="AK131">
        <f t="shared" si="88"/>
        <v>40.56</v>
      </c>
      <c r="AL131">
        <f t="shared" si="88"/>
        <v>36.47</v>
      </c>
      <c r="AM131">
        <f t="shared" si="88"/>
        <v>27.78</v>
      </c>
      <c r="AN131">
        <f t="shared" si="88"/>
        <v>24.03</v>
      </c>
      <c r="AO131">
        <f t="shared" si="88"/>
        <v>8.1300000000000008</v>
      </c>
      <c r="AP131">
        <f t="shared" si="89"/>
        <v>4.9000000000000004</v>
      </c>
      <c r="AQ131">
        <f t="shared" si="89"/>
        <v>7.0000000000000007E-2</v>
      </c>
      <c r="AR131">
        <f t="shared" si="89"/>
        <v>4.5999999999999996</v>
      </c>
      <c r="AS131">
        <f t="shared" si="89"/>
        <v>10.28</v>
      </c>
      <c r="AT131">
        <f t="shared" si="89"/>
        <v>11.22</v>
      </c>
      <c r="AU131">
        <f t="shared" si="89"/>
        <v>15.49</v>
      </c>
      <c r="AV131">
        <f t="shared" si="89"/>
        <v>17.32</v>
      </c>
      <c r="AW131">
        <f t="shared" si="89"/>
        <v>19.37</v>
      </c>
      <c r="AX131">
        <f t="shared" si="89"/>
        <v>21.33</v>
      </c>
      <c r="AY131">
        <f t="shared" si="89"/>
        <v>24.7</v>
      </c>
      <c r="AZ131">
        <f t="shared" si="90"/>
        <v>28.53</v>
      </c>
      <c r="BA131">
        <f t="shared" si="90"/>
        <v>37.99</v>
      </c>
      <c r="BB131">
        <f t="shared" si="90"/>
        <v>43.77</v>
      </c>
      <c r="BC131">
        <f t="shared" si="90"/>
        <v>48.57</v>
      </c>
      <c r="BD131">
        <f t="shared" si="90"/>
        <v>50.1</v>
      </c>
      <c r="BE131">
        <f t="shared" si="90"/>
        <v>57.83</v>
      </c>
      <c r="BF131">
        <f t="shared" si="90"/>
        <v>61.66</v>
      </c>
      <c r="BG131">
        <f t="shared" si="90"/>
        <v>64.86</v>
      </c>
      <c r="BH131">
        <f t="shared" si="90"/>
        <v>67.56</v>
      </c>
      <c r="BI131">
        <f t="shared" si="90"/>
        <v>68.290000000000006</v>
      </c>
      <c r="BJ131">
        <f t="shared" si="90"/>
        <v>71.89</v>
      </c>
    </row>
    <row r="132" spans="1:62" x14ac:dyDescent="0.3">
      <c r="A132" s="27">
        <v>75000</v>
      </c>
      <c r="B132">
        <f t="shared" si="85"/>
        <v>9019.56</v>
      </c>
      <c r="C132">
        <f t="shared" si="85"/>
        <v>8205.31</v>
      </c>
      <c r="D132">
        <f t="shared" si="85"/>
        <v>7401.57</v>
      </c>
      <c r="E132">
        <f t="shared" si="85"/>
        <v>6739.67</v>
      </c>
      <c r="F132">
        <f t="shared" si="85"/>
        <v>4550.97</v>
      </c>
      <c r="G132">
        <f t="shared" si="85"/>
        <v>3775.81</v>
      </c>
      <c r="H132">
        <f t="shared" si="85"/>
        <v>3000.65</v>
      </c>
      <c r="I132">
        <f t="shared" si="85"/>
        <v>2225.4899999999998</v>
      </c>
      <c r="J132">
        <f t="shared" si="85"/>
        <v>2014.08</v>
      </c>
      <c r="K132">
        <f t="shared" si="85"/>
        <v>1904.73</v>
      </c>
      <c r="L132">
        <f t="shared" si="86"/>
        <v>1767.86</v>
      </c>
      <c r="M132">
        <f t="shared" si="86"/>
        <v>1520.55</v>
      </c>
      <c r="N132">
        <f t="shared" si="86"/>
        <v>1450.32</v>
      </c>
      <c r="O132">
        <f t="shared" si="86"/>
        <v>1309.3900000000001</v>
      </c>
      <c r="P132">
        <f t="shared" si="86"/>
        <v>1092.56</v>
      </c>
      <c r="Q132">
        <f t="shared" si="86"/>
        <v>902.37</v>
      </c>
      <c r="R132">
        <f t="shared" si="86"/>
        <v>889.57</v>
      </c>
      <c r="S132">
        <f t="shared" si="86"/>
        <v>811.96</v>
      </c>
      <c r="T132">
        <f t="shared" si="86"/>
        <v>730.53</v>
      </c>
      <c r="U132">
        <f t="shared" si="86"/>
        <v>583.97</v>
      </c>
      <c r="V132">
        <f t="shared" si="87"/>
        <v>467.19</v>
      </c>
      <c r="W132">
        <f t="shared" si="87"/>
        <v>365.1</v>
      </c>
      <c r="X132">
        <f t="shared" si="87"/>
        <v>355.98</v>
      </c>
      <c r="Y132">
        <f t="shared" si="87"/>
        <v>342.95</v>
      </c>
      <c r="Z132">
        <f t="shared" si="87"/>
        <v>287.58</v>
      </c>
      <c r="AA132">
        <f t="shared" si="87"/>
        <v>275.08</v>
      </c>
      <c r="AB132">
        <f t="shared" si="87"/>
        <v>257.77</v>
      </c>
      <c r="AC132">
        <f t="shared" si="87"/>
        <v>239.49</v>
      </c>
      <c r="AD132">
        <f t="shared" si="87"/>
        <v>210.06</v>
      </c>
      <c r="AE132">
        <f t="shared" si="87"/>
        <v>175.21</v>
      </c>
      <c r="AF132">
        <f t="shared" si="88"/>
        <v>158.38999999999999</v>
      </c>
      <c r="AG132">
        <f t="shared" si="88"/>
        <v>132.55000000000001</v>
      </c>
      <c r="AH132">
        <f t="shared" si="88"/>
        <v>111.41</v>
      </c>
      <c r="AI132">
        <f t="shared" si="88"/>
        <v>86.79</v>
      </c>
      <c r="AJ132">
        <f t="shared" si="88"/>
        <v>72.260000000000005</v>
      </c>
      <c r="AK132">
        <f t="shared" si="88"/>
        <v>55.03</v>
      </c>
      <c r="AL132">
        <f t="shared" si="88"/>
        <v>50.52</v>
      </c>
      <c r="AM132">
        <f t="shared" si="88"/>
        <v>40.94</v>
      </c>
      <c r="AN132">
        <f t="shared" si="88"/>
        <v>36.79</v>
      </c>
      <c r="AO132">
        <f t="shared" si="88"/>
        <v>19.260000000000002</v>
      </c>
      <c r="AP132">
        <f t="shared" si="89"/>
        <v>15.7</v>
      </c>
      <c r="AQ132">
        <f t="shared" si="89"/>
        <v>10.210000000000001</v>
      </c>
      <c r="AR132">
        <f t="shared" si="89"/>
        <v>5.23</v>
      </c>
      <c r="AS132">
        <f t="shared" si="89"/>
        <v>1.04</v>
      </c>
      <c r="AT132">
        <f t="shared" si="89"/>
        <v>2.08</v>
      </c>
      <c r="AU132">
        <f t="shared" si="89"/>
        <v>6.79</v>
      </c>
      <c r="AV132">
        <f t="shared" si="89"/>
        <v>8.8000000000000007</v>
      </c>
      <c r="AW132">
        <f t="shared" si="89"/>
        <v>11.07</v>
      </c>
      <c r="AX132">
        <f t="shared" si="89"/>
        <v>13.23</v>
      </c>
      <c r="AY132">
        <f t="shared" si="89"/>
        <v>16.95</v>
      </c>
      <c r="AZ132">
        <f t="shared" si="90"/>
        <v>21.17</v>
      </c>
      <c r="BA132">
        <f t="shared" si="90"/>
        <v>31.6</v>
      </c>
      <c r="BB132">
        <f t="shared" si="90"/>
        <v>37.99</v>
      </c>
      <c r="BC132">
        <f t="shared" si="90"/>
        <v>43.28</v>
      </c>
      <c r="BD132">
        <f t="shared" si="90"/>
        <v>44.96</v>
      </c>
      <c r="BE132">
        <f t="shared" si="90"/>
        <v>53.49</v>
      </c>
      <c r="BF132">
        <f t="shared" si="90"/>
        <v>57.72</v>
      </c>
      <c r="BG132">
        <f t="shared" si="90"/>
        <v>61.24</v>
      </c>
      <c r="BH132">
        <f t="shared" si="90"/>
        <v>64.22</v>
      </c>
      <c r="BI132">
        <f t="shared" si="90"/>
        <v>65.03</v>
      </c>
      <c r="BJ132">
        <f t="shared" si="90"/>
        <v>68.989999999999995</v>
      </c>
    </row>
    <row r="133" spans="1:62" x14ac:dyDescent="0.3">
      <c r="A133" s="27">
        <v>82000</v>
      </c>
      <c r="B133">
        <f t="shared" si="85"/>
        <v>9870.7199999999993</v>
      </c>
      <c r="C133">
        <f t="shared" si="85"/>
        <v>8980.4699999999993</v>
      </c>
      <c r="D133">
        <f t="shared" si="85"/>
        <v>8101.72</v>
      </c>
      <c r="E133">
        <f t="shared" si="85"/>
        <v>7378.04</v>
      </c>
      <c r="F133">
        <f t="shared" si="85"/>
        <v>4985.0600000000004</v>
      </c>
      <c r="G133">
        <f t="shared" si="85"/>
        <v>4137.55</v>
      </c>
      <c r="H133">
        <f t="shared" si="85"/>
        <v>3290.04</v>
      </c>
      <c r="I133">
        <f t="shared" si="85"/>
        <v>2442.5300000000002</v>
      </c>
      <c r="J133">
        <f t="shared" si="85"/>
        <v>2211.39</v>
      </c>
      <c r="K133">
        <f t="shared" si="85"/>
        <v>2091.84</v>
      </c>
      <c r="L133">
        <f t="shared" si="86"/>
        <v>1942.19</v>
      </c>
      <c r="M133">
        <f t="shared" si="86"/>
        <v>1671.8</v>
      </c>
      <c r="N133">
        <f t="shared" si="86"/>
        <v>1595.02</v>
      </c>
      <c r="O133">
        <f t="shared" si="86"/>
        <v>1440.93</v>
      </c>
      <c r="P133">
        <f t="shared" si="86"/>
        <v>1203.8599999999999</v>
      </c>
      <c r="Q133">
        <f t="shared" si="86"/>
        <v>995.92</v>
      </c>
      <c r="R133">
        <f t="shared" si="86"/>
        <v>981.93</v>
      </c>
      <c r="S133">
        <f t="shared" si="86"/>
        <v>897.07</v>
      </c>
      <c r="T133">
        <f t="shared" si="86"/>
        <v>808.05</v>
      </c>
      <c r="U133">
        <f t="shared" si="86"/>
        <v>647.79999999999995</v>
      </c>
      <c r="V133">
        <f t="shared" si="87"/>
        <v>520.13</v>
      </c>
      <c r="W133">
        <f t="shared" si="87"/>
        <v>408.51</v>
      </c>
      <c r="X133">
        <f t="shared" si="87"/>
        <v>398.54</v>
      </c>
      <c r="Y133">
        <f t="shared" si="87"/>
        <v>384.29</v>
      </c>
      <c r="Z133">
        <f t="shared" si="87"/>
        <v>323.76</v>
      </c>
      <c r="AA133">
        <f t="shared" si="87"/>
        <v>310.08999999999997</v>
      </c>
      <c r="AB133">
        <f t="shared" si="87"/>
        <v>291.16000000000003</v>
      </c>
      <c r="AC133">
        <f t="shared" si="87"/>
        <v>271.17</v>
      </c>
      <c r="AD133">
        <f t="shared" si="87"/>
        <v>239</v>
      </c>
      <c r="AE133">
        <f t="shared" si="87"/>
        <v>200.89</v>
      </c>
      <c r="AF133">
        <f t="shared" si="88"/>
        <v>182.5</v>
      </c>
      <c r="AG133">
        <f t="shared" si="88"/>
        <v>154.25</v>
      </c>
      <c r="AH133">
        <f t="shared" si="88"/>
        <v>131.13999999999999</v>
      </c>
      <c r="AI133">
        <f t="shared" si="88"/>
        <v>104.22</v>
      </c>
      <c r="AJ133">
        <f t="shared" si="88"/>
        <v>88.34</v>
      </c>
      <c r="AK133">
        <f t="shared" si="88"/>
        <v>69.5</v>
      </c>
      <c r="AL133">
        <f t="shared" si="88"/>
        <v>64.569999999999993</v>
      </c>
      <c r="AM133">
        <f t="shared" si="88"/>
        <v>54.09</v>
      </c>
      <c r="AN133">
        <f t="shared" si="88"/>
        <v>49.56</v>
      </c>
      <c r="AO133">
        <f t="shared" si="88"/>
        <v>30.39</v>
      </c>
      <c r="AP133">
        <f t="shared" si="89"/>
        <v>26.49</v>
      </c>
      <c r="AQ133">
        <f t="shared" si="89"/>
        <v>20.5</v>
      </c>
      <c r="AR133">
        <f t="shared" si="89"/>
        <v>15.05</v>
      </c>
      <c r="AS133">
        <f t="shared" si="89"/>
        <v>8.19</v>
      </c>
      <c r="AT133">
        <f t="shared" si="89"/>
        <v>7.05</v>
      </c>
      <c r="AU133">
        <f t="shared" si="89"/>
        <v>1.91</v>
      </c>
      <c r="AV133">
        <f t="shared" si="89"/>
        <v>0.28999999999999998</v>
      </c>
      <c r="AW133">
        <f t="shared" si="89"/>
        <v>2.77</v>
      </c>
      <c r="AX133">
        <f t="shared" si="89"/>
        <v>5.13</v>
      </c>
      <c r="AY133">
        <f t="shared" si="89"/>
        <v>9.1999999999999993</v>
      </c>
      <c r="AZ133">
        <f t="shared" si="90"/>
        <v>13.81</v>
      </c>
      <c r="BA133">
        <f t="shared" si="90"/>
        <v>25.22</v>
      </c>
      <c r="BB133">
        <f t="shared" si="90"/>
        <v>32.200000000000003</v>
      </c>
      <c r="BC133">
        <f t="shared" si="90"/>
        <v>37.99</v>
      </c>
      <c r="BD133">
        <f t="shared" si="90"/>
        <v>39.82</v>
      </c>
      <c r="BE133">
        <f t="shared" si="90"/>
        <v>49.15</v>
      </c>
      <c r="BF133">
        <f t="shared" si="90"/>
        <v>53.77</v>
      </c>
      <c r="BG133">
        <f t="shared" si="90"/>
        <v>57.62</v>
      </c>
      <c r="BH133">
        <f t="shared" si="90"/>
        <v>60.88</v>
      </c>
      <c r="BI133">
        <f t="shared" si="90"/>
        <v>61.77</v>
      </c>
      <c r="BJ133">
        <f t="shared" si="90"/>
        <v>66.099999999999994</v>
      </c>
    </row>
    <row r="134" spans="1:62" x14ac:dyDescent="0.3">
      <c r="A134" s="27">
        <v>84500</v>
      </c>
      <c r="B134">
        <f t="shared" si="85"/>
        <v>10174.700000000001</v>
      </c>
      <c r="C134">
        <f t="shared" si="85"/>
        <v>9257.32</v>
      </c>
      <c r="D134">
        <f t="shared" si="85"/>
        <v>8351.77</v>
      </c>
      <c r="E134">
        <f t="shared" si="85"/>
        <v>7606.03</v>
      </c>
      <c r="F134">
        <f t="shared" si="85"/>
        <v>5140.1000000000004</v>
      </c>
      <c r="G134">
        <f t="shared" si="85"/>
        <v>4266.75</v>
      </c>
      <c r="H134">
        <f t="shared" si="85"/>
        <v>3393.4</v>
      </c>
      <c r="I134">
        <f t="shared" si="85"/>
        <v>2520.0500000000002</v>
      </c>
      <c r="J134">
        <f t="shared" si="85"/>
        <v>2281.86</v>
      </c>
      <c r="K134">
        <f t="shared" si="85"/>
        <v>2158.66</v>
      </c>
      <c r="L134">
        <f t="shared" si="86"/>
        <v>2004.46</v>
      </c>
      <c r="M134">
        <f t="shared" si="86"/>
        <v>1725.82</v>
      </c>
      <c r="N134">
        <f t="shared" si="86"/>
        <v>1646.7</v>
      </c>
      <c r="O134">
        <f t="shared" si="86"/>
        <v>1487.91</v>
      </c>
      <c r="P134">
        <f t="shared" si="86"/>
        <v>1243.6099999999999</v>
      </c>
      <c r="Q134">
        <f t="shared" si="86"/>
        <v>1029.33</v>
      </c>
      <c r="R134">
        <f t="shared" si="86"/>
        <v>1014.91</v>
      </c>
      <c r="S134">
        <f t="shared" si="86"/>
        <v>927.47</v>
      </c>
      <c r="T134">
        <f t="shared" si="86"/>
        <v>835.73</v>
      </c>
      <c r="U134">
        <f t="shared" si="86"/>
        <v>670.6</v>
      </c>
      <c r="V134">
        <f t="shared" si="87"/>
        <v>539.04</v>
      </c>
      <c r="W134">
        <f t="shared" si="87"/>
        <v>424.01</v>
      </c>
      <c r="X134">
        <f t="shared" si="87"/>
        <v>413.74</v>
      </c>
      <c r="Y134">
        <f t="shared" si="87"/>
        <v>399.06</v>
      </c>
      <c r="Z134">
        <f t="shared" si="87"/>
        <v>336.67</v>
      </c>
      <c r="AA134">
        <f t="shared" si="87"/>
        <v>322.58999999999997</v>
      </c>
      <c r="AB134">
        <f t="shared" si="87"/>
        <v>303.08</v>
      </c>
      <c r="AC134">
        <f t="shared" si="87"/>
        <v>282.49</v>
      </c>
      <c r="AD134">
        <f t="shared" si="87"/>
        <v>249.34</v>
      </c>
      <c r="AE134">
        <f t="shared" si="87"/>
        <v>210.06</v>
      </c>
      <c r="AF134">
        <f t="shared" si="88"/>
        <v>191.12</v>
      </c>
      <c r="AG134">
        <f t="shared" si="88"/>
        <v>162</v>
      </c>
      <c r="AH134">
        <f t="shared" si="88"/>
        <v>138.19</v>
      </c>
      <c r="AI134">
        <f t="shared" si="88"/>
        <v>110.45</v>
      </c>
      <c r="AJ134">
        <f t="shared" si="88"/>
        <v>94.08</v>
      </c>
      <c r="AK134">
        <f t="shared" si="88"/>
        <v>74.67</v>
      </c>
      <c r="AL134">
        <f t="shared" si="88"/>
        <v>69.58</v>
      </c>
      <c r="AM134">
        <f t="shared" si="88"/>
        <v>58.79</v>
      </c>
      <c r="AN134">
        <f t="shared" si="88"/>
        <v>54.12</v>
      </c>
      <c r="AO134">
        <f t="shared" si="88"/>
        <v>34.36</v>
      </c>
      <c r="AP134">
        <f t="shared" si="89"/>
        <v>30.35</v>
      </c>
      <c r="AQ134">
        <f t="shared" si="89"/>
        <v>24.17</v>
      </c>
      <c r="AR134">
        <f t="shared" si="89"/>
        <v>18.55</v>
      </c>
      <c r="AS134">
        <f t="shared" si="89"/>
        <v>11.49</v>
      </c>
      <c r="AT134">
        <f t="shared" si="89"/>
        <v>10.32</v>
      </c>
      <c r="AU134">
        <f t="shared" si="89"/>
        <v>5.01</v>
      </c>
      <c r="AV134">
        <f t="shared" si="89"/>
        <v>2.75</v>
      </c>
      <c r="AW134">
        <f t="shared" si="89"/>
        <v>0.19</v>
      </c>
      <c r="AX134">
        <f t="shared" si="89"/>
        <v>2.2400000000000002</v>
      </c>
      <c r="AY134">
        <f t="shared" si="89"/>
        <v>6.43</v>
      </c>
      <c r="AZ134">
        <f t="shared" si="90"/>
        <v>11.18</v>
      </c>
      <c r="BA134">
        <f t="shared" si="90"/>
        <v>22.94</v>
      </c>
      <c r="BB134">
        <f t="shared" si="90"/>
        <v>30.13</v>
      </c>
      <c r="BC134">
        <f t="shared" si="90"/>
        <v>36.1</v>
      </c>
      <c r="BD134">
        <f t="shared" si="90"/>
        <v>37.99</v>
      </c>
      <c r="BE134">
        <f t="shared" si="90"/>
        <v>47.6</v>
      </c>
      <c r="BF134">
        <f t="shared" si="90"/>
        <v>52.36</v>
      </c>
      <c r="BG134">
        <f t="shared" si="90"/>
        <v>56.33</v>
      </c>
      <c r="BH134">
        <f t="shared" si="90"/>
        <v>59.69</v>
      </c>
      <c r="BI134">
        <f t="shared" si="90"/>
        <v>60.6</v>
      </c>
      <c r="BJ134">
        <f t="shared" si="90"/>
        <v>65.069999999999993</v>
      </c>
    </row>
    <row r="135" spans="1:62" x14ac:dyDescent="0.3">
      <c r="A135" s="27">
        <v>100000</v>
      </c>
      <c r="B135">
        <f t="shared" si="85"/>
        <v>12059.41</v>
      </c>
      <c r="C135">
        <f t="shared" si="85"/>
        <v>10973.75</v>
      </c>
      <c r="D135">
        <f t="shared" si="85"/>
        <v>9902.09</v>
      </c>
      <c r="E135">
        <f t="shared" si="85"/>
        <v>9019.56</v>
      </c>
      <c r="F135">
        <f t="shared" si="85"/>
        <v>6101.3</v>
      </c>
      <c r="G135">
        <f t="shared" si="85"/>
        <v>5067.75</v>
      </c>
      <c r="H135">
        <f t="shared" si="85"/>
        <v>4034.2</v>
      </c>
      <c r="I135">
        <f t="shared" si="85"/>
        <v>3000.65</v>
      </c>
      <c r="J135">
        <f t="shared" si="85"/>
        <v>2718.77</v>
      </c>
      <c r="K135">
        <f t="shared" si="85"/>
        <v>2572.9699999999998</v>
      </c>
      <c r="L135">
        <f t="shared" si="86"/>
        <v>2390.48</v>
      </c>
      <c r="M135">
        <f t="shared" si="86"/>
        <v>2060.73</v>
      </c>
      <c r="N135">
        <f t="shared" si="86"/>
        <v>1967.1</v>
      </c>
      <c r="O135">
        <f t="shared" si="86"/>
        <v>1779.18</v>
      </c>
      <c r="P135">
        <f t="shared" si="86"/>
        <v>1490.08</v>
      </c>
      <c r="Q135">
        <f t="shared" si="86"/>
        <v>1236.49</v>
      </c>
      <c r="R135">
        <f t="shared" si="86"/>
        <v>1219.43</v>
      </c>
      <c r="S135">
        <f t="shared" si="86"/>
        <v>1115.94</v>
      </c>
      <c r="T135">
        <f t="shared" si="86"/>
        <v>1007.37</v>
      </c>
      <c r="U135">
        <f t="shared" si="86"/>
        <v>811.96</v>
      </c>
      <c r="V135">
        <f t="shared" si="87"/>
        <v>656.26</v>
      </c>
      <c r="W135">
        <f t="shared" si="87"/>
        <v>520.13</v>
      </c>
      <c r="X135">
        <f t="shared" si="87"/>
        <v>507.97</v>
      </c>
      <c r="Y135">
        <f t="shared" si="87"/>
        <v>490.6</v>
      </c>
      <c r="Z135">
        <f t="shared" si="87"/>
        <v>416.77</v>
      </c>
      <c r="AA135">
        <f t="shared" si="87"/>
        <v>400.1</v>
      </c>
      <c r="AB135">
        <f t="shared" si="87"/>
        <v>377.02</v>
      </c>
      <c r="AC135">
        <f t="shared" si="87"/>
        <v>352.65</v>
      </c>
      <c r="AD135">
        <f t="shared" si="87"/>
        <v>313.42</v>
      </c>
      <c r="AE135">
        <f t="shared" si="87"/>
        <v>266.94</v>
      </c>
      <c r="AF135">
        <f t="shared" si="88"/>
        <v>244.52</v>
      </c>
      <c r="AG135">
        <f t="shared" si="88"/>
        <v>210.06</v>
      </c>
      <c r="AH135">
        <f t="shared" si="88"/>
        <v>181.88</v>
      </c>
      <c r="AI135">
        <f t="shared" si="88"/>
        <v>149.05000000000001</v>
      </c>
      <c r="AJ135">
        <f t="shared" si="88"/>
        <v>129.68</v>
      </c>
      <c r="AK135">
        <f t="shared" si="88"/>
        <v>106.71</v>
      </c>
      <c r="AL135">
        <f t="shared" si="88"/>
        <v>100.69</v>
      </c>
      <c r="AM135">
        <f t="shared" si="88"/>
        <v>87.92</v>
      </c>
      <c r="AN135">
        <f t="shared" si="88"/>
        <v>82.39</v>
      </c>
      <c r="AO135">
        <f t="shared" si="88"/>
        <v>59.01</v>
      </c>
      <c r="AP135">
        <f t="shared" si="89"/>
        <v>54.26</v>
      </c>
      <c r="AQ135">
        <f t="shared" si="89"/>
        <v>46.95</v>
      </c>
      <c r="AR135">
        <f t="shared" si="89"/>
        <v>40.299999999999997</v>
      </c>
      <c r="AS135">
        <f t="shared" si="89"/>
        <v>31.94</v>
      </c>
      <c r="AT135">
        <f t="shared" si="89"/>
        <v>30.55</v>
      </c>
      <c r="AU135">
        <f t="shared" si="89"/>
        <v>24.27</v>
      </c>
      <c r="AV135">
        <f t="shared" si="89"/>
        <v>21.59</v>
      </c>
      <c r="AW135">
        <f t="shared" si="89"/>
        <v>18.57</v>
      </c>
      <c r="AX135">
        <f t="shared" si="89"/>
        <v>15.7</v>
      </c>
      <c r="AY135">
        <f t="shared" si="89"/>
        <v>10.74</v>
      </c>
      <c r="AZ135">
        <f t="shared" si="90"/>
        <v>5.1100000000000003</v>
      </c>
      <c r="BA135">
        <f t="shared" si="90"/>
        <v>8.8000000000000007</v>
      </c>
      <c r="BB135">
        <f t="shared" si="90"/>
        <v>17.32</v>
      </c>
      <c r="BC135">
        <f t="shared" si="90"/>
        <v>24.37</v>
      </c>
      <c r="BD135">
        <f t="shared" si="90"/>
        <v>26.61</v>
      </c>
      <c r="BE135">
        <f t="shared" si="90"/>
        <v>37.99</v>
      </c>
      <c r="BF135">
        <f t="shared" si="90"/>
        <v>43.62</v>
      </c>
      <c r="BG135">
        <f t="shared" si="90"/>
        <v>48.32</v>
      </c>
      <c r="BH135">
        <f t="shared" si="90"/>
        <v>52.3</v>
      </c>
      <c r="BI135">
        <f t="shared" si="90"/>
        <v>53.37</v>
      </c>
      <c r="BJ135">
        <f t="shared" si="90"/>
        <v>58.66</v>
      </c>
    </row>
    <row r="136" spans="1:62" x14ac:dyDescent="0.3">
      <c r="A136" s="27">
        <v>110000</v>
      </c>
      <c r="B136">
        <f t="shared" si="85"/>
        <v>13275.35</v>
      </c>
      <c r="C136">
        <f t="shared" si="85"/>
        <v>12081.12</v>
      </c>
      <c r="D136">
        <f t="shared" si="85"/>
        <v>10902.3</v>
      </c>
      <c r="E136">
        <f t="shared" si="85"/>
        <v>9931.51</v>
      </c>
      <c r="F136">
        <f t="shared" si="85"/>
        <v>6721.43</v>
      </c>
      <c r="G136">
        <f t="shared" si="85"/>
        <v>5584.52</v>
      </c>
      <c r="H136">
        <f t="shared" si="85"/>
        <v>4447.62</v>
      </c>
      <c r="I136">
        <f t="shared" si="85"/>
        <v>3310.71</v>
      </c>
      <c r="J136">
        <f t="shared" si="85"/>
        <v>3000.65</v>
      </c>
      <c r="K136">
        <f t="shared" si="85"/>
        <v>2840.27</v>
      </c>
      <c r="L136">
        <f t="shared" si="86"/>
        <v>2639.53</v>
      </c>
      <c r="M136">
        <f t="shared" si="86"/>
        <v>2276.8000000000002</v>
      </c>
      <c r="N136">
        <f t="shared" si="86"/>
        <v>2173.81</v>
      </c>
      <c r="O136">
        <f t="shared" si="86"/>
        <v>1967.1</v>
      </c>
      <c r="P136">
        <f t="shared" si="86"/>
        <v>1649.08</v>
      </c>
      <c r="Q136">
        <f t="shared" si="86"/>
        <v>1370.14</v>
      </c>
      <c r="R136">
        <f t="shared" si="86"/>
        <v>1351.37</v>
      </c>
      <c r="S136">
        <f t="shared" si="86"/>
        <v>1237.54</v>
      </c>
      <c r="T136">
        <f t="shared" si="86"/>
        <v>1118.1099999999999</v>
      </c>
      <c r="U136">
        <f t="shared" si="86"/>
        <v>903.15</v>
      </c>
      <c r="V136">
        <f t="shared" si="87"/>
        <v>731.88</v>
      </c>
      <c r="W136">
        <f t="shared" si="87"/>
        <v>582.14</v>
      </c>
      <c r="X136">
        <f t="shared" si="87"/>
        <v>568.77</v>
      </c>
      <c r="Y136">
        <f t="shared" si="87"/>
        <v>549.66</v>
      </c>
      <c r="Z136">
        <f t="shared" si="87"/>
        <v>468.45</v>
      </c>
      <c r="AA136">
        <f t="shared" si="87"/>
        <v>450.12</v>
      </c>
      <c r="AB136">
        <f t="shared" si="87"/>
        <v>424.73</v>
      </c>
      <c r="AC136">
        <f t="shared" si="87"/>
        <v>397.91</v>
      </c>
      <c r="AD136">
        <f t="shared" si="87"/>
        <v>354.76</v>
      </c>
      <c r="AE136">
        <f t="shared" si="87"/>
        <v>303.63</v>
      </c>
      <c r="AF136">
        <f t="shared" si="88"/>
        <v>278.97000000000003</v>
      </c>
      <c r="AG136">
        <f t="shared" si="88"/>
        <v>241.07</v>
      </c>
      <c r="AH136">
        <f t="shared" si="88"/>
        <v>210.06</v>
      </c>
      <c r="AI136">
        <f t="shared" si="88"/>
        <v>173.95</v>
      </c>
      <c r="AJ136">
        <f t="shared" si="88"/>
        <v>152.65</v>
      </c>
      <c r="AK136">
        <f t="shared" si="88"/>
        <v>127.38</v>
      </c>
      <c r="AL136">
        <f t="shared" si="88"/>
        <v>120.76</v>
      </c>
      <c r="AM136">
        <f t="shared" si="88"/>
        <v>106.71</v>
      </c>
      <c r="AN136">
        <f t="shared" si="88"/>
        <v>100.63</v>
      </c>
      <c r="AO136">
        <f t="shared" si="88"/>
        <v>74.91</v>
      </c>
      <c r="AP136">
        <f t="shared" si="89"/>
        <v>69.69</v>
      </c>
      <c r="AQ136">
        <f t="shared" si="89"/>
        <v>61.65</v>
      </c>
      <c r="AR136">
        <f t="shared" si="89"/>
        <v>54.33</v>
      </c>
      <c r="AS136">
        <f t="shared" si="89"/>
        <v>45.14</v>
      </c>
      <c r="AT136">
        <f t="shared" si="89"/>
        <v>43.61</v>
      </c>
      <c r="AU136">
        <f t="shared" si="89"/>
        <v>36.700000000000003</v>
      </c>
      <c r="AV136">
        <f t="shared" si="89"/>
        <v>33.75</v>
      </c>
      <c r="AW136">
        <f t="shared" si="89"/>
        <v>30.43</v>
      </c>
      <c r="AX136">
        <f t="shared" si="89"/>
        <v>27.27</v>
      </c>
      <c r="AY136">
        <f t="shared" si="89"/>
        <v>21.81</v>
      </c>
      <c r="AZ136">
        <f t="shared" si="90"/>
        <v>15.62</v>
      </c>
      <c r="BA136">
        <f t="shared" si="90"/>
        <v>0.32</v>
      </c>
      <c r="BB136">
        <f t="shared" si="90"/>
        <v>9.0500000000000007</v>
      </c>
      <c r="BC136">
        <f t="shared" si="90"/>
        <v>16.809999999999999</v>
      </c>
      <c r="BD136">
        <f t="shared" si="90"/>
        <v>19.27</v>
      </c>
      <c r="BE136">
        <f t="shared" si="90"/>
        <v>31.79</v>
      </c>
      <c r="BF136">
        <f t="shared" si="90"/>
        <v>37.99</v>
      </c>
      <c r="BG136">
        <f t="shared" si="90"/>
        <v>43.15</v>
      </c>
      <c r="BH136">
        <f t="shared" si="90"/>
        <v>47.53</v>
      </c>
      <c r="BI136">
        <f t="shared" si="90"/>
        <v>48.71</v>
      </c>
      <c r="BJ136">
        <f t="shared" si="90"/>
        <v>54.52</v>
      </c>
    </row>
    <row r="137" spans="1:62" x14ac:dyDescent="0.3">
      <c r="A137" s="27">
        <v>120000</v>
      </c>
      <c r="B137">
        <f t="shared" si="85"/>
        <v>14491.29</v>
      </c>
      <c r="C137">
        <f t="shared" si="85"/>
        <v>13188.5</v>
      </c>
      <c r="D137">
        <f t="shared" si="85"/>
        <v>11902.51</v>
      </c>
      <c r="E137">
        <f t="shared" si="85"/>
        <v>10843.47</v>
      </c>
      <c r="F137">
        <f t="shared" si="85"/>
        <v>7341.56</v>
      </c>
      <c r="G137">
        <f t="shared" si="85"/>
        <v>6101.3</v>
      </c>
      <c r="H137">
        <f t="shared" si="85"/>
        <v>4861.04</v>
      </c>
      <c r="I137">
        <f t="shared" si="85"/>
        <v>3620.78</v>
      </c>
      <c r="J137">
        <f t="shared" si="85"/>
        <v>3282.53</v>
      </c>
      <c r="K137">
        <f t="shared" si="85"/>
        <v>3107.57</v>
      </c>
      <c r="L137">
        <f t="shared" si="86"/>
        <v>2888.58</v>
      </c>
      <c r="M137">
        <f t="shared" si="86"/>
        <v>2492.88</v>
      </c>
      <c r="N137">
        <f t="shared" si="86"/>
        <v>2380.52</v>
      </c>
      <c r="O137">
        <f t="shared" si="86"/>
        <v>2155.02</v>
      </c>
      <c r="P137">
        <f t="shared" si="86"/>
        <v>1808.09</v>
      </c>
      <c r="Q137">
        <f t="shared" si="86"/>
        <v>1503.78</v>
      </c>
      <c r="R137">
        <f t="shared" si="86"/>
        <v>1483.31</v>
      </c>
      <c r="S137">
        <f t="shared" si="86"/>
        <v>1359.13</v>
      </c>
      <c r="T137">
        <f t="shared" si="86"/>
        <v>1228.8499999999999</v>
      </c>
      <c r="U137">
        <f t="shared" si="86"/>
        <v>994.35</v>
      </c>
      <c r="V137">
        <f t="shared" si="87"/>
        <v>807.51</v>
      </c>
      <c r="W137">
        <f t="shared" si="87"/>
        <v>644.16</v>
      </c>
      <c r="X137">
        <f t="shared" si="87"/>
        <v>629.55999999999995</v>
      </c>
      <c r="Y137">
        <f t="shared" si="87"/>
        <v>608.72</v>
      </c>
      <c r="Z137">
        <f t="shared" si="87"/>
        <v>520.13</v>
      </c>
      <c r="AA137">
        <f t="shared" si="87"/>
        <v>500.13</v>
      </c>
      <c r="AB137">
        <f t="shared" si="87"/>
        <v>472.43</v>
      </c>
      <c r="AC137">
        <f t="shared" si="87"/>
        <v>443.18</v>
      </c>
      <c r="AD137">
        <f t="shared" si="87"/>
        <v>396.1</v>
      </c>
      <c r="AE137">
        <f t="shared" si="87"/>
        <v>340.33</v>
      </c>
      <c r="AF137">
        <f t="shared" si="88"/>
        <v>313.42</v>
      </c>
      <c r="AG137">
        <f t="shared" si="88"/>
        <v>272.08</v>
      </c>
      <c r="AH137">
        <f t="shared" si="88"/>
        <v>238.25</v>
      </c>
      <c r="AI137">
        <f t="shared" si="88"/>
        <v>198.86</v>
      </c>
      <c r="AJ137">
        <f t="shared" si="88"/>
        <v>175.61</v>
      </c>
      <c r="AK137">
        <f t="shared" si="88"/>
        <v>148.05000000000001</v>
      </c>
      <c r="AL137">
        <f t="shared" si="88"/>
        <v>140.83000000000001</v>
      </c>
      <c r="AM137">
        <f t="shared" si="88"/>
        <v>125.5</v>
      </c>
      <c r="AN137">
        <f t="shared" si="88"/>
        <v>118.87</v>
      </c>
      <c r="AO137">
        <f t="shared" si="88"/>
        <v>90.81</v>
      </c>
      <c r="AP137">
        <f t="shared" si="89"/>
        <v>85.11</v>
      </c>
      <c r="AQ137">
        <f t="shared" si="89"/>
        <v>76.34</v>
      </c>
      <c r="AR137">
        <f t="shared" si="89"/>
        <v>68.36</v>
      </c>
      <c r="AS137">
        <f t="shared" si="89"/>
        <v>58.33</v>
      </c>
      <c r="AT137">
        <f t="shared" si="89"/>
        <v>56.66</v>
      </c>
      <c r="AU137">
        <f t="shared" si="89"/>
        <v>49.13</v>
      </c>
      <c r="AV137">
        <f t="shared" si="89"/>
        <v>45.91</v>
      </c>
      <c r="AW137">
        <f t="shared" si="89"/>
        <v>42.29</v>
      </c>
      <c r="AX137">
        <f t="shared" si="89"/>
        <v>38.840000000000003</v>
      </c>
      <c r="AY137">
        <f t="shared" si="89"/>
        <v>32.880000000000003</v>
      </c>
      <c r="AZ137">
        <f t="shared" si="90"/>
        <v>26.13</v>
      </c>
      <c r="BA137">
        <f t="shared" si="90"/>
        <v>9.43</v>
      </c>
      <c r="BB137">
        <f t="shared" si="90"/>
        <v>0.78</v>
      </c>
      <c r="BC137">
        <f t="shared" si="90"/>
        <v>9.25</v>
      </c>
      <c r="BD137">
        <f t="shared" si="90"/>
        <v>11.93</v>
      </c>
      <c r="BE137">
        <f t="shared" si="90"/>
        <v>25.58</v>
      </c>
      <c r="BF137">
        <f t="shared" si="90"/>
        <v>32.35</v>
      </c>
      <c r="BG137">
        <f t="shared" si="90"/>
        <v>37.99</v>
      </c>
      <c r="BH137">
        <f t="shared" si="90"/>
        <v>42.76</v>
      </c>
      <c r="BI137">
        <f t="shared" si="90"/>
        <v>44.05</v>
      </c>
      <c r="BJ137">
        <f t="shared" si="90"/>
        <v>50.39</v>
      </c>
    </row>
    <row r="138" spans="1:62" x14ac:dyDescent="0.3">
      <c r="A138" s="27">
        <v>130000</v>
      </c>
      <c r="B138">
        <f t="shared" si="85"/>
        <v>15707.23</v>
      </c>
      <c r="C138">
        <f t="shared" si="85"/>
        <v>14295.87</v>
      </c>
      <c r="D138">
        <f t="shared" si="85"/>
        <v>12902.72</v>
      </c>
      <c r="E138">
        <f t="shared" si="85"/>
        <v>11755.42</v>
      </c>
      <c r="F138">
        <f t="shared" si="85"/>
        <v>7961.69</v>
      </c>
      <c r="G138">
        <f t="shared" si="85"/>
        <v>6618.07</v>
      </c>
      <c r="H138">
        <f t="shared" si="85"/>
        <v>5274.46</v>
      </c>
      <c r="I138">
        <f t="shared" si="85"/>
        <v>3930.84</v>
      </c>
      <c r="J138">
        <f t="shared" si="85"/>
        <v>3564.4</v>
      </c>
      <c r="K138">
        <f t="shared" si="85"/>
        <v>3374.87</v>
      </c>
      <c r="L138">
        <f t="shared" si="86"/>
        <v>3137.63</v>
      </c>
      <c r="M138">
        <f t="shared" si="86"/>
        <v>2708.95</v>
      </c>
      <c r="N138">
        <f t="shared" si="86"/>
        <v>2587.23</v>
      </c>
      <c r="O138">
        <f t="shared" si="86"/>
        <v>2342.94</v>
      </c>
      <c r="P138">
        <f t="shared" si="86"/>
        <v>1967.1</v>
      </c>
      <c r="Q138">
        <f t="shared" si="86"/>
        <v>1637.43</v>
      </c>
      <c r="R138">
        <f t="shared" si="86"/>
        <v>1615.25</v>
      </c>
      <c r="S138">
        <f t="shared" si="86"/>
        <v>1480.72</v>
      </c>
      <c r="T138">
        <f t="shared" si="86"/>
        <v>1339.59</v>
      </c>
      <c r="U138">
        <f t="shared" si="86"/>
        <v>1085.54</v>
      </c>
      <c r="V138">
        <f t="shared" si="87"/>
        <v>883.13</v>
      </c>
      <c r="W138">
        <f t="shared" si="87"/>
        <v>706.17</v>
      </c>
      <c r="X138">
        <f t="shared" si="87"/>
        <v>690.36</v>
      </c>
      <c r="Y138">
        <f t="shared" si="87"/>
        <v>667.78</v>
      </c>
      <c r="Z138">
        <f t="shared" si="87"/>
        <v>571.80999999999995</v>
      </c>
      <c r="AA138">
        <f t="shared" si="87"/>
        <v>550.14</v>
      </c>
      <c r="AB138">
        <f t="shared" si="87"/>
        <v>520.13</v>
      </c>
      <c r="AC138">
        <f t="shared" si="87"/>
        <v>488.44</v>
      </c>
      <c r="AD138">
        <f t="shared" si="87"/>
        <v>437.45</v>
      </c>
      <c r="AE138">
        <f t="shared" si="87"/>
        <v>377.02</v>
      </c>
      <c r="AF138">
        <f t="shared" si="88"/>
        <v>347.87</v>
      </c>
      <c r="AG138">
        <f t="shared" si="88"/>
        <v>303.08</v>
      </c>
      <c r="AH138">
        <f t="shared" si="88"/>
        <v>266.44</v>
      </c>
      <c r="AI138">
        <f t="shared" si="88"/>
        <v>223.76</v>
      </c>
      <c r="AJ138">
        <f t="shared" si="88"/>
        <v>198.58</v>
      </c>
      <c r="AK138">
        <f t="shared" si="88"/>
        <v>168.72</v>
      </c>
      <c r="AL138">
        <f t="shared" si="88"/>
        <v>160.9</v>
      </c>
      <c r="AM138">
        <f t="shared" si="88"/>
        <v>144.29</v>
      </c>
      <c r="AN138">
        <f t="shared" si="88"/>
        <v>137.11000000000001</v>
      </c>
      <c r="AO138">
        <f t="shared" si="88"/>
        <v>106.71</v>
      </c>
      <c r="AP138">
        <f t="shared" si="89"/>
        <v>100.54</v>
      </c>
      <c r="AQ138">
        <f t="shared" si="89"/>
        <v>91.04</v>
      </c>
      <c r="AR138">
        <f t="shared" si="89"/>
        <v>82.39</v>
      </c>
      <c r="AS138">
        <f t="shared" si="89"/>
        <v>71.53</v>
      </c>
      <c r="AT138">
        <f t="shared" si="89"/>
        <v>69.72</v>
      </c>
      <c r="AU138">
        <f t="shared" si="89"/>
        <v>61.56</v>
      </c>
      <c r="AV138">
        <f t="shared" si="89"/>
        <v>58.07</v>
      </c>
      <c r="AW138">
        <f t="shared" si="89"/>
        <v>54.14</v>
      </c>
      <c r="AX138">
        <f t="shared" si="89"/>
        <v>50.4</v>
      </c>
      <c r="AY138">
        <f t="shared" si="89"/>
        <v>43.96</v>
      </c>
      <c r="AZ138">
        <f t="shared" si="90"/>
        <v>36.64</v>
      </c>
      <c r="BA138">
        <f t="shared" si="90"/>
        <v>18.55</v>
      </c>
      <c r="BB138">
        <f t="shared" si="90"/>
        <v>7.49</v>
      </c>
      <c r="BC138">
        <f t="shared" si="90"/>
        <v>1.69</v>
      </c>
      <c r="BD138">
        <f t="shared" si="90"/>
        <v>4.5999999999999996</v>
      </c>
      <c r="BE138">
        <f t="shared" si="90"/>
        <v>19.38</v>
      </c>
      <c r="BF138">
        <f t="shared" si="90"/>
        <v>26.71</v>
      </c>
      <c r="BG138">
        <f t="shared" si="90"/>
        <v>32.82</v>
      </c>
      <c r="BH138">
        <f t="shared" si="90"/>
        <v>37.99</v>
      </c>
      <c r="BI138">
        <f t="shared" si="90"/>
        <v>39.39</v>
      </c>
      <c r="BJ138">
        <f t="shared" si="90"/>
        <v>46.26</v>
      </c>
    </row>
    <row r="139" spans="1:62" x14ac:dyDescent="0.3">
      <c r="A139" s="27">
        <v>133000</v>
      </c>
      <c r="B139">
        <f t="shared" si="85"/>
        <v>16072.01</v>
      </c>
      <c r="C139">
        <f t="shared" si="85"/>
        <v>14628.08</v>
      </c>
      <c r="D139">
        <f t="shared" si="85"/>
        <v>13202.79</v>
      </c>
      <c r="E139">
        <f t="shared" si="85"/>
        <v>12029.01</v>
      </c>
      <c r="F139">
        <f t="shared" si="85"/>
        <v>8147.73</v>
      </c>
      <c r="G139">
        <f t="shared" si="85"/>
        <v>6773.11</v>
      </c>
      <c r="H139">
        <f t="shared" si="85"/>
        <v>5398.48</v>
      </c>
      <c r="I139">
        <f t="shared" si="85"/>
        <v>4023.86</v>
      </c>
      <c r="J139">
        <f t="shared" si="85"/>
        <v>3648.97</v>
      </c>
      <c r="K139">
        <f t="shared" si="85"/>
        <v>3455.05</v>
      </c>
      <c r="L139">
        <f t="shared" si="86"/>
        <v>3212.34</v>
      </c>
      <c r="M139">
        <f t="shared" si="86"/>
        <v>2773.77</v>
      </c>
      <c r="N139">
        <f t="shared" si="86"/>
        <v>2649.24</v>
      </c>
      <c r="O139">
        <f t="shared" si="86"/>
        <v>2399.31</v>
      </c>
      <c r="P139">
        <f t="shared" si="86"/>
        <v>2014.8</v>
      </c>
      <c r="Q139">
        <f t="shared" si="86"/>
        <v>1677.53</v>
      </c>
      <c r="R139">
        <f t="shared" si="86"/>
        <v>1654.84</v>
      </c>
      <c r="S139">
        <f t="shared" si="86"/>
        <v>1517.2</v>
      </c>
      <c r="T139">
        <f t="shared" si="86"/>
        <v>1372.81</v>
      </c>
      <c r="U139">
        <f t="shared" si="86"/>
        <v>1112.9000000000001</v>
      </c>
      <c r="V139">
        <f t="shared" si="87"/>
        <v>905.82</v>
      </c>
      <c r="W139">
        <f t="shared" si="87"/>
        <v>724.77</v>
      </c>
      <c r="X139">
        <f t="shared" si="87"/>
        <v>708.6</v>
      </c>
      <c r="Y139">
        <f t="shared" si="87"/>
        <v>685.5</v>
      </c>
      <c r="Z139">
        <f t="shared" si="87"/>
        <v>587.30999999999995</v>
      </c>
      <c r="AA139">
        <f t="shared" si="87"/>
        <v>565.14</v>
      </c>
      <c r="AB139">
        <f t="shared" si="87"/>
        <v>534.44000000000005</v>
      </c>
      <c r="AC139">
        <f t="shared" si="87"/>
        <v>502.02</v>
      </c>
      <c r="AD139">
        <f t="shared" si="87"/>
        <v>449.85</v>
      </c>
      <c r="AE139">
        <f t="shared" si="87"/>
        <v>388.03</v>
      </c>
      <c r="AF139">
        <f t="shared" si="88"/>
        <v>358.21</v>
      </c>
      <c r="AG139">
        <f t="shared" si="88"/>
        <v>312.39</v>
      </c>
      <c r="AH139">
        <f t="shared" si="88"/>
        <v>274.89999999999998</v>
      </c>
      <c r="AI139">
        <f t="shared" si="88"/>
        <v>231.23</v>
      </c>
      <c r="AJ139">
        <f t="shared" si="88"/>
        <v>205.47</v>
      </c>
      <c r="AK139">
        <f t="shared" si="88"/>
        <v>174.92</v>
      </c>
      <c r="AL139">
        <f t="shared" si="88"/>
        <v>166.92</v>
      </c>
      <c r="AM139">
        <f t="shared" si="88"/>
        <v>149.93</v>
      </c>
      <c r="AN139">
        <f t="shared" si="88"/>
        <v>142.58000000000001</v>
      </c>
      <c r="AO139">
        <f t="shared" si="88"/>
        <v>111.48</v>
      </c>
      <c r="AP139">
        <f t="shared" si="89"/>
        <v>105.17</v>
      </c>
      <c r="AQ139">
        <f t="shared" si="89"/>
        <v>95.44</v>
      </c>
      <c r="AR139">
        <f t="shared" si="89"/>
        <v>86.6</v>
      </c>
      <c r="AS139">
        <f t="shared" si="89"/>
        <v>75.48</v>
      </c>
      <c r="AT139">
        <f t="shared" si="89"/>
        <v>73.64</v>
      </c>
      <c r="AU139">
        <f t="shared" si="89"/>
        <v>65.290000000000006</v>
      </c>
      <c r="AV139">
        <f t="shared" si="89"/>
        <v>61.72</v>
      </c>
      <c r="AW139">
        <f t="shared" si="89"/>
        <v>57.7</v>
      </c>
      <c r="AX139">
        <f t="shared" si="89"/>
        <v>53.88</v>
      </c>
      <c r="AY139">
        <f t="shared" si="89"/>
        <v>47.28</v>
      </c>
      <c r="AZ139">
        <f t="shared" si="90"/>
        <v>39.79</v>
      </c>
      <c r="BA139">
        <f t="shared" si="90"/>
        <v>21.29</v>
      </c>
      <c r="BB139">
        <f t="shared" si="90"/>
        <v>9.9700000000000006</v>
      </c>
      <c r="BC139">
        <f t="shared" si="90"/>
        <v>0.57999999999999996</v>
      </c>
      <c r="BD139">
        <f t="shared" si="90"/>
        <v>2.39</v>
      </c>
      <c r="BE139">
        <f t="shared" si="90"/>
        <v>17.52</v>
      </c>
      <c r="BF139">
        <f t="shared" si="90"/>
        <v>25.02</v>
      </c>
      <c r="BG139">
        <f t="shared" si="90"/>
        <v>31.27</v>
      </c>
      <c r="BH139">
        <f t="shared" si="90"/>
        <v>36.56</v>
      </c>
      <c r="BI139">
        <f t="shared" si="90"/>
        <v>37.99</v>
      </c>
      <c r="BJ139">
        <f t="shared" si="90"/>
        <v>45.02</v>
      </c>
    </row>
    <row r="140" spans="1:62" x14ac:dyDescent="0.3">
      <c r="A140" s="27">
        <v>150000</v>
      </c>
      <c r="B140">
        <f t="shared" si="85"/>
        <v>18139.11</v>
      </c>
      <c r="C140">
        <f t="shared" si="85"/>
        <v>16510.62</v>
      </c>
      <c r="D140">
        <f t="shared" si="85"/>
        <v>14903.14</v>
      </c>
      <c r="E140">
        <f t="shared" si="85"/>
        <v>13579.34</v>
      </c>
      <c r="F140">
        <f t="shared" si="85"/>
        <v>9201.9500000000007</v>
      </c>
      <c r="G140">
        <f t="shared" si="85"/>
        <v>7651.62</v>
      </c>
      <c r="H140">
        <f t="shared" si="85"/>
        <v>6101.3</v>
      </c>
      <c r="I140">
        <f t="shared" si="85"/>
        <v>4550.97</v>
      </c>
      <c r="J140">
        <f t="shared" si="85"/>
        <v>4128.16</v>
      </c>
      <c r="K140">
        <f t="shared" si="85"/>
        <v>3909.46</v>
      </c>
      <c r="L140">
        <f t="shared" si="86"/>
        <v>3635.72</v>
      </c>
      <c r="M140">
        <f t="shared" si="86"/>
        <v>3141.1</v>
      </c>
      <c r="N140">
        <f t="shared" si="86"/>
        <v>3000.65</v>
      </c>
      <c r="O140">
        <f t="shared" si="86"/>
        <v>2718.77</v>
      </c>
      <c r="P140">
        <f t="shared" si="86"/>
        <v>2285.11</v>
      </c>
      <c r="Q140">
        <f t="shared" si="86"/>
        <v>1904.73</v>
      </c>
      <c r="R140">
        <f t="shared" si="86"/>
        <v>1879.14</v>
      </c>
      <c r="S140">
        <f t="shared" si="86"/>
        <v>1723.91</v>
      </c>
      <c r="T140">
        <f t="shared" si="86"/>
        <v>1561.06</v>
      </c>
      <c r="U140">
        <f t="shared" si="86"/>
        <v>1267.93</v>
      </c>
      <c r="V140">
        <f t="shared" si="87"/>
        <v>1034.3800000000001</v>
      </c>
      <c r="W140">
        <f t="shared" si="87"/>
        <v>830.19</v>
      </c>
      <c r="X140">
        <f t="shared" si="87"/>
        <v>811.96</v>
      </c>
      <c r="Y140">
        <f t="shared" si="87"/>
        <v>785.9</v>
      </c>
      <c r="Z140">
        <f t="shared" si="87"/>
        <v>675.16</v>
      </c>
      <c r="AA140">
        <f t="shared" si="87"/>
        <v>650.16</v>
      </c>
      <c r="AB140">
        <f t="shared" si="87"/>
        <v>615.53</v>
      </c>
      <c r="AC140">
        <f t="shared" si="87"/>
        <v>578.97</v>
      </c>
      <c r="AD140">
        <f t="shared" si="87"/>
        <v>520.13</v>
      </c>
      <c r="AE140">
        <f t="shared" si="87"/>
        <v>450.41</v>
      </c>
      <c r="AF140">
        <f t="shared" si="88"/>
        <v>416.77</v>
      </c>
      <c r="AG140">
        <f t="shared" si="88"/>
        <v>365.1</v>
      </c>
      <c r="AH140">
        <f t="shared" si="88"/>
        <v>322.82</v>
      </c>
      <c r="AI140">
        <f t="shared" si="88"/>
        <v>273.57</v>
      </c>
      <c r="AJ140">
        <f t="shared" si="88"/>
        <v>244.52</v>
      </c>
      <c r="AK140">
        <f t="shared" si="88"/>
        <v>210.06</v>
      </c>
      <c r="AL140">
        <f t="shared" si="88"/>
        <v>201.03</v>
      </c>
      <c r="AM140">
        <f t="shared" si="88"/>
        <v>181.88</v>
      </c>
      <c r="AN140">
        <f t="shared" si="88"/>
        <v>173.59</v>
      </c>
      <c r="AO140">
        <f t="shared" si="88"/>
        <v>138.51</v>
      </c>
      <c r="AP140">
        <f t="shared" si="89"/>
        <v>131.38999999999999</v>
      </c>
      <c r="AQ140">
        <f t="shared" si="89"/>
        <v>120.43</v>
      </c>
      <c r="AR140">
        <f t="shared" si="89"/>
        <v>110.45</v>
      </c>
      <c r="AS140">
        <f t="shared" si="89"/>
        <v>97.91</v>
      </c>
      <c r="AT140">
        <f t="shared" si="89"/>
        <v>95.83</v>
      </c>
      <c r="AU140">
        <f t="shared" si="89"/>
        <v>86.41</v>
      </c>
      <c r="AV140">
        <f t="shared" si="89"/>
        <v>82.39</v>
      </c>
      <c r="AW140">
        <f t="shared" si="89"/>
        <v>77.86</v>
      </c>
      <c r="AX140">
        <f t="shared" si="89"/>
        <v>73.540000000000006</v>
      </c>
      <c r="AY140">
        <f t="shared" si="89"/>
        <v>66.11</v>
      </c>
      <c r="AZ140">
        <f t="shared" si="90"/>
        <v>57.66</v>
      </c>
      <c r="BA140">
        <f t="shared" si="90"/>
        <v>36.79</v>
      </c>
      <c r="BB140">
        <f t="shared" si="90"/>
        <v>24.03</v>
      </c>
      <c r="BC140">
        <f t="shared" si="90"/>
        <v>13.44</v>
      </c>
      <c r="BD140">
        <f t="shared" si="90"/>
        <v>10.08</v>
      </c>
      <c r="BE140">
        <f t="shared" si="90"/>
        <v>6.98</v>
      </c>
      <c r="BF140">
        <f t="shared" si="90"/>
        <v>15.44</v>
      </c>
      <c r="BG140">
        <f t="shared" si="90"/>
        <v>22.48</v>
      </c>
      <c r="BH140">
        <f t="shared" si="90"/>
        <v>28.45</v>
      </c>
      <c r="BI140">
        <f t="shared" si="90"/>
        <v>30.06</v>
      </c>
      <c r="BJ140">
        <f t="shared" si="90"/>
        <v>37.99</v>
      </c>
    </row>
    <row r="143" spans="1:62" x14ac:dyDescent="0.3">
      <c r="A143" s="27">
        <v>510</v>
      </c>
      <c r="B143">
        <f t="shared" ref="B143:B174" si="91">ROUND(ABS((B$5-$A143)/B$5)*100,2)</f>
        <v>20.5</v>
      </c>
      <c r="C143">
        <f t="shared" ref="C143:BJ147" si="92">ROUND(ABS((C$5-$A143)/C$5)*100,2)</f>
        <v>27.6</v>
      </c>
      <c r="D143">
        <f t="shared" si="92"/>
        <v>34.61</v>
      </c>
      <c r="E143">
        <f t="shared" si="92"/>
        <v>40.380000000000003</v>
      </c>
      <c r="F143">
        <f t="shared" si="92"/>
        <v>59.46</v>
      </c>
      <c r="G143">
        <f t="shared" si="92"/>
        <v>66.209999999999994</v>
      </c>
      <c r="H143">
        <f t="shared" si="92"/>
        <v>72.97</v>
      </c>
      <c r="I143">
        <f t="shared" si="92"/>
        <v>79.73</v>
      </c>
      <c r="J143">
        <f t="shared" si="92"/>
        <v>81.569999999999993</v>
      </c>
      <c r="K143">
        <f t="shared" si="92"/>
        <v>82.52</v>
      </c>
      <c r="L143">
        <f t="shared" si="92"/>
        <v>83.72</v>
      </c>
      <c r="M143">
        <f t="shared" si="92"/>
        <v>85.87</v>
      </c>
      <c r="N143">
        <f t="shared" si="92"/>
        <v>86.49</v>
      </c>
      <c r="O143">
        <f t="shared" si="92"/>
        <v>87.71</v>
      </c>
      <c r="P143">
        <f t="shared" si="92"/>
        <v>89.6</v>
      </c>
      <c r="Q143">
        <f t="shared" si="92"/>
        <v>91.26</v>
      </c>
      <c r="R143">
        <f t="shared" si="92"/>
        <v>91.37</v>
      </c>
      <c r="S143">
        <f t="shared" si="92"/>
        <v>92.05</v>
      </c>
      <c r="T143">
        <f t="shared" si="92"/>
        <v>92.76</v>
      </c>
      <c r="U143">
        <f t="shared" si="92"/>
        <v>94.04</v>
      </c>
      <c r="V143">
        <f t="shared" si="92"/>
        <v>95.06</v>
      </c>
      <c r="W143">
        <f t="shared" si="92"/>
        <v>95.95</v>
      </c>
      <c r="X143">
        <f t="shared" si="92"/>
        <v>96.03</v>
      </c>
      <c r="Y143">
        <f t="shared" si="92"/>
        <v>96.14</v>
      </c>
      <c r="Z143">
        <f t="shared" si="92"/>
        <v>96.62</v>
      </c>
      <c r="AA143">
        <f t="shared" si="92"/>
        <v>96.73</v>
      </c>
      <c r="AB143">
        <f t="shared" si="92"/>
        <v>96.88</v>
      </c>
      <c r="AC143">
        <f t="shared" si="92"/>
        <v>97.04</v>
      </c>
      <c r="AD143">
        <f t="shared" si="92"/>
        <v>97.3</v>
      </c>
      <c r="AE143">
        <f t="shared" si="92"/>
        <v>97.6</v>
      </c>
      <c r="AF143">
        <f t="shared" si="92"/>
        <v>97.75</v>
      </c>
      <c r="AG143">
        <f t="shared" si="92"/>
        <v>97.97</v>
      </c>
      <c r="AH143">
        <f t="shared" si="92"/>
        <v>98.16</v>
      </c>
      <c r="AI143">
        <f t="shared" si="92"/>
        <v>98.37</v>
      </c>
      <c r="AJ143">
        <f t="shared" si="92"/>
        <v>98.5</v>
      </c>
      <c r="AK143">
        <f t="shared" si="92"/>
        <v>98.65</v>
      </c>
      <c r="AL143">
        <f t="shared" si="92"/>
        <v>98.69</v>
      </c>
      <c r="AM143">
        <f t="shared" si="92"/>
        <v>98.77</v>
      </c>
      <c r="AN143">
        <f t="shared" si="92"/>
        <v>98.81</v>
      </c>
      <c r="AO143">
        <f t="shared" si="92"/>
        <v>98.96</v>
      </c>
      <c r="AP143">
        <f t="shared" si="92"/>
        <v>98.99</v>
      </c>
      <c r="AQ143">
        <f t="shared" si="92"/>
        <v>99.04</v>
      </c>
      <c r="AR143">
        <f t="shared" si="92"/>
        <v>99.08</v>
      </c>
      <c r="AS143">
        <f t="shared" si="92"/>
        <v>99.14</v>
      </c>
      <c r="AT143">
        <f t="shared" si="92"/>
        <v>99.15</v>
      </c>
      <c r="AU143">
        <f t="shared" si="92"/>
        <v>99.19</v>
      </c>
      <c r="AV143">
        <f t="shared" si="92"/>
        <v>99.21</v>
      </c>
      <c r="AW143">
        <f t="shared" si="92"/>
        <v>99.22</v>
      </c>
      <c r="AX143">
        <f t="shared" si="92"/>
        <v>99.24</v>
      </c>
      <c r="AY143">
        <f t="shared" si="92"/>
        <v>99.28</v>
      </c>
      <c r="AZ143">
        <f t="shared" si="92"/>
        <v>99.31</v>
      </c>
      <c r="BA143">
        <f t="shared" si="92"/>
        <v>99.4</v>
      </c>
      <c r="BB143">
        <f t="shared" si="92"/>
        <v>99.46</v>
      </c>
      <c r="BC143">
        <f t="shared" si="92"/>
        <v>99.51</v>
      </c>
      <c r="BD143">
        <f t="shared" si="92"/>
        <v>99.52</v>
      </c>
      <c r="BE143">
        <f t="shared" si="92"/>
        <v>99.59</v>
      </c>
      <c r="BF143">
        <f t="shared" si="92"/>
        <v>99.63</v>
      </c>
      <c r="BG143">
        <f t="shared" si="92"/>
        <v>99.66</v>
      </c>
      <c r="BH143">
        <f t="shared" si="92"/>
        <v>99.69</v>
      </c>
      <c r="BI143">
        <f t="shared" si="92"/>
        <v>99.7</v>
      </c>
      <c r="BJ143">
        <f t="shared" si="92"/>
        <v>99.73</v>
      </c>
    </row>
    <row r="144" spans="1:62" x14ac:dyDescent="0.3">
      <c r="A144" s="27">
        <v>560</v>
      </c>
      <c r="B144">
        <f t="shared" si="91"/>
        <v>12.71</v>
      </c>
      <c r="C144">
        <f t="shared" ref="C144:Q144" si="93">ROUND(ABS((C$5-$A144)/C$5)*100,2)</f>
        <v>20.5</v>
      </c>
      <c r="D144">
        <f t="shared" si="93"/>
        <v>28.2</v>
      </c>
      <c r="E144">
        <f t="shared" si="93"/>
        <v>34.53</v>
      </c>
      <c r="F144">
        <f t="shared" si="93"/>
        <v>55.48</v>
      </c>
      <c r="G144">
        <f t="shared" si="93"/>
        <v>62.9</v>
      </c>
      <c r="H144">
        <f t="shared" si="93"/>
        <v>70.319999999999993</v>
      </c>
      <c r="I144">
        <f t="shared" si="93"/>
        <v>77.739999999999995</v>
      </c>
      <c r="J144">
        <f t="shared" si="93"/>
        <v>79.760000000000005</v>
      </c>
      <c r="K144">
        <f t="shared" si="93"/>
        <v>80.81</v>
      </c>
      <c r="L144">
        <f t="shared" si="93"/>
        <v>82.12</v>
      </c>
      <c r="M144">
        <f t="shared" si="93"/>
        <v>84.49</v>
      </c>
      <c r="N144">
        <f t="shared" si="93"/>
        <v>85.16</v>
      </c>
      <c r="O144">
        <f t="shared" si="93"/>
        <v>86.51</v>
      </c>
      <c r="P144">
        <f t="shared" si="93"/>
        <v>88.59</v>
      </c>
      <c r="Q144">
        <f t="shared" si="93"/>
        <v>90.41</v>
      </c>
      <c r="R144">
        <f t="shared" si="92"/>
        <v>90.53</v>
      </c>
      <c r="S144">
        <f t="shared" si="92"/>
        <v>91.27</v>
      </c>
      <c r="T144">
        <f t="shared" si="92"/>
        <v>92.05</v>
      </c>
      <c r="U144">
        <f t="shared" si="92"/>
        <v>93.45</v>
      </c>
      <c r="V144">
        <f t="shared" si="92"/>
        <v>94.57</v>
      </c>
      <c r="W144">
        <f t="shared" si="92"/>
        <v>95.55</v>
      </c>
      <c r="X144">
        <f t="shared" si="92"/>
        <v>95.64</v>
      </c>
      <c r="Y144">
        <f t="shared" si="92"/>
        <v>95.76</v>
      </c>
      <c r="Z144">
        <f t="shared" si="92"/>
        <v>96.29</v>
      </c>
      <c r="AA144">
        <f t="shared" si="92"/>
        <v>96.41</v>
      </c>
      <c r="AB144">
        <f t="shared" si="92"/>
        <v>96.58</v>
      </c>
      <c r="AC144">
        <f t="shared" si="92"/>
        <v>96.75</v>
      </c>
      <c r="AD144">
        <f t="shared" si="92"/>
        <v>97.03</v>
      </c>
      <c r="AE144">
        <f t="shared" si="92"/>
        <v>97.37</v>
      </c>
      <c r="AF144">
        <f t="shared" si="92"/>
        <v>97.53</v>
      </c>
      <c r="AG144">
        <f t="shared" si="92"/>
        <v>97.77</v>
      </c>
      <c r="AH144">
        <f t="shared" si="92"/>
        <v>97.98</v>
      </c>
      <c r="AI144">
        <f t="shared" si="92"/>
        <v>98.21</v>
      </c>
      <c r="AJ144">
        <f t="shared" si="92"/>
        <v>98.35</v>
      </c>
      <c r="AK144">
        <f t="shared" si="92"/>
        <v>98.52</v>
      </c>
      <c r="AL144">
        <f t="shared" si="92"/>
        <v>98.56</v>
      </c>
      <c r="AM144">
        <f t="shared" si="92"/>
        <v>98.65</v>
      </c>
      <c r="AN144">
        <f t="shared" si="92"/>
        <v>98.69</v>
      </c>
      <c r="AO144">
        <f t="shared" si="92"/>
        <v>98.86</v>
      </c>
      <c r="AP144">
        <f t="shared" si="92"/>
        <v>98.89</v>
      </c>
      <c r="AQ144">
        <f t="shared" si="92"/>
        <v>98.95</v>
      </c>
      <c r="AR144">
        <f t="shared" si="92"/>
        <v>98.99</v>
      </c>
      <c r="AS144">
        <f t="shared" si="92"/>
        <v>99.05</v>
      </c>
      <c r="AT144">
        <f t="shared" si="92"/>
        <v>99.06</v>
      </c>
      <c r="AU144">
        <f t="shared" si="92"/>
        <v>99.11</v>
      </c>
      <c r="AV144">
        <f t="shared" si="92"/>
        <v>99.13</v>
      </c>
      <c r="AW144">
        <f t="shared" si="92"/>
        <v>99.15</v>
      </c>
      <c r="AX144">
        <f t="shared" si="92"/>
        <v>99.17</v>
      </c>
      <c r="AY144">
        <f t="shared" si="92"/>
        <v>99.21</v>
      </c>
      <c r="AZ144">
        <f t="shared" si="92"/>
        <v>99.25</v>
      </c>
      <c r="BA144">
        <f t="shared" si="92"/>
        <v>99.35</v>
      </c>
      <c r="BB144">
        <f t="shared" si="92"/>
        <v>99.41</v>
      </c>
      <c r="BC144">
        <f t="shared" si="92"/>
        <v>99.46</v>
      </c>
      <c r="BD144">
        <f t="shared" si="92"/>
        <v>99.47</v>
      </c>
      <c r="BE144">
        <f t="shared" si="92"/>
        <v>99.55</v>
      </c>
      <c r="BF144">
        <f t="shared" si="92"/>
        <v>99.6</v>
      </c>
      <c r="BG144">
        <f t="shared" si="92"/>
        <v>99.63</v>
      </c>
      <c r="BH144">
        <f t="shared" si="92"/>
        <v>99.66</v>
      </c>
      <c r="BI144">
        <f t="shared" si="92"/>
        <v>99.67</v>
      </c>
      <c r="BJ144">
        <f t="shared" si="92"/>
        <v>99.7</v>
      </c>
    </row>
    <row r="145" spans="1:62" x14ac:dyDescent="0.3">
      <c r="A145" s="27">
        <v>620</v>
      </c>
      <c r="B145">
        <f t="shared" si="91"/>
        <v>3.36</v>
      </c>
      <c r="C145">
        <f t="shared" si="92"/>
        <v>11.99</v>
      </c>
      <c r="D145">
        <f t="shared" si="92"/>
        <v>20.5</v>
      </c>
      <c r="E145">
        <f t="shared" si="92"/>
        <v>27.52</v>
      </c>
      <c r="F145">
        <f t="shared" si="92"/>
        <v>50.71</v>
      </c>
      <c r="G145">
        <f t="shared" si="92"/>
        <v>58.93</v>
      </c>
      <c r="H145">
        <f t="shared" si="92"/>
        <v>67.14</v>
      </c>
      <c r="I145">
        <f t="shared" si="92"/>
        <v>75.36</v>
      </c>
      <c r="J145">
        <f t="shared" si="92"/>
        <v>77.599999999999994</v>
      </c>
      <c r="K145">
        <f t="shared" si="92"/>
        <v>78.760000000000005</v>
      </c>
      <c r="L145">
        <f t="shared" si="92"/>
        <v>80.209999999999994</v>
      </c>
      <c r="M145">
        <f t="shared" si="92"/>
        <v>82.83</v>
      </c>
      <c r="N145">
        <f t="shared" si="92"/>
        <v>83.57</v>
      </c>
      <c r="O145">
        <f t="shared" si="92"/>
        <v>85.06</v>
      </c>
      <c r="P145">
        <f t="shared" si="92"/>
        <v>87.36</v>
      </c>
      <c r="Q145">
        <f t="shared" si="92"/>
        <v>89.38</v>
      </c>
      <c r="R145">
        <f t="shared" si="92"/>
        <v>89.51</v>
      </c>
      <c r="S145">
        <f t="shared" si="92"/>
        <v>90.34</v>
      </c>
      <c r="T145">
        <f t="shared" si="92"/>
        <v>91.2</v>
      </c>
      <c r="U145">
        <f t="shared" si="92"/>
        <v>92.75</v>
      </c>
      <c r="V145">
        <f t="shared" si="92"/>
        <v>93.99</v>
      </c>
      <c r="W145">
        <f t="shared" si="92"/>
        <v>95.07</v>
      </c>
      <c r="X145">
        <f t="shared" si="92"/>
        <v>95.17</v>
      </c>
      <c r="Y145">
        <f t="shared" si="92"/>
        <v>95.31</v>
      </c>
      <c r="Z145">
        <f t="shared" si="92"/>
        <v>95.89</v>
      </c>
      <c r="AA145">
        <f t="shared" si="92"/>
        <v>96.03</v>
      </c>
      <c r="AB145">
        <f t="shared" si="92"/>
        <v>96.21</v>
      </c>
      <c r="AC145">
        <f t="shared" si="92"/>
        <v>96.4</v>
      </c>
      <c r="AD145">
        <f t="shared" si="92"/>
        <v>96.71</v>
      </c>
      <c r="AE145">
        <f t="shared" si="92"/>
        <v>97.08</v>
      </c>
      <c r="AF145">
        <f t="shared" si="92"/>
        <v>97.26</v>
      </c>
      <c r="AG145">
        <f t="shared" si="92"/>
        <v>97.54</v>
      </c>
      <c r="AH145">
        <f t="shared" si="92"/>
        <v>97.76</v>
      </c>
      <c r="AI145">
        <f t="shared" si="92"/>
        <v>98.02</v>
      </c>
      <c r="AJ145">
        <f t="shared" si="92"/>
        <v>98.17</v>
      </c>
      <c r="AK145">
        <f t="shared" si="92"/>
        <v>98.36</v>
      </c>
      <c r="AL145">
        <f t="shared" si="92"/>
        <v>98.4</v>
      </c>
      <c r="AM145">
        <f t="shared" si="92"/>
        <v>98.51</v>
      </c>
      <c r="AN145">
        <f t="shared" si="92"/>
        <v>98.55</v>
      </c>
      <c r="AO145">
        <f t="shared" si="92"/>
        <v>98.74</v>
      </c>
      <c r="AP145">
        <f t="shared" si="92"/>
        <v>98.77</v>
      </c>
      <c r="AQ145">
        <f t="shared" si="92"/>
        <v>98.83</v>
      </c>
      <c r="AR145">
        <f t="shared" si="92"/>
        <v>98.88</v>
      </c>
      <c r="AS145">
        <f t="shared" si="92"/>
        <v>98.95</v>
      </c>
      <c r="AT145">
        <f t="shared" si="92"/>
        <v>98.96</v>
      </c>
      <c r="AU145">
        <f t="shared" si="92"/>
        <v>99.01</v>
      </c>
      <c r="AV145">
        <f t="shared" si="92"/>
        <v>99.03</v>
      </c>
      <c r="AW145">
        <f t="shared" si="92"/>
        <v>99.06</v>
      </c>
      <c r="AX145">
        <f t="shared" si="92"/>
        <v>99.08</v>
      </c>
      <c r="AY145">
        <f t="shared" si="92"/>
        <v>99.12</v>
      </c>
      <c r="AZ145">
        <f t="shared" si="92"/>
        <v>99.16</v>
      </c>
      <c r="BA145">
        <f t="shared" si="92"/>
        <v>99.28</v>
      </c>
      <c r="BB145">
        <f t="shared" si="92"/>
        <v>99.34</v>
      </c>
      <c r="BC145">
        <f t="shared" si="92"/>
        <v>99.4</v>
      </c>
      <c r="BD145">
        <f t="shared" si="92"/>
        <v>99.42</v>
      </c>
      <c r="BE145">
        <f t="shared" si="92"/>
        <v>99.51</v>
      </c>
      <c r="BF145">
        <f t="shared" si="92"/>
        <v>99.55</v>
      </c>
      <c r="BG145">
        <f t="shared" si="92"/>
        <v>99.59</v>
      </c>
      <c r="BH145">
        <f t="shared" si="92"/>
        <v>99.62</v>
      </c>
      <c r="BI145">
        <f t="shared" si="92"/>
        <v>99.63</v>
      </c>
      <c r="BJ145">
        <f t="shared" si="92"/>
        <v>99.67</v>
      </c>
    </row>
    <row r="146" spans="1:62" x14ac:dyDescent="0.3">
      <c r="A146" s="27">
        <v>680</v>
      </c>
      <c r="B146">
        <f t="shared" si="91"/>
        <v>6</v>
      </c>
      <c r="C146">
        <f t="shared" si="92"/>
        <v>3.47</v>
      </c>
      <c r="D146">
        <f t="shared" si="92"/>
        <v>12.81</v>
      </c>
      <c r="E146">
        <f t="shared" si="92"/>
        <v>20.5</v>
      </c>
      <c r="F146">
        <f t="shared" si="92"/>
        <v>45.94</v>
      </c>
      <c r="G146">
        <f t="shared" si="92"/>
        <v>54.95</v>
      </c>
      <c r="H146">
        <f t="shared" si="92"/>
        <v>63.96</v>
      </c>
      <c r="I146">
        <f t="shared" si="92"/>
        <v>72.97</v>
      </c>
      <c r="J146">
        <f t="shared" si="92"/>
        <v>75.430000000000007</v>
      </c>
      <c r="K146">
        <f t="shared" si="92"/>
        <v>76.7</v>
      </c>
      <c r="L146">
        <f t="shared" si="92"/>
        <v>78.290000000000006</v>
      </c>
      <c r="M146">
        <f t="shared" si="92"/>
        <v>81.16</v>
      </c>
      <c r="N146">
        <f t="shared" si="92"/>
        <v>81.98</v>
      </c>
      <c r="O146">
        <f t="shared" si="92"/>
        <v>83.62</v>
      </c>
      <c r="P146">
        <f t="shared" si="92"/>
        <v>86.14</v>
      </c>
      <c r="Q146">
        <f t="shared" si="92"/>
        <v>88.35</v>
      </c>
      <c r="R146">
        <f t="shared" si="92"/>
        <v>88.5</v>
      </c>
      <c r="S146">
        <f t="shared" si="92"/>
        <v>89.4</v>
      </c>
      <c r="T146">
        <f t="shared" si="92"/>
        <v>90.35</v>
      </c>
      <c r="U146">
        <f t="shared" si="92"/>
        <v>92.05</v>
      </c>
      <c r="V146">
        <f t="shared" si="92"/>
        <v>93.41</v>
      </c>
      <c r="W146">
        <f t="shared" si="92"/>
        <v>94.59</v>
      </c>
      <c r="X146">
        <f t="shared" si="92"/>
        <v>94.7</v>
      </c>
      <c r="Y146">
        <f t="shared" si="92"/>
        <v>94.85</v>
      </c>
      <c r="Z146">
        <f t="shared" si="92"/>
        <v>95.5</v>
      </c>
      <c r="AA146">
        <f t="shared" si="92"/>
        <v>95.64</v>
      </c>
      <c r="AB146">
        <f t="shared" si="92"/>
        <v>95.84</v>
      </c>
      <c r="AC146">
        <f t="shared" si="92"/>
        <v>96.05</v>
      </c>
      <c r="AD146">
        <f t="shared" si="92"/>
        <v>96.4</v>
      </c>
      <c r="AE146">
        <f t="shared" si="92"/>
        <v>96.8</v>
      </c>
      <c r="AF146">
        <f t="shared" si="92"/>
        <v>97</v>
      </c>
      <c r="AG146">
        <f t="shared" si="92"/>
        <v>97.3</v>
      </c>
      <c r="AH146">
        <f t="shared" si="92"/>
        <v>97.54</v>
      </c>
      <c r="AI146">
        <f t="shared" si="92"/>
        <v>97.83</v>
      </c>
      <c r="AJ146">
        <f t="shared" si="92"/>
        <v>98</v>
      </c>
      <c r="AK146">
        <f t="shared" si="92"/>
        <v>98.2</v>
      </c>
      <c r="AL146">
        <f t="shared" si="92"/>
        <v>98.25</v>
      </c>
      <c r="AM146">
        <f t="shared" si="92"/>
        <v>98.36</v>
      </c>
      <c r="AN146">
        <f t="shared" si="92"/>
        <v>98.41</v>
      </c>
      <c r="AO146">
        <f t="shared" si="92"/>
        <v>98.61</v>
      </c>
      <c r="AP146">
        <f t="shared" si="92"/>
        <v>98.66</v>
      </c>
      <c r="AQ146">
        <f t="shared" si="92"/>
        <v>98.72</v>
      </c>
      <c r="AR146">
        <f t="shared" si="92"/>
        <v>98.78</v>
      </c>
      <c r="AS146">
        <f t="shared" si="92"/>
        <v>98.85</v>
      </c>
      <c r="AT146">
        <f t="shared" si="92"/>
        <v>98.86</v>
      </c>
      <c r="AU146">
        <f t="shared" si="92"/>
        <v>98.92</v>
      </c>
      <c r="AV146">
        <f t="shared" si="92"/>
        <v>98.94</v>
      </c>
      <c r="AW146">
        <f t="shared" si="92"/>
        <v>98.97</v>
      </c>
      <c r="AX146">
        <f t="shared" si="92"/>
        <v>98.99</v>
      </c>
      <c r="AY146">
        <f t="shared" si="92"/>
        <v>99.03</v>
      </c>
      <c r="AZ146">
        <f t="shared" si="92"/>
        <v>99.08</v>
      </c>
      <c r="BA146">
        <f t="shared" si="92"/>
        <v>99.21</v>
      </c>
      <c r="BB146">
        <f t="shared" si="92"/>
        <v>99.28</v>
      </c>
      <c r="BC146">
        <f t="shared" si="92"/>
        <v>99.34</v>
      </c>
      <c r="BD146">
        <f t="shared" si="92"/>
        <v>99.36</v>
      </c>
      <c r="BE146">
        <f t="shared" si="92"/>
        <v>99.46</v>
      </c>
      <c r="BF146">
        <f t="shared" si="92"/>
        <v>99.51</v>
      </c>
      <c r="BG146">
        <f t="shared" si="92"/>
        <v>99.55</v>
      </c>
      <c r="BH146">
        <f t="shared" si="92"/>
        <v>99.58</v>
      </c>
      <c r="BI146">
        <f t="shared" si="92"/>
        <v>99.59</v>
      </c>
      <c r="BJ146">
        <f t="shared" si="92"/>
        <v>99.64</v>
      </c>
    </row>
    <row r="147" spans="1:62" x14ac:dyDescent="0.3">
      <c r="A147" s="27">
        <v>1000</v>
      </c>
      <c r="B147">
        <f t="shared" si="91"/>
        <v>55.88</v>
      </c>
      <c r="C147">
        <f t="shared" si="92"/>
        <v>41.96</v>
      </c>
      <c r="D147">
        <f t="shared" si="92"/>
        <v>28.22</v>
      </c>
      <c r="E147">
        <f t="shared" si="92"/>
        <v>16.91</v>
      </c>
      <c r="F147">
        <f t="shared" si="92"/>
        <v>20.5</v>
      </c>
      <c r="G147">
        <f t="shared" si="92"/>
        <v>33.75</v>
      </c>
      <c r="H147">
        <f t="shared" si="92"/>
        <v>47</v>
      </c>
      <c r="I147">
        <f t="shared" si="92"/>
        <v>60.25</v>
      </c>
      <c r="J147">
        <f t="shared" si="92"/>
        <v>63.87</v>
      </c>
      <c r="K147">
        <f t="shared" si="92"/>
        <v>65.73</v>
      </c>
      <c r="L147">
        <f t="shared" si="92"/>
        <v>68.069999999999993</v>
      </c>
      <c r="M147">
        <f t="shared" si="92"/>
        <v>72.3</v>
      </c>
      <c r="N147">
        <f t="shared" si="92"/>
        <v>73.5</v>
      </c>
      <c r="O147">
        <f t="shared" si="92"/>
        <v>75.91</v>
      </c>
      <c r="P147">
        <f t="shared" si="92"/>
        <v>79.62</v>
      </c>
      <c r="Q147">
        <f t="shared" si="92"/>
        <v>82.87</v>
      </c>
      <c r="R147">
        <f t="shared" si="92"/>
        <v>83.09</v>
      </c>
      <c r="S147">
        <f t="shared" si="92"/>
        <v>84.41</v>
      </c>
      <c r="T147">
        <f t="shared" si="92"/>
        <v>85.8</v>
      </c>
      <c r="U147">
        <f t="shared" si="92"/>
        <v>88.31</v>
      </c>
      <c r="V147">
        <f t="shared" si="92"/>
        <v>90.31</v>
      </c>
      <c r="W147">
        <f t="shared" si="92"/>
        <v>92.05</v>
      </c>
      <c r="X147">
        <f t="shared" si="92"/>
        <v>92.21</v>
      </c>
      <c r="Y147">
        <f t="shared" si="92"/>
        <v>92.43</v>
      </c>
      <c r="Z147">
        <f t="shared" si="92"/>
        <v>93.38</v>
      </c>
      <c r="AA147">
        <f t="shared" si="92"/>
        <v>93.59</v>
      </c>
      <c r="AB147">
        <f t="shared" si="92"/>
        <v>93.88</v>
      </c>
      <c r="AC147">
        <f t="shared" si="92"/>
        <v>94.2</v>
      </c>
      <c r="AD147">
        <f t="shared" si="92"/>
        <v>94.7</v>
      </c>
      <c r="AE147">
        <f t="shared" si="92"/>
        <v>95.3</v>
      </c>
      <c r="AF147">
        <f t="shared" si="92"/>
        <v>95.58</v>
      </c>
      <c r="AG147">
        <f t="shared" ref="C147:BJ151" si="94">ROUND(ABS((AG$5-$A147)/AG$5)*100,2)</f>
        <v>96.03</v>
      </c>
      <c r="AH147">
        <f t="shared" si="94"/>
        <v>96.39</v>
      </c>
      <c r="AI147">
        <f t="shared" si="94"/>
        <v>96.81</v>
      </c>
      <c r="AJ147">
        <f t="shared" si="94"/>
        <v>97.06</v>
      </c>
      <c r="AK147">
        <f t="shared" si="94"/>
        <v>97.35</v>
      </c>
      <c r="AL147">
        <f t="shared" si="94"/>
        <v>97.43</v>
      </c>
      <c r="AM147">
        <f t="shared" si="94"/>
        <v>97.59</v>
      </c>
      <c r="AN147">
        <f t="shared" si="94"/>
        <v>97.66</v>
      </c>
      <c r="AO147">
        <f t="shared" si="94"/>
        <v>97.96</v>
      </c>
      <c r="AP147">
        <f t="shared" si="94"/>
        <v>98.02</v>
      </c>
      <c r="AQ147">
        <f t="shared" si="94"/>
        <v>98.12</v>
      </c>
      <c r="AR147">
        <f t="shared" si="94"/>
        <v>98.2</v>
      </c>
      <c r="AS147">
        <f t="shared" si="94"/>
        <v>98.31</v>
      </c>
      <c r="AT147">
        <f t="shared" si="94"/>
        <v>98.33</v>
      </c>
      <c r="AU147">
        <f t="shared" si="94"/>
        <v>98.41</v>
      </c>
      <c r="AV147">
        <f t="shared" si="94"/>
        <v>98.44</v>
      </c>
      <c r="AW147">
        <f t="shared" si="94"/>
        <v>98.48</v>
      </c>
      <c r="AX147">
        <f t="shared" si="94"/>
        <v>98.52</v>
      </c>
      <c r="AY147">
        <f t="shared" si="94"/>
        <v>98.58</v>
      </c>
      <c r="AZ147">
        <f t="shared" si="94"/>
        <v>98.65</v>
      </c>
      <c r="BA147">
        <f t="shared" si="94"/>
        <v>98.83</v>
      </c>
      <c r="BB147">
        <f t="shared" si="94"/>
        <v>98.94</v>
      </c>
      <c r="BC147">
        <f t="shared" si="94"/>
        <v>99.03</v>
      </c>
      <c r="BD147">
        <f t="shared" si="94"/>
        <v>99.06</v>
      </c>
      <c r="BE147">
        <f t="shared" si="94"/>
        <v>99.21</v>
      </c>
      <c r="BF147">
        <f t="shared" si="94"/>
        <v>99.28</v>
      </c>
      <c r="BG147">
        <f t="shared" si="94"/>
        <v>99.34</v>
      </c>
      <c r="BH147">
        <f t="shared" si="94"/>
        <v>99.39</v>
      </c>
      <c r="BI147">
        <f t="shared" si="94"/>
        <v>99.4</v>
      </c>
      <c r="BJ147">
        <f t="shared" si="94"/>
        <v>99.47</v>
      </c>
    </row>
    <row r="148" spans="1:62" x14ac:dyDescent="0.3">
      <c r="A148" s="27">
        <v>1200</v>
      </c>
      <c r="B148">
        <f t="shared" si="91"/>
        <v>87.05</v>
      </c>
      <c r="C148">
        <f t="shared" si="94"/>
        <v>70.349999999999994</v>
      </c>
      <c r="D148">
        <f t="shared" si="94"/>
        <v>53.86</v>
      </c>
      <c r="E148">
        <f t="shared" si="94"/>
        <v>40.29</v>
      </c>
      <c r="F148">
        <f t="shared" si="94"/>
        <v>4.5999999999999996</v>
      </c>
      <c r="G148">
        <f t="shared" si="94"/>
        <v>20.5</v>
      </c>
      <c r="H148">
        <f t="shared" si="94"/>
        <v>36.4</v>
      </c>
      <c r="I148">
        <f t="shared" si="94"/>
        <v>52.3</v>
      </c>
      <c r="J148">
        <f t="shared" si="94"/>
        <v>56.64</v>
      </c>
      <c r="K148">
        <f t="shared" si="94"/>
        <v>58.88</v>
      </c>
      <c r="L148">
        <f t="shared" si="94"/>
        <v>61.69</v>
      </c>
      <c r="M148">
        <f t="shared" si="94"/>
        <v>66.760000000000005</v>
      </c>
      <c r="N148">
        <f t="shared" si="94"/>
        <v>68.2</v>
      </c>
      <c r="O148">
        <f t="shared" si="94"/>
        <v>71.09</v>
      </c>
      <c r="P148">
        <f t="shared" si="94"/>
        <v>75.540000000000006</v>
      </c>
      <c r="Q148">
        <f t="shared" si="94"/>
        <v>79.44</v>
      </c>
      <c r="R148">
        <f t="shared" si="94"/>
        <v>79.7</v>
      </c>
      <c r="S148">
        <f t="shared" si="94"/>
        <v>81.290000000000006</v>
      </c>
      <c r="T148">
        <f t="shared" si="94"/>
        <v>82.97</v>
      </c>
      <c r="U148">
        <f t="shared" si="94"/>
        <v>85.97</v>
      </c>
      <c r="V148">
        <f t="shared" si="94"/>
        <v>88.37</v>
      </c>
      <c r="W148">
        <f t="shared" si="94"/>
        <v>90.46</v>
      </c>
      <c r="X148">
        <f t="shared" si="94"/>
        <v>90.65</v>
      </c>
      <c r="Y148">
        <f t="shared" si="94"/>
        <v>90.91</v>
      </c>
      <c r="Z148">
        <f t="shared" si="94"/>
        <v>92.05</v>
      </c>
      <c r="AA148">
        <f t="shared" si="94"/>
        <v>92.31</v>
      </c>
      <c r="AB148">
        <f t="shared" si="94"/>
        <v>92.66</v>
      </c>
      <c r="AC148">
        <f t="shared" si="94"/>
        <v>93.04</v>
      </c>
      <c r="AD148">
        <f t="shared" si="94"/>
        <v>93.64</v>
      </c>
      <c r="AE148">
        <f t="shared" si="94"/>
        <v>94.36</v>
      </c>
      <c r="AF148">
        <f t="shared" si="94"/>
        <v>94.7</v>
      </c>
      <c r="AG148">
        <f t="shared" si="94"/>
        <v>95.23</v>
      </c>
      <c r="AH148">
        <f t="shared" si="94"/>
        <v>95.66</v>
      </c>
      <c r="AI148">
        <f t="shared" si="94"/>
        <v>96.17</v>
      </c>
      <c r="AJ148">
        <f t="shared" si="94"/>
        <v>96.47</v>
      </c>
      <c r="AK148">
        <f t="shared" si="94"/>
        <v>96.82</v>
      </c>
      <c r="AL148">
        <f t="shared" si="94"/>
        <v>96.91</v>
      </c>
      <c r="AM148">
        <f t="shared" si="94"/>
        <v>97.11</v>
      </c>
      <c r="AN148">
        <f t="shared" si="94"/>
        <v>97.19</v>
      </c>
      <c r="AO148">
        <f t="shared" si="94"/>
        <v>97.55</v>
      </c>
      <c r="AP148">
        <f t="shared" si="94"/>
        <v>97.63</v>
      </c>
      <c r="AQ148">
        <f t="shared" si="94"/>
        <v>97.74</v>
      </c>
      <c r="AR148">
        <f t="shared" si="94"/>
        <v>97.84</v>
      </c>
      <c r="AS148">
        <f t="shared" si="94"/>
        <v>97.97</v>
      </c>
      <c r="AT148">
        <f t="shared" si="94"/>
        <v>97.99</v>
      </c>
      <c r="AU148">
        <f t="shared" si="94"/>
        <v>98.09</v>
      </c>
      <c r="AV148">
        <f t="shared" si="94"/>
        <v>98.13</v>
      </c>
      <c r="AW148">
        <f t="shared" si="94"/>
        <v>98.18</v>
      </c>
      <c r="AX148">
        <f t="shared" si="94"/>
        <v>98.22</v>
      </c>
      <c r="AY148">
        <f t="shared" si="94"/>
        <v>98.3</v>
      </c>
      <c r="AZ148">
        <f t="shared" si="94"/>
        <v>98.38</v>
      </c>
      <c r="BA148">
        <f t="shared" si="94"/>
        <v>98.6</v>
      </c>
      <c r="BB148">
        <f t="shared" si="94"/>
        <v>98.73</v>
      </c>
      <c r="BC148">
        <f t="shared" si="94"/>
        <v>98.84</v>
      </c>
      <c r="BD148">
        <f t="shared" si="94"/>
        <v>98.87</v>
      </c>
      <c r="BE148">
        <f t="shared" si="94"/>
        <v>99.05</v>
      </c>
      <c r="BF148">
        <f t="shared" si="94"/>
        <v>99.13</v>
      </c>
      <c r="BG148">
        <f t="shared" si="94"/>
        <v>99.21</v>
      </c>
      <c r="BH148">
        <f t="shared" si="94"/>
        <v>99.27</v>
      </c>
      <c r="BI148">
        <f t="shared" si="94"/>
        <v>99.28</v>
      </c>
      <c r="BJ148">
        <f t="shared" si="94"/>
        <v>99.36</v>
      </c>
    </row>
    <row r="149" spans="1:62" x14ac:dyDescent="0.3">
      <c r="A149" s="27">
        <v>1500</v>
      </c>
      <c r="B149">
        <f t="shared" si="91"/>
        <v>133.81</v>
      </c>
      <c r="C149">
        <f t="shared" si="94"/>
        <v>112.94</v>
      </c>
      <c r="D149">
        <f t="shared" si="94"/>
        <v>92.33</v>
      </c>
      <c r="E149">
        <f t="shared" si="94"/>
        <v>75.36</v>
      </c>
      <c r="F149">
        <f t="shared" si="94"/>
        <v>19.239999999999998</v>
      </c>
      <c r="G149">
        <f t="shared" si="94"/>
        <v>0.63</v>
      </c>
      <c r="H149">
        <f t="shared" si="94"/>
        <v>20.5</v>
      </c>
      <c r="I149">
        <f t="shared" si="94"/>
        <v>40.380000000000003</v>
      </c>
      <c r="J149">
        <f t="shared" si="94"/>
        <v>45.8</v>
      </c>
      <c r="K149">
        <f t="shared" si="94"/>
        <v>48.6</v>
      </c>
      <c r="L149">
        <f t="shared" si="94"/>
        <v>52.11</v>
      </c>
      <c r="M149">
        <f t="shared" si="94"/>
        <v>58.45</v>
      </c>
      <c r="N149">
        <f t="shared" si="94"/>
        <v>60.25</v>
      </c>
      <c r="O149">
        <f t="shared" si="94"/>
        <v>63.87</v>
      </c>
      <c r="P149">
        <f t="shared" si="94"/>
        <v>69.42</v>
      </c>
      <c r="Q149">
        <f t="shared" si="94"/>
        <v>74.3</v>
      </c>
      <c r="R149">
        <f t="shared" si="94"/>
        <v>74.63</v>
      </c>
      <c r="S149">
        <f t="shared" si="94"/>
        <v>76.62</v>
      </c>
      <c r="T149">
        <f t="shared" si="94"/>
        <v>78.709999999999994</v>
      </c>
      <c r="U149">
        <f t="shared" si="94"/>
        <v>82.46</v>
      </c>
      <c r="V149">
        <f t="shared" si="94"/>
        <v>85.46</v>
      </c>
      <c r="W149">
        <f t="shared" si="94"/>
        <v>88.08</v>
      </c>
      <c r="X149">
        <f t="shared" si="94"/>
        <v>88.31</v>
      </c>
      <c r="Y149">
        <f t="shared" si="94"/>
        <v>88.64</v>
      </c>
      <c r="Z149">
        <f t="shared" si="94"/>
        <v>90.06</v>
      </c>
      <c r="AA149">
        <f t="shared" si="94"/>
        <v>90.38</v>
      </c>
      <c r="AB149">
        <f t="shared" si="94"/>
        <v>90.83</v>
      </c>
      <c r="AC149">
        <f t="shared" si="94"/>
        <v>91.3</v>
      </c>
      <c r="AD149">
        <f t="shared" si="94"/>
        <v>92.05</v>
      </c>
      <c r="AE149">
        <f t="shared" si="94"/>
        <v>92.94</v>
      </c>
      <c r="AF149">
        <f t="shared" si="94"/>
        <v>93.38</v>
      </c>
      <c r="AG149">
        <f t="shared" si="94"/>
        <v>94.04</v>
      </c>
      <c r="AH149">
        <f t="shared" si="94"/>
        <v>94.58</v>
      </c>
      <c r="AI149">
        <f t="shared" si="94"/>
        <v>95.21</v>
      </c>
      <c r="AJ149">
        <f t="shared" si="94"/>
        <v>95.58</v>
      </c>
      <c r="AK149">
        <f t="shared" si="94"/>
        <v>96.03</v>
      </c>
      <c r="AL149">
        <f t="shared" si="94"/>
        <v>96.14</v>
      </c>
      <c r="AM149">
        <f t="shared" si="94"/>
        <v>96.39</v>
      </c>
      <c r="AN149">
        <f t="shared" si="94"/>
        <v>96.49</v>
      </c>
      <c r="AO149">
        <f t="shared" si="94"/>
        <v>96.94</v>
      </c>
      <c r="AP149">
        <f t="shared" si="94"/>
        <v>97.03</v>
      </c>
      <c r="AQ149">
        <f t="shared" si="94"/>
        <v>97.17</v>
      </c>
      <c r="AR149">
        <f t="shared" si="94"/>
        <v>97.3</v>
      </c>
      <c r="AS149">
        <f t="shared" si="94"/>
        <v>97.46</v>
      </c>
      <c r="AT149">
        <f t="shared" si="94"/>
        <v>97.49</v>
      </c>
      <c r="AU149">
        <f t="shared" si="94"/>
        <v>97.61</v>
      </c>
      <c r="AV149">
        <f t="shared" si="94"/>
        <v>97.66</v>
      </c>
      <c r="AW149">
        <f t="shared" si="94"/>
        <v>97.72</v>
      </c>
      <c r="AX149">
        <f t="shared" si="94"/>
        <v>97.78</v>
      </c>
      <c r="AY149">
        <f t="shared" si="94"/>
        <v>97.87</v>
      </c>
      <c r="AZ149">
        <f t="shared" si="94"/>
        <v>97.98</v>
      </c>
      <c r="BA149">
        <f t="shared" si="94"/>
        <v>98.25</v>
      </c>
      <c r="BB149">
        <f t="shared" si="94"/>
        <v>98.41</v>
      </c>
      <c r="BC149">
        <f t="shared" si="94"/>
        <v>98.55</v>
      </c>
      <c r="BD149">
        <f t="shared" si="94"/>
        <v>98.59</v>
      </c>
      <c r="BE149">
        <f t="shared" si="94"/>
        <v>98.81</v>
      </c>
      <c r="BF149">
        <f t="shared" si="94"/>
        <v>98.92</v>
      </c>
      <c r="BG149">
        <f t="shared" si="94"/>
        <v>99.01</v>
      </c>
      <c r="BH149">
        <f t="shared" si="94"/>
        <v>99.08</v>
      </c>
      <c r="BI149">
        <f t="shared" si="94"/>
        <v>99.1</v>
      </c>
      <c r="BJ149">
        <f t="shared" si="94"/>
        <v>99.21</v>
      </c>
    </row>
    <row r="150" spans="1:62" x14ac:dyDescent="0.3">
      <c r="A150" s="27">
        <v>2000</v>
      </c>
      <c r="B150">
        <f t="shared" si="91"/>
        <v>211.75</v>
      </c>
      <c r="C150">
        <f t="shared" si="94"/>
        <v>183.92</v>
      </c>
      <c r="D150">
        <f t="shared" si="94"/>
        <v>156.44</v>
      </c>
      <c r="E150">
        <f t="shared" si="94"/>
        <v>133.81</v>
      </c>
      <c r="F150">
        <f t="shared" si="94"/>
        <v>58.99</v>
      </c>
      <c r="G150">
        <f t="shared" si="94"/>
        <v>32.49</v>
      </c>
      <c r="H150">
        <f t="shared" si="94"/>
        <v>6</v>
      </c>
      <c r="I150">
        <f t="shared" si="94"/>
        <v>20.5</v>
      </c>
      <c r="J150">
        <f t="shared" si="94"/>
        <v>27.73</v>
      </c>
      <c r="K150">
        <f t="shared" si="94"/>
        <v>31.47</v>
      </c>
      <c r="L150">
        <f t="shared" si="94"/>
        <v>36.15</v>
      </c>
      <c r="M150">
        <f t="shared" si="94"/>
        <v>44.6</v>
      </c>
      <c r="N150">
        <f t="shared" si="94"/>
        <v>47</v>
      </c>
      <c r="O150">
        <f t="shared" si="94"/>
        <v>51.82</v>
      </c>
      <c r="P150">
        <f t="shared" si="94"/>
        <v>59.23</v>
      </c>
      <c r="Q150">
        <f t="shared" si="94"/>
        <v>65.73</v>
      </c>
      <c r="R150">
        <f t="shared" si="94"/>
        <v>66.17</v>
      </c>
      <c r="S150">
        <f t="shared" si="94"/>
        <v>68.819999999999993</v>
      </c>
      <c r="T150">
        <f t="shared" si="94"/>
        <v>71.61</v>
      </c>
      <c r="U150">
        <f t="shared" si="94"/>
        <v>76.62</v>
      </c>
      <c r="V150">
        <f t="shared" si="94"/>
        <v>80.61</v>
      </c>
      <c r="W150">
        <f t="shared" si="94"/>
        <v>84.1</v>
      </c>
      <c r="X150">
        <f t="shared" si="94"/>
        <v>84.41</v>
      </c>
      <c r="Y150">
        <f t="shared" si="94"/>
        <v>84.86</v>
      </c>
      <c r="Z150">
        <f t="shared" si="94"/>
        <v>86.75</v>
      </c>
      <c r="AA150">
        <f t="shared" si="94"/>
        <v>87.18</v>
      </c>
      <c r="AB150">
        <f t="shared" si="94"/>
        <v>87.77</v>
      </c>
      <c r="AC150">
        <f t="shared" si="94"/>
        <v>88.39</v>
      </c>
      <c r="AD150">
        <f t="shared" si="94"/>
        <v>89.4</v>
      </c>
      <c r="AE150">
        <f t="shared" si="94"/>
        <v>90.59</v>
      </c>
      <c r="AF150">
        <f t="shared" si="94"/>
        <v>91.17</v>
      </c>
      <c r="AG150">
        <f t="shared" si="94"/>
        <v>92.05</v>
      </c>
      <c r="AH150">
        <f t="shared" si="94"/>
        <v>92.77</v>
      </c>
      <c r="AI150">
        <f t="shared" si="94"/>
        <v>93.61</v>
      </c>
      <c r="AJ150">
        <f t="shared" si="94"/>
        <v>94.11</v>
      </c>
      <c r="AK150">
        <f t="shared" si="94"/>
        <v>94.7</v>
      </c>
      <c r="AL150">
        <f t="shared" si="94"/>
        <v>94.85</v>
      </c>
      <c r="AM150">
        <f t="shared" si="94"/>
        <v>95.18</v>
      </c>
      <c r="AN150">
        <f t="shared" si="94"/>
        <v>95.32</v>
      </c>
      <c r="AO150">
        <f t="shared" si="94"/>
        <v>95.92</v>
      </c>
      <c r="AP150">
        <f t="shared" si="94"/>
        <v>96.04</v>
      </c>
      <c r="AQ150">
        <f t="shared" si="94"/>
        <v>96.23</v>
      </c>
      <c r="AR150">
        <f t="shared" si="94"/>
        <v>96.4</v>
      </c>
      <c r="AS150">
        <f t="shared" si="94"/>
        <v>96.62</v>
      </c>
      <c r="AT150">
        <f t="shared" si="94"/>
        <v>96.65</v>
      </c>
      <c r="AU150">
        <f t="shared" si="94"/>
        <v>96.81</v>
      </c>
      <c r="AV150">
        <f t="shared" si="94"/>
        <v>96.88</v>
      </c>
      <c r="AW150">
        <f t="shared" si="94"/>
        <v>96.96</v>
      </c>
      <c r="AX150">
        <f t="shared" si="94"/>
        <v>97.03</v>
      </c>
      <c r="AY150">
        <f t="shared" si="94"/>
        <v>97.16</v>
      </c>
      <c r="AZ150">
        <f t="shared" si="94"/>
        <v>97.31</v>
      </c>
      <c r="BA150">
        <f t="shared" si="94"/>
        <v>97.66</v>
      </c>
      <c r="BB150">
        <f t="shared" si="94"/>
        <v>97.88</v>
      </c>
      <c r="BC150">
        <f t="shared" si="94"/>
        <v>98.06</v>
      </c>
      <c r="BD150">
        <f t="shared" si="94"/>
        <v>98.12</v>
      </c>
      <c r="BE150">
        <f t="shared" si="94"/>
        <v>98.41</v>
      </c>
      <c r="BF150">
        <f t="shared" si="94"/>
        <v>98.55</v>
      </c>
      <c r="BG150">
        <f t="shared" si="94"/>
        <v>98.68</v>
      </c>
      <c r="BH150">
        <f t="shared" si="94"/>
        <v>98.78</v>
      </c>
      <c r="BI150">
        <f t="shared" si="94"/>
        <v>98.8</v>
      </c>
      <c r="BJ150">
        <f t="shared" si="94"/>
        <v>98.94</v>
      </c>
    </row>
    <row r="151" spans="1:62" x14ac:dyDescent="0.3">
      <c r="A151" s="27">
        <v>2200</v>
      </c>
      <c r="B151">
        <f t="shared" si="91"/>
        <v>242.93</v>
      </c>
      <c r="C151">
        <f t="shared" si="94"/>
        <v>212.31</v>
      </c>
      <c r="D151">
        <f t="shared" si="94"/>
        <v>182.08</v>
      </c>
      <c r="E151">
        <f t="shared" si="94"/>
        <v>157.19</v>
      </c>
      <c r="F151">
        <f t="shared" si="94"/>
        <v>74.89</v>
      </c>
      <c r="G151">
        <f t="shared" si="94"/>
        <v>45.74</v>
      </c>
      <c r="H151">
        <f t="shared" si="94"/>
        <v>16.59</v>
      </c>
      <c r="I151">
        <f t="shared" si="94"/>
        <v>12.55</v>
      </c>
      <c r="J151">
        <f t="shared" si="94"/>
        <v>20.5</v>
      </c>
      <c r="K151">
        <f t="shared" si="94"/>
        <v>24.62</v>
      </c>
      <c r="L151">
        <f t="shared" si="94"/>
        <v>29.76</v>
      </c>
      <c r="M151">
        <f t="shared" si="94"/>
        <v>39.06</v>
      </c>
      <c r="N151">
        <f t="shared" si="94"/>
        <v>41.7</v>
      </c>
      <c r="O151">
        <f t="shared" si="94"/>
        <v>47</v>
      </c>
      <c r="P151">
        <f t="shared" si="94"/>
        <v>55.16</v>
      </c>
      <c r="Q151">
        <f t="shared" si="94"/>
        <v>62.31</v>
      </c>
      <c r="R151">
        <f t="shared" si="94"/>
        <v>62.79</v>
      </c>
      <c r="S151">
        <f t="shared" si="94"/>
        <v>65.709999999999994</v>
      </c>
      <c r="T151">
        <f t="shared" si="94"/>
        <v>68.77</v>
      </c>
      <c r="U151">
        <f t="shared" si="94"/>
        <v>74.28</v>
      </c>
      <c r="V151">
        <f t="shared" si="94"/>
        <v>78.67</v>
      </c>
      <c r="W151">
        <f t="shared" si="94"/>
        <v>82.51</v>
      </c>
      <c r="X151">
        <f t="shared" si="94"/>
        <v>82.85</v>
      </c>
      <c r="Y151">
        <f t="shared" si="94"/>
        <v>83.34</v>
      </c>
      <c r="Z151">
        <f t="shared" si="94"/>
        <v>85.43</v>
      </c>
      <c r="AA151">
        <f t="shared" si="94"/>
        <v>85.9</v>
      </c>
      <c r="AB151">
        <f t="shared" si="94"/>
        <v>86.55</v>
      </c>
      <c r="AC151">
        <f t="shared" si="94"/>
        <v>87.23</v>
      </c>
      <c r="AD151">
        <f t="shared" si="94"/>
        <v>88.34</v>
      </c>
      <c r="AE151">
        <f t="shared" si="94"/>
        <v>89.65</v>
      </c>
      <c r="AF151">
        <f t="shared" si="94"/>
        <v>90.28</v>
      </c>
      <c r="AG151">
        <f t="shared" si="94"/>
        <v>91.26</v>
      </c>
      <c r="AH151">
        <f t="shared" si="94"/>
        <v>92.05</v>
      </c>
      <c r="AI151">
        <f t="shared" si="94"/>
        <v>92.98</v>
      </c>
      <c r="AJ151">
        <f t="shared" si="94"/>
        <v>93.52</v>
      </c>
      <c r="AK151">
        <f t="shared" si="94"/>
        <v>94.17</v>
      </c>
      <c r="AL151">
        <f t="shared" si="94"/>
        <v>94.34</v>
      </c>
      <c r="AM151">
        <f t="shared" si="94"/>
        <v>94.7</v>
      </c>
      <c r="AN151">
        <f t="shared" si="94"/>
        <v>94.86</v>
      </c>
      <c r="AO151">
        <f t="shared" si="94"/>
        <v>95.52</v>
      </c>
      <c r="AP151">
        <f t="shared" si="94"/>
        <v>95.65</v>
      </c>
      <c r="AQ151">
        <f t="shared" si="94"/>
        <v>95.86</v>
      </c>
      <c r="AR151">
        <f t="shared" si="94"/>
        <v>96.04</v>
      </c>
      <c r="AS151">
        <f t="shared" si="94"/>
        <v>96.28</v>
      </c>
      <c r="AT151">
        <f t="shared" si="94"/>
        <v>96.32</v>
      </c>
      <c r="AU151">
        <f t="shared" si="94"/>
        <v>96.5</v>
      </c>
      <c r="AV151">
        <f t="shared" ref="C151:BJ155" si="95">ROUND(ABS((AV$5-$A151)/AV$5)*100,2)</f>
        <v>96.57</v>
      </c>
      <c r="AW151">
        <f t="shared" si="95"/>
        <v>96.66</v>
      </c>
      <c r="AX151">
        <f t="shared" si="95"/>
        <v>96.74</v>
      </c>
      <c r="AY151">
        <f t="shared" si="95"/>
        <v>96.88</v>
      </c>
      <c r="AZ151">
        <f t="shared" si="95"/>
        <v>97.04</v>
      </c>
      <c r="BA151">
        <f t="shared" si="95"/>
        <v>97.43</v>
      </c>
      <c r="BB151">
        <f t="shared" si="95"/>
        <v>97.67</v>
      </c>
      <c r="BC151">
        <f t="shared" si="95"/>
        <v>97.87</v>
      </c>
      <c r="BD151">
        <f t="shared" si="95"/>
        <v>97.93</v>
      </c>
      <c r="BE151">
        <f t="shared" si="95"/>
        <v>98.25</v>
      </c>
      <c r="BF151">
        <f t="shared" si="95"/>
        <v>98.41</v>
      </c>
      <c r="BG151">
        <f t="shared" si="95"/>
        <v>98.54</v>
      </c>
      <c r="BH151">
        <f t="shared" si="95"/>
        <v>98.65</v>
      </c>
      <c r="BI151">
        <f t="shared" si="95"/>
        <v>98.69</v>
      </c>
      <c r="BJ151">
        <f t="shared" si="95"/>
        <v>98.83</v>
      </c>
    </row>
    <row r="152" spans="1:62" x14ac:dyDescent="0.3">
      <c r="A152" s="27">
        <v>2320</v>
      </c>
      <c r="B152">
        <f t="shared" si="91"/>
        <v>261.63</v>
      </c>
      <c r="C152">
        <f t="shared" si="95"/>
        <v>229.34</v>
      </c>
      <c r="D152">
        <f t="shared" si="95"/>
        <v>197.47</v>
      </c>
      <c r="E152">
        <f t="shared" si="95"/>
        <v>171.22</v>
      </c>
      <c r="F152">
        <f t="shared" si="95"/>
        <v>84.43</v>
      </c>
      <c r="G152">
        <f t="shared" si="95"/>
        <v>53.69</v>
      </c>
      <c r="H152">
        <f t="shared" si="95"/>
        <v>22.95</v>
      </c>
      <c r="I152">
        <f t="shared" si="95"/>
        <v>7.78</v>
      </c>
      <c r="J152">
        <f t="shared" si="95"/>
        <v>16.170000000000002</v>
      </c>
      <c r="K152">
        <f t="shared" si="95"/>
        <v>20.5</v>
      </c>
      <c r="L152">
        <f t="shared" si="95"/>
        <v>25.93</v>
      </c>
      <c r="M152">
        <f t="shared" si="95"/>
        <v>35.74</v>
      </c>
      <c r="N152">
        <f t="shared" si="95"/>
        <v>38.520000000000003</v>
      </c>
      <c r="O152">
        <f t="shared" si="95"/>
        <v>44.11</v>
      </c>
      <c r="P152">
        <f t="shared" si="95"/>
        <v>52.71</v>
      </c>
      <c r="Q152">
        <f t="shared" si="95"/>
        <v>60.25</v>
      </c>
      <c r="R152">
        <f t="shared" si="95"/>
        <v>60.76</v>
      </c>
      <c r="S152">
        <f t="shared" si="95"/>
        <v>63.84</v>
      </c>
      <c r="T152">
        <f t="shared" si="95"/>
        <v>67.069999999999993</v>
      </c>
      <c r="U152">
        <f t="shared" si="95"/>
        <v>72.88</v>
      </c>
      <c r="V152">
        <f t="shared" si="95"/>
        <v>77.510000000000005</v>
      </c>
      <c r="W152">
        <f t="shared" si="95"/>
        <v>81.56</v>
      </c>
      <c r="X152">
        <f t="shared" si="95"/>
        <v>81.92</v>
      </c>
      <c r="Y152">
        <f t="shared" si="95"/>
        <v>82.44</v>
      </c>
      <c r="Z152">
        <f t="shared" si="95"/>
        <v>84.63</v>
      </c>
      <c r="AA152">
        <f t="shared" si="95"/>
        <v>85.13</v>
      </c>
      <c r="AB152">
        <f t="shared" si="95"/>
        <v>85.81</v>
      </c>
      <c r="AC152">
        <f t="shared" si="95"/>
        <v>86.54</v>
      </c>
      <c r="AD152">
        <f t="shared" si="95"/>
        <v>87.7</v>
      </c>
      <c r="AE152">
        <f t="shared" si="95"/>
        <v>89.09</v>
      </c>
      <c r="AF152">
        <f t="shared" si="95"/>
        <v>89.75</v>
      </c>
      <c r="AG152">
        <f t="shared" si="95"/>
        <v>90.78</v>
      </c>
      <c r="AH152">
        <f t="shared" si="95"/>
        <v>91.62</v>
      </c>
      <c r="AI152">
        <f t="shared" si="95"/>
        <v>92.59</v>
      </c>
      <c r="AJ152">
        <f t="shared" si="95"/>
        <v>93.17</v>
      </c>
      <c r="AK152">
        <f t="shared" si="95"/>
        <v>93.85</v>
      </c>
      <c r="AL152">
        <f t="shared" si="95"/>
        <v>94.03</v>
      </c>
      <c r="AM152">
        <f t="shared" si="95"/>
        <v>94.41</v>
      </c>
      <c r="AN152">
        <f t="shared" si="95"/>
        <v>94.58</v>
      </c>
      <c r="AO152">
        <f t="shared" si="95"/>
        <v>95.27</v>
      </c>
      <c r="AP152">
        <f t="shared" si="95"/>
        <v>95.41</v>
      </c>
      <c r="AQ152">
        <f t="shared" si="95"/>
        <v>95.63</v>
      </c>
      <c r="AR152">
        <f t="shared" si="95"/>
        <v>95.83</v>
      </c>
      <c r="AS152">
        <f t="shared" si="95"/>
        <v>96.08</v>
      </c>
      <c r="AT152">
        <f t="shared" si="95"/>
        <v>96.12</v>
      </c>
      <c r="AU152">
        <f t="shared" si="95"/>
        <v>96.3</v>
      </c>
      <c r="AV152">
        <f t="shared" si="95"/>
        <v>96.38</v>
      </c>
      <c r="AW152">
        <f t="shared" si="95"/>
        <v>96.47</v>
      </c>
      <c r="AX152">
        <f t="shared" si="95"/>
        <v>96.56</v>
      </c>
      <c r="AY152">
        <f t="shared" si="95"/>
        <v>96.71</v>
      </c>
      <c r="AZ152">
        <f t="shared" si="95"/>
        <v>96.87</v>
      </c>
      <c r="BA152">
        <f t="shared" si="95"/>
        <v>97.29</v>
      </c>
      <c r="BB152">
        <f t="shared" si="95"/>
        <v>97.54</v>
      </c>
      <c r="BC152">
        <f t="shared" si="95"/>
        <v>97.75</v>
      </c>
      <c r="BD152">
        <f t="shared" si="95"/>
        <v>97.82</v>
      </c>
      <c r="BE152">
        <f t="shared" si="95"/>
        <v>98.16</v>
      </c>
      <c r="BF152">
        <f t="shared" si="95"/>
        <v>98.32</v>
      </c>
      <c r="BG152">
        <f t="shared" si="95"/>
        <v>98.46</v>
      </c>
      <c r="BH152">
        <f t="shared" si="95"/>
        <v>98.58</v>
      </c>
      <c r="BI152">
        <f t="shared" si="95"/>
        <v>98.61</v>
      </c>
      <c r="BJ152">
        <f t="shared" si="95"/>
        <v>98.77</v>
      </c>
    </row>
    <row r="153" spans="1:62" x14ac:dyDescent="0.3">
      <c r="A153" s="27">
        <v>2490</v>
      </c>
      <c r="B153">
        <f t="shared" si="91"/>
        <v>288.13</v>
      </c>
      <c r="C153">
        <f t="shared" si="95"/>
        <v>253.48</v>
      </c>
      <c r="D153">
        <f t="shared" si="95"/>
        <v>219.27</v>
      </c>
      <c r="E153">
        <f t="shared" si="95"/>
        <v>191.1</v>
      </c>
      <c r="F153">
        <f t="shared" si="95"/>
        <v>97.95</v>
      </c>
      <c r="G153">
        <f t="shared" si="95"/>
        <v>64.959999999999994</v>
      </c>
      <c r="H153">
        <f t="shared" si="95"/>
        <v>31.96</v>
      </c>
      <c r="I153">
        <f t="shared" si="95"/>
        <v>1.03</v>
      </c>
      <c r="J153">
        <f t="shared" si="95"/>
        <v>10.02</v>
      </c>
      <c r="K153">
        <f t="shared" si="95"/>
        <v>14.68</v>
      </c>
      <c r="L153">
        <f t="shared" si="95"/>
        <v>20.5</v>
      </c>
      <c r="M153">
        <f t="shared" si="95"/>
        <v>31.03</v>
      </c>
      <c r="N153">
        <f t="shared" si="95"/>
        <v>34.020000000000003</v>
      </c>
      <c r="O153">
        <f t="shared" si="95"/>
        <v>40.020000000000003</v>
      </c>
      <c r="P153">
        <f t="shared" si="95"/>
        <v>49.24</v>
      </c>
      <c r="Q153">
        <f t="shared" si="95"/>
        <v>57.34</v>
      </c>
      <c r="R153">
        <f t="shared" si="95"/>
        <v>57.88</v>
      </c>
      <c r="S153">
        <f t="shared" si="95"/>
        <v>61.19</v>
      </c>
      <c r="T153">
        <f t="shared" si="95"/>
        <v>64.650000000000006</v>
      </c>
      <c r="U153">
        <f t="shared" si="95"/>
        <v>70.89</v>
      </c>
      <c r="V153">
        <f t="shared" si="95"/>
        <v>75.86</v>
      </c>
      <c r="W153">
        <f t="shared" si="95"/>
        <v>80.209999999999994</v>
      </c>
      <c r="X153">
        <f t="shared" si="95"/>
        <v>80.59</v>
      </c>
      <c r="Y153">
        <f t="shared" si="95"/>
        <v>81.150000000000006</v>
      </c>
      <c r="Z153">
        <f t="shared" si="95"/>
        <v>83.5</v>
      </c>
      <c r="AA153">
        <f t="shared" si="95"/>
        <v>84.04</v>
      </c>
      <c r="AB153">
        <f t="shared" si="95"/>
        <v>84.77</v>
      </c>
      <c r="AC153">
        <f t="shared" si="95"/>
        <v>85.55</v>
      </c>
      <c r="AD153">
        <f t="shared" si="95"/>
        <v>86.8</v>
      </c>
      <c r="AE153">
        <f t="shared" si="95"/>
        <v>88.29</v>
      </c>
      <c r="AF153">
        <f t="shared" si="95"/>
        <v>89</v>
      </c>
      <c r="AG153">
        <f t="shared" si="95"/>
        <v>90.1</v>
      </c>
      <c r="AH153">
        <f t="shared" si="95"/>
        <v>91</v>
      </c>
      <c r="AI153">
        <f t="shared" si="95"/>
        <v>92.05</v>
      </c>
      <c r="AJ153">
        <f t="shared" si="95"/>
        <v>92.67</v>
      </c>
      <c r="AK153">
        <f t="shared" si="95"/>
        <v>93.4</v>
      </c>
      <c r="AL153">
        <f t="shared" si="95"/>
        <v>93.59</v>
      </c>
      <c r="AM153">
        <f t="shared" si="95"/>
        <v>94</v>
      </c>
      <c r="AN153">
        <f t="shared" si="95"/>
        <v>94.18</v>
      </c>
      <c r="AO153">
        <f t="shared" si="95"/>
        <v>94.92</v>
      </c>
      <c r="AP153">
        <f t="shared" si="95"/>
        <v>95.08</v>
      </c>
      <c r="AQ153">
        <f t="shared" si="95"/>
        <v>95.31</v>
      </c>
      <c r="AR153">
        <f t="shared" si="95"/>
        <v>95.52</v>
      </c>
      <c r="AS153">
        <f t="shared" si="95"/>
        <v>95.79</v>
      </c>
      <c r="AT153">
        <f t="shared" si="95"/>
        <v>95.83</v>
      </c>
      <c r="AU153">
        <f t="shared" si="95"/>
        <v>96.03</v>
      </c>
      <c r="AV153">
        <f t="shared" si="95"/>
        <v>96.12</v>
      </c>
      <c r="AW153">
        <f t="shared" si="95"/>
        <v>96.22</v>
      </c>
      <c r="AX153">
        <f t="shared" si="95"/>
        <v>96.31</v>
      </c>
      <c r="AY153">
        <f t="shared" si="95"/>
        <v>96.47</v>
      </c>
      <c r="AZ153">
        <f t="shared" si="95"/>
        <v>96.64</v>
      </c>
      <c r="BA153">
        <f t="shared" si="95"/>
        <v>97.09</v>
      </c>
      <c r="BB153">
        <f t="shared" si="95"/>
        <v>97.36</v>
      </c>
      <c r="BC153">
        <f t="shared" si="95"/>
        <v>97.59</v>
      </c>
      <c r="BD153">
        <f t="shared" si="95"/>
        <v>97.66</v>
      </c>
      <c r="BE153">
        <f t="shared" si="95"/>
        <v>98.02</v>
      </c>
      <c r="BF153">
        <f t="shared" si="95"/>
        <v>98.2</v>
      </c>
      <c r="BG153">
        <f t="shared" si="95"/>
        <v>98.35</v>
      </c>
      <c r="BH153">
        <f t="shared" si="95"/>
        <v>98.48</v>
      </c>
      <c r="BI153">
        <f t="shared" si="95"/>
        <v>98.51</v>
      </c>
      <c r="BJ153">
        <f t="shared" si="95"/>
        <v>98.68</v>
      </c>
    </row>
    <row r="154" spans="1:62" x14ac:dyDescent="0.3">
      <c r="A154" s="27">
        <v>2870</v>
      </c>
      <c r="B154">
        <f t="shared" si="91"/>
        <v>347.36</v>
      </c>
      <c r="C154">
        <f t="shared" si="95"/>
        <v>307.42</v>
      </c>
      <c r="D154">
        <f t="shared" si="95"/>
        <v>267.99</v>
      </c>
      <c r="E154">
        <f t="shared" si="95"/>
        <v>235.52</v>
      </c>
      <c r="F154">
        <f t="shared" si="95"/>
        <v>128.15</v>
      </c>
      <c r="G154">
        <f t="shared" si="95"/>
        <v>90.13</v>
      </c>
      <c r="H154">
        <f t="shared" si="95"/>
        <v>52.1</v>
      </c>
      <c r="I154">
        <f t="shared" si="95"/>
        <v>14.08</v>
      </c>
      <c r="J154">
        <f t="shared" si="95"/>
        <v>3.71</v>
      </c>
      <c r="K154">
        <f t="shared" si="95"/>
        <v>1.66</v>
      </c>
      <c r="L154">
        <f t="shared" si="95"/>
        <v>8.3699999999999992</v>
      </c>
      <c r="M154">
        <f t="shared" si="95"/>
        <v>20.5</v>
      </c>
      <c r="N154">
        <f t="shared" si="95"/>
        <v>23.95</v>
      </c>
      <c r="O154">
        <f t="shared" si="95"/>
        <v>30.86</v>
      </c>
      <c r="P154">
        <f t="shared" si="95"/>
        <v>41.5</v>
      </c>
      <c r="Q154">
        <f t="shared" si="95"/>
        <v>50.83</v>
      </c>
      <c r="R154">
        <f t="shared" si="95"/>
        <v>51.46</v>
      </c>
      <c r="S154">
        <f t="shared" si="95"/>
        <v>55.26</v>
      </c>
      <c r="T154">
        <f t="shared" si="95"/>
        <v>59.26</v>
      </c>
      <c r="U154">
        <f t="shared" si="95"/>
        <v>66.45</v>
      </c>
      <c r="V154">
        <f t="shared" si="95"/>
        <v>72.180000000000007</v>
      </c>
      <c r="W154">
        <f t="shared" si="95"/>
        <v>77.180000000000007</v>
      </c>
      <c r="X154">
        <f t="shared" si="95"/>
        <v>77.63</v>
      </c>
      <c r="Y154">
        <f t="shared" si="95"/>
        <v>78.27</v>
      </c>
      <c r="Z154">
        <f t="shared" si="95"/>
        <v>80.989999999999995</v>
      </c>
      <c r="AA154">
        <f t="shared" si="95"/>
        <v>81.599999999999994</v>
      </c>
      <c r="AB154">
        <f t="shared" si="95"/>
        <v>82.45</v>
      </c>
      <c r="AC154">
        <f t="shared" si="95"/>
        <v>83.35</v>
      </c>
      <c r="AD154">
        <f t="shared" si="95"/>
        <v>84.79</v>
      </c>
      <c r="AE154">
        <f t="shared" si="95"/>
        <v>86.5</v>
      </c>
      <c r="AF154">
        <f t="shared" si="95"/>
        <v>87.32</v>
      </c>
      <c r="AG154">
        <f t="shared" si="95"/>
        <v>88.59</v>
      </c>
      <c r="AH154">
        <f t="shared" si="95"/>
        <v>89.63</v>
      </c>
      <c r="AI154">
        <f t="shared" si="95"/>
        <v>90.84</v>
      </c>
      <c r="AJ154">
        <f t="shared" si="95"/>
        <v>91.55</v>
      </c>
      <c r="AK154">
        <f t="shared" si="95"/>
        <v>92.39</v>
      </c>
      <c r="AL154">
        <f t="shared" si="95"/>
        <v>92.62</v>
      </c>
      <c r="AM154">
        <f t="shared" si="95"/>
        <v>93.09</v>
      </c>
      <c r="AN154">
        <f t="shared" si="95"/>
        <v>93.29</v>
      </c>
      <c r="AO154">
        <f t="shared" si="95"/>
        <v>94.15</v>
      </c>
      <c r="AP154">
        <f t="shared" si="95"/>
        <v>94.32</v>
      </c>
      <c r="AQ154">
        <f t="shared" si="95"/>
        <v>94.59</v>
      </c>
      <c r="AR154">
        <f t="shared" si="95"/>
        <v>94.84</v>
      </c>
      <c r="AS154">
        <f t="shared" si="95"/>
        <v>95.15</v>
      </c>
      <c r="AT154">
        <f t="shared" si="95"/>
        <v>95.2</v>
      </c>
      <c r="AU154">
        <f t="shared" si="95"/>
        <v>95.43</v>
      </c>
      <c r="AV154">
        <f t="shared" si="95"/>
        <v>95.53</v>
      </c>
      <c r="AW154">
        <f t="shared" si="95"/>
        <v>95.64</v>
      </c>
      <c r="AX154">
        <f t="shared" si="95"/>
        <v>95.74</v>
      </c>
      <c r="AY154">
        <f t="shared" si="95"/>
        <v>95.93</v>
      </c>
      <c r="AZ154">
        <f t="shared" si="95"/>
        <v>96.13</v>
      </c>
      <c r="BA154">
        <f t="shared" si="95"/>
        <v>96.64</v>
      </c>
      <c r="BB154">
        <f t="shared" si="95"/>
        <v>96.96</v>
      </c>
      <c r="BC154">
        <f t="shared" si="95"/>
        <v>97.22</v>
      </c>
      <c r="BD154">
        <f t="shared" si="95"/>
        <v>97.3</v>
      </c>
      <c r="BE154">
        <f t="shared" si="95"/>
        <v>97.72</v>
      </c>
      <c r="BF154">
        <f t="shared" si="95"/>
        <v>97.93</v>
      </c>
      <c r="BG154">
        <f t="shared" si="95"/>
        <v>98.1</v>
      </c>
      <c r="BH154">
        <f t="shared" si="95"/>
        <v>98.24</v>
      </c>
      <c r="BI154">
        <f t="shared" si="95"/>
        <v>98.28</v>
      </c>
      <c r="BJ154">
        <f t="shared" si="95"/>
        <v>98.48</v>
      </c>
    </row>
    <row r="155" spans="1:62" x14ac:dyDescent="0.3">
      <c r="A155" s="27">
        <v>3000</v>
      </c>
      <c r="B155">
        <f t="shared" si="91"/>
        <v>367.63</v>
      </c>
      <c r="C155">
        <f t="shared" si="95"/>
        <v>325.87</v>
      </c>
      <c r="D155">
        <f t="shared" si="95"/>
        <v>284.66000000000003</v>
      </c>
      <c r="E155">
        <f t="shared" si="95"/>
        <v>250.72</v>
      </c>
      <c r="F155">
        <f t="shared" si="95"/>
        <v>138.49</v>
      </c>
      <c r="G155">
        <f t="shared" si="95"/>
        <v>98.74</v>
      </c>
      <c r="H155">
        <f t="shared" si="95"/>
        <v>58.99</v>
      </c>
      <c r="I155">
        <f t="shared" si="95"/>
        <v>19.239999999999998</v>
      </c>
      <c r="J155">
        <f t="shared" si="95"/>
        <v>8.4</v>
      </c>
      <c r="K155">
        <f t="shared" si="95"/>
        <v>2.8</v>
      </c>
      <c r="L155">
        <f t="shared" si="95"/>
        <v>4.22</v>
      </c>
      <c r="M155">
        <f t="shared" si="95"/>
        <v>16.899999999999999</v>
      </c>
      <c r="N155">
        <f t="shared" si="95"/>
        <v>20.5</v>
      </c>
      <c r="O155">
        <f t="shared" si="95"/>
        <v>27.73</v>
      </c>
      <c r="P155">
        <f t="shared" si="95"/>
        <v>38.85</v>
      </c>
      <c r="Q155">
        <f t="shared" si="95"/>
        <v>48.6</v>
      </c>
      <c r="R155">
        <f t="shared" si="95"/>
        <v>49.26</v>
      </c>
      <c r="S155">
        <f t="shared" si="95"/>
        <v>53.24</v>
      </c>
      <c r="T155">
        <f t="shared" si="95"/>
        <v>57.41</v>
      </c>
      <c r="U155">
        <f t="shared" si="95"/>
        <v>64.930000000000007</v>
      </c>
      <c r="V155">
        <f t="shared" si="95"/>
        <v>70.92</v>
      </c>
      <c r="W155">
        <f t="shared" si="95"/>
        <v>76.150000000000006</v>
      </c>
      <c r="X155">
        <f t="shared" si="95"/>
        <v>76.62</v>
      </c>
      <c r="Y155">
        <f t="shared" si="95"/>
        <v>77.290000000000006</v>
      </c>
      <c r="Z155">
        <f t="shared" si="95"/>
        <v>80.13</v>
      </c>
      <c r="AA155">
        <f t="shared" si="95"/>
        <v>80.77</v>
      </c>
      <c r="AB155">
        <f t="shared" si="95"/>
        <v>81.650000000000006</v>
      </c>
      <c r="AC155">
        <f t="shared" si="95"/>
        <v>82.59</v>
      </c>
      <c r="AD155">
        <f t="shared" si="95"/>
        <v>84.1</v>
      </c>
      <c r="AE155">
        <f t="shared" si="95"/>
        <v>85.89</v>
      </c>
      <c r="AF155">
        <f t="shared" si="95"/>
        <v>86.75</v>
      </c>
      <c r="AG155">
        <f t="shared" si="95"/>
        <v>88.08</v>
      </c>
      <c r="AH155">
        <f t="shared" si="95"/>
        <v>89.16</v>
      </c>
      <c r="AI155">
        <f t="shared" si="95"/>
        <v>90.42</v>
      </c>
      <c r="AJ155">
        <f t="shared" si="95"/>
        <v>91.17</v>
      </c>
      <c r="AK155">
        <f t="shared" si="95"/>
        <v>92.05</v>
      </c>
      <c r="AL155">
        <f t="shared" si="95"/>
        <v>92.28</v>
      </c>
      <c r="AM155">
        <f t="shared" si="95"/>
        <v>92.77</v>
      </c>
      <c r="AN155">
        <f t="shared" si="95"/>
        <v>92.99</v>
      </c>
      <c r="AO155">
        <f t="shared" si="95"/>
        <v>93.88</v>
      </c>
      <c r="AP155">
        <f t="shared" si="95"/>
        <v>94.07</v>
      </c>
      <c r="AQ155">
        <f t="shared" si="95"/>
        <v>94.35</v>
      </c>
      <c r="AR155">
        <f t="shared" si="95"/>
        <v>94.6</v>
      </c>
      <c r="AS155">
        <f t="shared" si="95"/>
        <v>94.93</v>
      </c>
      <c r="AT155">
        <f t="shared" si="95"/>
        <v>94.98</v>
      </c>
      <c r="AU155">
        <f t="shared" si="95"/>
        <v>95.22</v>
      </c>
      <c r="AV155">
        <f t="shared" si="95"/>
        <v>95.32</v>
      </c>
      <c r="AW155">
        <f t="shared" si="95"/>
        <v>95.44</v>
      </c>
      <c r="AX155">
        <f t="shared" si="95"/>
        <v>95.55</v>
      </c>
      <c r="AY155">
        <f t="shared" si="95"/>
        <v>95.74</v>
      </c>
      <c r="AZ155">
        <f t="shared" si="95"/>
        <v>95.96</v>
      </c>
      <c r="BA155">
        <f t="shared" si="95"/>
        <v>96.49</v>
      </c>
      <c r="BB155">
        <f t="shared" si="95"/>
        <v>96.82</v>
      </c>
      <c r="BC155">
        <f t="shared" si="95"/>
        <v>97.09</v>
      </c>
      <c r="BD155">
        <f t="shared" si="95"/>
        <v>97.18</v>
      </c>
      <c r="BE155">
        <f t="shared" si="95"/>
        <v>97.62</v>
      </c>
      <c r="BF155">
        <f t="shared" si="95"/>
        <v>97.83</v>
      </c>
      <c r="BG155">
        <f t="shared" si="95"/>
        <v>98.01</v>
      </c>
      <c r="BH155">
        <f t="shared" si="95"/>
        <v>98.17</v>
      </c>
      <c r="BI155">
        <f t="shared" si="95"/>
        <v>98.21</v>
      </c>
      <c r="BJ155">
        <f t="shared" si="95"/>
        <v>98.41</v>
      </c>
    </row>
    <row r="156" spans="1:62" x14ac:dyDescent="0.3">
      <c r="A156" s="27">
        <v>3300</v>
      </c>
      <c r="B156">
        <f t="shared" si="91"/>
        <v>414.39</v>
      </c>
      <c r="C156">
        <f t="shared" ref="C156:BJ160" si="96">ROUND(ABS((C$5-$A156)/C$5)*100,2)</f>
        <v>368.46</v>
      </c>
      <c r="D156">
        <f t="shared" si="96"/>
        <v>323.13</v>
      </c>
      <c r="E156">
        <f t="shared" si="96"/>
        <v>285.79000000000002</v>
      </c>
      <c r="F156">
        <f t="shared" si="96"/>
        <v>162.34</v>
      </c>
      <c r="G156">
        <f t="shared" si="96"/>
        <v>118.62</v>
      </c>
      <c r="H156">
        <f t="shared" si="96"/>
        <v>74.89</v>
      </c>
      <c r="I156">
        <f t="shared" si="96"/>
        <v>31.17</v>
      </c>
      <c r="J156">
        <f t="shared" si="96"/>
        <v>19.239999999999998</v>
      </c>
      <c r="K156">
        <f t="shared" si="96"/>
        <v>13.08</v>
      </c>
      <c r="L156">
        <f t="shared" si="96"/>
        <v>5.36</v>
      </c>
      <c r="M156">
        <f t="shared" si="96"/>
        <v>8.59</v>
      </c>
      <c r="N156">
        <f t="shared" si="96"/>
        <v>12.55</v>
      </c>
      <c r="O156">
        <f t="shared" si="96"/>
        <v>20.5</v>
      </c>
      <c r="P156">
        <f t="shared" si="96"/>
        <v>32.729999999999997</v>
      </c>
      <c r="Q156">
        <f t="shared" si="96"/>
        <v>43.46</v>
      </c>
      <c r="R156">
        <f t="shared" si="96"/>
        <v>44.18</v>
      </c>
      <c r="S156">
        <f t="shared" si="96"/>
        <v>48.56</v>
      </c>
      <c r="T156">
        <f t="shared" si="96"/>
        <v>53.15</v>
      </c>
      <c r="U156">
        <f t="shared" si="96"/>
        <v>61.42</v>
      </c>
      <c r="V156">
        <f t="shared" si="96"/>
        <v>68.010000000000005</v>
      </c>
      <c r="W156">
        <f t="shared" si="96"/>
        <v>73.77</v>
      </c>
      <c r="X156">
        <f t="shared" si="96"/>
        <v>74.28</v>
      </c>
      <c r="Y156">
        <f t="shared" si="96"/>
        <v>75.02</v>
      </c>
      <c r="Z156">
        <f t="shared" si="96"/>
        <v>78.14</v>
      </c>
      <c r="AA156">
        <f t="shared" si="96"/>
        <v>78.84</v>
      </c>
      <c r="AB156">
        <f t="shared" si="96"/>
        <v>79.819999999999993</v>
      </c>
      <c r="AC156">
        <f t="shared" si="96"/>
        <v>80.849999999999994</v>
      </c>
      <c r="AD156">
        <f t="shared" si="96"/>
        <v>82.51</v>
      </c>
      <c r="AE156">
        <f t="shared" si="96"/>
        <v>84.48</v>
      </c>
      <c r="AF156">
        <f t="shared" si="96"/>
        <v>85.43</v>
      </c>
      <c r="AG156">
        <f t="shared" si="96"/>
        <v>86.88</v>
      </c>
      <c r="AH156">
        <f t="shared" si="96"/>
        <v>88.08</v>
      </c>
      <c r="AI156">
        <f t="shared" si="96"/>
        <v>89.46</v>
      </c>
      <c r="AJ156">
        <f t="shared" si="96"/>
        <v>90.28</v>
      </c>
      <c r="AK156">
        <f t="shared" si="96"/>
        <v>91.26</v>
      </c>
      <c r="AL156">
        <f t="shared" si="96"/>
        <v>91.51</v>
      </c>
      <c r="AM156">
        <f t="shared" si="96"/>
        <v>92.05</v>
      </c>
      <c r="AN156">
        <f t="shared" si="96"/>
        <v>92.28</v>
      </c>
      <c r="AO156">
        <f t="shared" si="96"/>
        <v>93.27</v>
      </c>
      <c r="AP156">
        <f t="shared" si="96"/>
        <v>93.47</v>
      </c>
      <c r="AQ156">
        <f t="shared" si="96"/>
        <v>93.78</v>
      </c>
      <c r="AR156">
        <f t="shared" si="96"/>
        <v>94.06</v>
      </c>
      <c r="AS156">
        <f t="shared" si="96"/>
        <v>94.42</v>
      </c>
      <c r="AT156">
        <f t="shared" si="96"/>
        <v>94.48</v>
      </c>
      <c r="AU156">
        <f t="shared" si="96"/>
        <v>94.74</v>
      </c>
      <c r="AV156">
        <f t="shared" si="96"/>
        <v>94.86</v>
      </c>
      <c r="AW156">
        <f t="shared" si="96"/>
        <v>94.98</v>
      </c>
      <c r="AX156">
        <f t="shared" si="96"/>
        <v>95.11</v>
      </c>
      <c r="AY156">
        <f t="shared" si="96"/>
        <v>95.32</v>
      </c>
      <c r="AZ156">
        <f t="shared" si="96"/>
        <v>95.55</v>
      </c>
      <c r="BA156">
        <f t="shared" si="96"/>
        <v>96.14</v>
      </c>
      <c r="BB156">
        <f t="shared" si="96"/>
        <v>96.5</v>
      </c>
      <c r="BC156">
        <f t="shared" si="96"/>
        <v>96.8</v>
      </c>
      <c r="BD156">
        <f t="shared" si="96"/>
        <v>96.9</v>
      </c>
      <c r="BE156">
        <f t="shared" si="96"/>
        <v>97.38</v>
      </c>
      <c r="BF156">
        <f t="shared" si="96"/>
        <v>97.62</v>
      </c>
      <c r="BG156">
        <f t="shared" si="96"/>
        <v>97.81</v>
      </c>
      <c r="BH156">
        <f t="shared" si="96"/>
        <v>97.98</v>
      </c>
      <c r="BI156">
        <f t="shared" si="96"/>
        <v>98.03</v>
      </c>
      <c r="BJ156">
        <f t="shared" si="96"/>
        <v>98.25</v>
      </c>
    </row>
    <row r="157" spans="1:62" x14ac:dyDescent="0.3">
      <c r="A157" s="27">
        <v>3900</v>
      </c>
      <c r="B157">
        <f t="shared" si="91"/>
        <v>507.91</v>
      </c>
      <c r="C157">
        <f t="shared" si="96"/>
        <v>453.64</v>
      </c>
      <c r="D157">
        <f t="shared" si="96"/>
        <v>400.06</v>
      </c>
      <c r="E157">
        <f t="shared" si="96"/>
        <v>355.94</v>
      </c>
      <c r="F157">
        <f t="shared" si="96"/>
        <v>210.04</v>
      </c>
      <c r="G157">
        <f t="shared" si="96"/>
        <v>158.36000000000001</v>
      </c>
      <c r="H157">
        <f t="shared" si="96"/>
        <v>106.69</v>
      </c>
      <c r="I157">
        <f t="shared" si="96"/>
        <v>55.02</v>
      </c>
      <c r="J157">
        <f t="shared" si="96"/>
        <v>40.93</v>
      </c>
      <c r="K157">
        <f t="shared" si="96"/>
        <v>33.64</v>
      </c>
      <c r="L157">
        <f t="shared" si="96"/>
        <v>24.51</v>
      </c>
      <c r="M157">
        <f t="shared" si="96"/>
        <v>8.0299999999999994</v>
      </c>
      <c r="N157">
        <f t="shared" si="96"/>
        <v>3.35</v>
      </c>
      <c r="O157">
        <f t="shared" si="96"/>
        <v>6.05</v>
      </c>
      <c r="P157">
        <f t="shared" si="96"/>
        <v>20.5</v>
      </c>
      <c r="Q157">
        <f t="shared" si="96"/>
        <v>33.18</v>
      </c>
      <c r="R157">
        <f t="shared" si="96"/>
        <v>34.03</v>
      </c>
      <c r="S157">
        <f t="shared" si="96"/>
        <v>39.21</v>
      </c>
      <c r="T157">
        <f t="shared" si="96"/>
        <v>44.64</v>
      </c>
      <c r="U157">
        <f t="shared" si="96"/>
        <v>54.41</v>
      </c>
      <c r="V157">
        <f t="shared" si="96"/>
        <v>62.19</v>
      </c>
      <c r="W157">
        <f t="shared" si="96"/>
        <v>69</v>
      </c>
      <c r="X157">
        <f t="shared" si="96"/>
        <v>69.599999999999994</v>
      </c>
      <c r="Y157">
        <f t="shared" si="96"/>
        <v>70.47</v>
      </c>
      <c r="Z157">
        <f t="shared" si="96"/>
        <v>74.16</v>
      </c>
      <c r="AA157">
        <f t="shared" si="96"/>
        <v>75</v>
      </c>
      <c r="AB157">
        <f t="shared" si="96"/>
        <v>76.150000000000006</v>
      </c>
      <c r="AC157">
        <f t="shared" si="96"/>
        <v>77.37</v>
      </c>
      <c r="AD157">
        <f t="shared" si="96"/>
        <v>79.33</v>
      </c>
      <c r="AE157">
        <f t="shared" si="96"/>
        <v>81.650000000000006</v>
      </c>
      <c r="AF157">
        <f t="shared" si="96"/>
        <v>82.78</v>
      </c>
      <c r="AG157">
        <f t="shared" si="96"/>
        <v>84.5</v>
      </c>
      <c r="AH157">
        <f t="shared" si="96"/>
        <v>85.91</v>
      </c>
      <c r="AI157">
        <f t="shared" si="96"/>
        <v>87.55</v>
      </c>
      <c r="AJ157">
        <f t="shared" si="96"/>
        <v>88.52</v>
      </c>
      <c r="AK157">
        <f t="shared" si="96"/>
        <v>89.67</v>
      </c>
      <c r="AL157">
        <f t="shared" si="96"/>
        <v>89.97</v>
      </c>
      <c r="AM157">
        <f t="shared" si="96"/>
        <v>90.6</v>
      </c>
      <c r="AN157">
        <f t="shared" si="96"/>
        <v>90.88</v>
      </c>
      <c r="AO157">
        <f t="shared" si="96"/>
        <v>92.05</v>
      </c>
      <c r="AP157">
        <f t="shared" si="96"/>
        <v>92.29</v>
      </c>
      <c r="AQ157">
        <f t="shared" si="96"/>
        <v>92.65</v>
      </c>
      <c r="AR157">
        <f t="shared" si="96"/>
        <v>92.99</v>
      </c>
      <c r="AS157">
        <f t="shared" si="96"/>
        <v>93.4</v>
      </c>
      <c r="AT157">
        <f t="shared" si="96"/>
        <v>93.47</v>
      </c>
      <c r="AU157">
        <f t="shared" si="96"/>
        <v>93.79</v>
      </c>
      <c r="AV157">
        <f t="shared" si="96"/>
        <v>93.92</v>
      </c>
      <c r="AW157">
        <f t="shared" si="96"/>
        <v>94.07</v>
      </c>
      <c r="AX157">
        <f t="shared" si="96"/>
        <v>94.22</v>
      </c>
      <c r="AY157">
        <f t="shared" si="96"/>
        <v>94.46</v>
      </c>
      <c r="AZ157">
        <f t="shared" si="96"/>
        <v>94.75</v>
      </c>
      <c r="BA157">
        <f t="shared" si="96"/>
        <v>95.44</v>
      </c>
      <c r="BB157">
        <f t="shared" si="96"/>
        <v>95.87</v>
      </c>
      <c r="BC157">
        <f t="shared" si="96"/>
        <v>96.22</v>
      </c>
      <c r="BD157">
        <f t="shared" si="96"/>
        <v>96.33</v>
      </c>
      <c r="BE157">
        <f t="shared" si="96"/>
        <v>96.9</v>
      </c>
      <c r="BF157">
        <f t="shared" si="96"/>
        <v>97.18</v>
      </c>
      <c r="BG157">
        <f t="shared" si="96"/>
        <v>97.42</v>
      </c>
      <c r="BH157">
        <f t="shared" si="96"/>
        <v>97.62</v>
      </c>
      <c r="BI157">
        <f t="shared" si="96"/>
        <v>97.67</v>
      </c>
      <c r="BJ157">
        <f t="shared" si="96"/>
        <v>97.93</v>
      </c>
    </row>
    <row r="158" spans="1:62" x14ac:dyDescent="0.3">
      <c r="A158" s="27">
        <v>4640</v>
      </c>
      <c r="B158">
        <f t="shared" si="91"/>
        <v>623.26</v>
      </c>
      <c r="C158">
        <f t="shared" si="96"/>
        <v>558.67999999999995</v>
      </c>
      <c r="D158">
        <f t="shared" si="96"/>
        <v>494.94</v>
      </c>
      <c r="E158">
        <f t="shared" si="96"/>
        <v>442.45</v>
      </c>
      <c r="F158">
        <f t="shared" si="96"/>
        <v>268.86</v>
      </c>
      <c r="G158">
        <f t="shared" si="96"/>
        <v>207.39</v>
      </c>
      <c r="H158">
        <f t="shared" si="96"/>
        <v>145.91</v>
      </c>
      <c r="I158">
        <f t="shared" si="96"/>
        <v>84.43</v>
      </c>
      <c r="J158">
        <f t="shared" si="96"/>
        <v>67.67</v>
      </c>
      <c r="K158">
        <f t="shared" si="96"/>
        <v>58.99</v>
      </c>
      <c r="L158">
        <f t="shared" si="96"/>
        <v>48.14</v>
      </c>
      <c r="M158">
        <f t="shared" si="96"/>
        <v>28.52</v>
      </c>
      <c r="N158">
        <f t="shared" si="96"/>
        <v>22.95</v>
      </c>
      <c r="O158">
        <f t="shared" si="96"/>
        <v>11.78</v>
      </c>
      <c r="P158">
        <f t="shared" si="96"/>
        <v>5.42</v>
      </c>
      <c r="Q158">
        <f t="shared" si="96"/>
        <v>20.5</v>
      </c>
      <c r="R158">
        <f t="shared" si="96"/>
        <v>21.52</v>
      </c>
      <c r="S158">
        <f t="shared" si="96"/>
        <v>27.67</v>
      </c>
      <c r="T158">
        <f t="shared" si="96"/>
        <v>34.130000000000003</v>
      </c>
      <c r="U158">
        <f t="shared" si="96"/>
        <v>45.76</v>
      </c>
      <c r="V158">
        <f t="shared" si="96"/>
        <v>55.02</v>
      </c>
      <c r="W158">
        <f t="shared" si="96"/>
        <v>63.11</v>
      </c>
      <c r="X158">
        <f t="shared" si="96"/>
        <v>63.84</v>
      </c>
      <c r="Y158">
        <f t="shared" si="96"/>
        <v>64.87</v>
      </c>
      <c r="Z158">
        <f t="shared" si="96"/>
        <v>69.260000000000005</v>
      </c>
      <c r="AA158">
        <f t="shared" si="96"/>
        <v>70.25</v>
      </c>
      <c r="AB158">
        <f t="shared" si="96"/>
        <v>71.63</v>
      </c>
      <c r="AC158">
        <f t="shared" si="96"/>
        <v>73.08</v>
      </c>
      <c r="AD158">
        <f t="shared" si="96"/>
        <v>75.41</v>
      </c>
      <c r="AE158">
        <f t="shared" si="96"/>
        <v>78.17</v>
      </c>
      <c r="AF158">
        <f t="shared" si="96"/>
        <v>79.510000000000005</v>
      </c>
      <c r="AG158">
        <f t="shared" si="96"/>
        <v>81.56</v>
      </c>
      <c r="AH158">
        <f t="shared" si="96"/>
        <v>83.23</v>
      </c>
      <c r="AI158">
        <f t="shared" si="96"/>
        <v>85.19</v>
      </c>
      <c r="AJ158">
        <f t="shared" si="96"/>
        <v>86.34</v>
      </c>
      <c r="AK158">
        <f t="shared" si="96"/>
        <v>87.7</v>
      </c>
      <c r="AL158">
        <f t="shared" si="96"/>
        <v>88.06</v>
      </c>
      <c r="AM158">
        <f t="shared" si="96"/>
        <v>88.82</v>
      </c>
      <c r="AN158">
        <f t="shared" si="96"/>
        <v>89.15</v>
      </c>
      <c r="AO158">
        <f t="shared" si="96"/>
        <v>90.54</v>
      </c>
      <c r="AP158">
        <f t="shared" si="96"/>
        <v>90.82</v>
      </c>
      <c r="AQ158">
        <f t="shared" si="96"/>
        <v>91.26</v>
      </c>
      <c r="AR158">
        <f t="shared" si="96"/>
        <v>91.65</v>
      </c>
      <c r="AS158">
        <f t="shared" si="96"/>
        <v>92.15</v>
      </c>
      <c r="AT158">
        <f t="shared" si="96"/>
        <v>92.23</v>
      </c>
      <c r="AU158">
        <f t="shared" si="96"/>
        <v>92.61</v>
      </c>
      <c r="AV158">
        <f t="shared" si="96"/>
        <v>92.77</v>
      </c>
      <c r="AW158">
        <f t="shared" si="96"/>
        <v>92.95</v>
      </c>
      <c r="AX158">
        <f t="shared" si="96"/>
        <v>93.12</v>
      </c>
      <c r="AY158">
        <f t="shared" si="96"/>
        <v>93.41</v>
      </c>
      <c r="AZ158">
        <f t="shared" si="96"/>
        <v>93.75</v>
      </c>
      <c r="BA158">
        <f t="shared" si="96"/>
        <v>94.58</v>
      </c>
      <c r="BB158">
        <f t="shared" si="96"/>
        <v>95.08</v>
      </c>
      <c r="BC158">
        <f t="shared" si="96"/>
        <v>95.5</v>
      </c>
      <c r="BD158">
        <f t="shared" si="96"/>
        <v>95.63</v>
      </c>
      <c r="BE158">
        <f t="shared" si="96"/>
        <v>96.31</v>
      </c>
      <c r="BF158">
        <f t="shared" si="96"/>
        <v>96.65</v>
      </c>
      <c r="BG158">
        <f t="shared" si="96"/>
        <v>96.93</v>
      </c>
      <c r="BH158">
        <f t="shared" si="96"/>
        <v>97.16</v>
      </c>
      <c r="BI158">
        <f t="shared" si="96"/>
        <v>97.23</v>
      </c>
      <c r="BJ158">
        <f t="shared" si="96"/>
        <v>97.54</v>
      </c>
    </row>
    <row r="159" spans="1:62" x14ac:dyDescent="0.3">
      <c r="A159" s="27">
        <v>4700</v>
      </c>
      <c r="B159">
        <f t="shared" si="91"/>
        <v>632.61</v>
      </c>
      <c r="C159">
        <f t="shared" si="96"/>
        <v>567.20000000000005</v>
      </c>
      <c r="D159">
        <f t="shared" si="96"/>
        <v>502.63</v>
      </c>
      <c r="E159">
        <f t="shared" si="96"/>
        <v>449.46</v>
      </c>
      <c r="F159">
        <f t="shared" si="96"/>
        <v>273.63</v>
      </c>
      <c r="G159">
        <f t="shared" si="96"/>
        <v>211.36</v>
      </c>
      <c r="H159">
        <f t="shared" si="96"/>
        <v>149.09</v>
      </c>
      <c r="I159">
        <f t="shared" si="96"/>
        <v>86.82</v>
      </c>
      <c r="J159">
        <f t="shared" si="96"/>
        <v>69.83</v>
      </c>
      <c r="K159">
        <f t="shared" si="96"/>
        <v>61.05</v>
      </c>
      <c r="L159">
        <f t="shared" si="96"/>
        <v>50.05</v>
      </c>
      <c r="M159">
        <f t="shared" si="96"/>
        <v>30.19</v>
      </c>
      <c r="N159">
        <f t="shared" si="96"/>
        <v>24.54</v>
      </c>
      <c r="O159">
        <f t="shared" si="96"/>
        <v>13.22</v>
      </c>
      <c r="P159">
        <f t="shared" si="96"/>
        <v>4.2</v>
      </c>
      <c r="Q159">
        <f t="shared" si="96"/>
        <v>19.48</v>
      </c>
      <c r="R159">
        <f t="shared" si="96"/>
        <v>20.5</v>
      </c>
      <c r="S159">
        <f t="shared" si="96"/>
        <v>26.74</v>
      </c>
      <c r="T159">
        <f t="shared" si="96"/>
        <v>33.28</v>
      </c>
      <c r="U159">
        <f t="shared" si="96"/>
        <v>45.05</v>
      </c>
      <c r="V159">
        <f t="shared" si="96"/>
        <v>54.43</v>
      </c>
      <c r="W159">
        <f t="shared" si="96"/>
        <v>62.64</v>
      </c>
      <c r="X159">
        <f t="shared" si="96"/>
        <v>63.37</v>
      </c>
      <c r="Y159">
        <f t="shared" si="96"/>
        <v>64.42</v>
      </c>
      <c r="Z159">
        <f t="shared" si="96"/>
        <v>68.86</v>
      </c>
      <c r="AA159">
        <f t="shared" si="96"/>
        <v>69.87</v>
      </c>
      <c r="AB159">
        <f t="shared" si="96"/>
        <v>71.260000000000005</v>
      </c>
      <c r="AC159">
        <f t="shared" si="96"/>
        <v>72.73</v>
      </c>
      <c r="AD159">
        <f t="shared" si="96"/>
        <v>75.09</v>
      </c>
      <c r="AE159">
        <f t="shared" si="96"/>
        <v>77.89</v>
      </c>
      <c r="AF159">
        <f t="shared" si="96"/>
        <v>79.239999999999995</v>
      </c>
      <c r="AG159">
        <f t="shared" si="96"/>
        <v>81.319999999999993</v>
      </c>
      <c r="AH159">
        <f t="shared" si="96"/>
        <v>83.02</v>
      </c>
      <c r="AI159">
        <f t="shared" si="96"/>
        <v>84.99</v>
      </c>
      <c r="AJ159">
        <f t="shared" si="96"/>
        <v>86.16</v>
      </c>
      <c r="AK159">
        <f t="shared" si="96"/>
        <v>87.55</v>
      </c>
      <c r="AL159">
        <f t="shared" si="96"/>
        <v>87.91</v>
      </c>
      <c r="AM159">
        <f t="shared" si="96"/>
        <v>88.68</v>
      </c>
      <c r="AN159">
        <f t="shared" si="96"/>
        <v>89.01</v>
      </c>
      <c r="AO159">
        <f t="shared" si="96"/>
        <v>90.42</v>
      </c>
      <c r="AP159">
        <f t="shared" si="96"/>
        <v>90.71</v>
      </c>
      <c r="AQ159">
        <f t="shared" si="96"/>
        <v>91.15</v>
      </c>
      <c r="AR159">
        <f t="shared" si="96"/>
        <v>91.55</v>
      </c>
      <c r="AS159">
        <f t="shared" si="96"/>
        <v>92.05</v>
      </c>
      <c r="AT159">
        <f t="shared" si="96"/>
        <v>92.13</v>
      </c>
      <c r="AU159">
        <f t="shared" si="96"/>
        <v>92.51</v>
      </c>
      <c r="AV159">
        <f t="shared" si="96"/>
        <v>92.67</v>
      </c>
      <c r="AW159">
        <f t="shared" si="96"/>
        <v>92.86</v>
      </c>
      <c r="AX159">
        <f t="shared" si="96"/>
        <v>93.03</v>
      </c>
      <c r="AY159">
        <f t="shared" si="96"/>
        <v>93.33</v>
      </c>
      <c r="AZ159">
        <f t="shared" si="96"/>
        <v>93.67</v>
      </c>
      <c r="BA159">
        <f t="shared" si="96"/>
        <v>94.51</v>
      </c>
      <c r="BB159">
        <f t="shared" si="96"/>
        <v>95.02</v>
      </c>
      <c r="BC159">
        <f t="shared" si="96"/>
        <v>95.44</v>
      </c>
      <c r="BD159">
        <f t="shared" si="96"/>
        <v>95.58</v>
      </c>
      <c r="BE159">
        <f t="shared" si="96"/>
        <v>96.26</v>
      </c>
      <c r="BF159">
        <f t="shared" si="96"/>
        <v>96.6</v>
      </c>
      <c r="BG159">
        <f t="shared" si="96"/>
        <v>96.89</v>
      </c>
      <c r="BH159">
        <f t="shared" si="96"/>
        <v>97.13</v>
      </c>
      <c r="BI159">
        <f t="shared" si="96"/>
        <v>97.19</v>
      </c>
      <c r="BJ159">
        <f t="shared" si="96"/>
        <v>97.51</v>
      </c>
    </row>
    <row r="160" spans="1:62" x14ac:dyDescent="0.3">
      <c r="A160" s="27">
        <v>5100</v>
      </c>
      <c r="B160">
        <f t="shared" si="91"/>
        <v>694.96</v>
      </c>
      <c r="C160">
        <f t="shared" si="96"/>
        <v>623.99</v>
      </c>
      <c r="D160">
        <f t="shared" si="96"/>
        <v>553.91999999999996</v>
      </c>
      <c r="E160">
        <f t="shared" si="96"/>
        <v>496.22</v>
      </c>
      <c r="F160">
        <f t="shared" si="96"/>
        <v>305.43</v>
      </c>
      <c r="G160">
        <f t="shared" si="96"/>
        <v>237.86</v>
      </c>
      <c r="H160">
        <f t="shared" si="96"/>
        <v>170.29</v>
      </c>
      <c r="I160">
        <f t="shared" si="96"/>
        <v>102.72</v>
      </c>
      <c r="J160">
        <f t="shared" si="96"/>
        <v>84.29</v>
      </c>
      <c r="K160">
        <f t="shared" si="96"/>
        <v>74.760000000000005</v>
      </c>
      <c r="L160">
        <f t="shared" si="96"/>
        <v>62.82</v>
      </c>
      <c r="M160">
        <f t="shared" si="96"/>
        <v>41.27</v>
      </c>
      <c r="N160">
        <f t="shared" si="96"/>
        <v>35.14</v>
      </c>
      <c r="O160">
        <f t="shared" si="96"/>
        <v>22.86</v>
      </c>
      <c r="P160">
        <f t="shared" si="96"/>
        <v>3.96</v>
      </c>
      <c r="Q160">
        <f t="shared" si="96"/>
        <v>12.62</v>
      </c>
      <c r="R160">
        <f t="shared" ref="C160:BJ164" si="97">ROUND(ABS((R$5-$A160)/R$5)*100,2)</f>
        <v>13.74</v>
      </c>
      <c r="S160">
        <f t="shared" si="97"/>
        <v>20.5</v>
      </c>
      <c r="T160">
        <f t="shared" si="97"/>
        <v>27.6</v>
      </c>
      <c r="U160">
        <f t="shared" si="97"/>
        <v>40.380000000000003</v>
      </c>
      <c r="V160">
        <f t="shared" si="97"/>
        <v>50.56</v>
      </c>
      <c r="W160">
        <f t="shared" si="97"/>
        <v>59.46</v>
      </c>
      <c r="X160">
        <f t="shared" si="97"/>
        <v>60.25</v>
      </c>
      <c r="Y160">
        <f t="shared" si="97"/>
        <v>61.39</v>
      </c>
      <c r="Z160">
        <f t="shared" si="97"/>
        <v>66.209999999999994</v>
      </c>
      <c r="AA160">
        <f t="shared" si="97"/>
        <v>67.3</v>
      </c>
      <c r="AB160">
        <f t="shared" si="97"/>
        <v>68.81</v>
      </c>
      <c r="AC160">
        <f t="shared" si="97"/>
        <v>70.41</v>
      </c>
      <c r="AD160">
        <f t="shared" si="97"/>
        <v>72.97</v>
      </c>
      <c r="AE160">
        <f t="shared" si="97"/>
        <v>76.010000000000005</v>
      </c>
      <c r="AF160">
        <f t="shared" si="97"/>
        <v>77.48</v>
      </c>
      <c r="AG160">
        <f t="shared" si="97"/>
        <v>79.73</v>
      </c>
      <c r="AH160">
        <f t="shared" si="97"/>
        <v>81.569999999999993</v>
      </c>
      <c r="AI160">
        <f t="shared" si="97"/>
        <v>83.72</v>
      </c>
      <c r="AJ160">
        <f t="shared" si="97"/>
        <v>84.98</v>
      </c>
      <c r="AK160">
        <f t="shared" si="97"/>
        <v>86.49</v>
      </c>
      <c r="AL160">
        <f t="shared" si="97"/>
        <v>86.88</v>
      </c>
      <c r="AM160">
        <f t="shared" si="97"/>
        <v>87.71</v>
      </c>
      <c r="AN160">
        <f t="shared" si="97"/>
        <v>88.08</v>
      </c>
      <c r="AO160">
        <f t="shared" si="97"/>
        <v>89.6</v>
      </c>
      <c r="AP160">
        <f t="shared" si="97"/>
        <v>89.91</v>
      </c>
      <c r="AQ160">
        <f t="shared" si="97"/>
        <v>90.39</v>
      </c>
      <c r="AR160">
        <f t="shared" si="97"/>
        <v>90.83</v>
      </c>
      <c r="AS160">
        <f t="shared" si="97"/>
        <v>91.37</v>
      </c>
      <c r="AT160">
        <f t="shared" si="97"/>
        <v>91.46</v>
      </c>
      <c r="AU160">
        <f t="shared" si="97"/>
        <v>91.88</v>
      </c>
      <c r="AV160">
        <f t="shared" si="97"/>
        <v>92.05</v>
      </c>
      <c r="AW160">
        <f t="shared" si="97"/>
        <v>92.25</v>
      </c>
      <c r="AX160">
        <f t="shared" si="97"/>
        <v>92.44</v>
      </c>
      <c r="AY160">
        <f t="shared" si="97"/>
        <v>92.76</v>
      </c>
      <c r="AZ160">
        <f t="shared" si="97"/>
        <v>93.13</v>
      </c>
      <c r="BA160">
        <f t="shared" si="97"/>
        <v>94.04</v>
      </c>
      <c r="BB160">
        <f t="shared" si="97"/>
        <v>94.59</v>
      </c>
      <c r="BC160">
        <f t="shared" si="97"/>
        <v>95.06</v>
      </c>
      <c r="BD160">
        <f t="shared" si="97"/>
        <v>95.2</v>
      </c>
      <c r="BE160">
        <f t="shared" si="97"/>
        <v>95.95</v>
      </c>
      <c r="BF160">
        <f t="shared" si="97"/>
        <v>96.31</v>
      </c>
      <c r="BG160">
        <f t="shared" si="97"/>
        <v>96.62</v>
      </c>
      <c r="BH160">
        <f t="shared" si="97"/>
        <v>96.88</v>
      </c>
      <c r="BI160">
        <f t="shared" si="97"/>
        <v>96.95</v>
      </c>
      <c r="BJ160">
        <f t="shared" si="97"/>
        <v>97.3</v>
      </c>
    </row>
    <row r="161" spans="1:62" x14ac:dyDescent="0.3">
      <c r="A161" s="27">
        <v>5600</v>
      </c>
      <c r="B161">
        <f t="shared" si="91"/>
        <v>772.9</v>
      </c>
      <c r="C161">
        <f t="shared" si="97"/>
        <v>694.96</v>
      </c>
      <c r="D161">
        <f t="shared" si="97"/>
        <v>618.03</v>
      </c>
      <c r="E161">
        <f t="shared" si="97"/>
        <v>554.67999999999995</v>
      </c>
      <c r="F161">
        <f t="shared" si="97"/>
        <v>345.18</v>
      </c>
      <c r="G161">
        <f t="shared" si="97"/>
        <v>270.98</v>
      </c>
      <c r="H161">
        <f t="shared" si="97"/>
        <v>196.79</v>
      </c>
      <c r="I161">
        <f t="shared" si="97"/>
        <v>122.59</v>
      </c>
      <c r="J161">
        <f t="shared" si="97"/>
        <v>102.35</v>
      </c>
      <c r="K161">
        <f t="shared" si="97"/>
        <v>91.89</v>
      </c>
      <c r="L161">
        <f t="shared" si="97"/>
        <v>78.790000000000006</v>
      </c>
      <c r="M161">
        <f t="shared" si="97"/>
        <v>55.11</v>
      </c>
      <c r="N161">
        <f t="shared" si="97"/>
        <v>48.39</v>
      </c>
      <c r="O161">
        <f t="shared" si="97"/>
        <v>34.9</v>
      </c>
      <c r="P161">
        <f t="shared" si="97"/>
        <v>14.15</v>
      </c>
      <c r="Q161">
        <f t="shared" si="97"/>
        <v>4.0599999999999996</v>
      </c>
      <c r="R161">
        <f t="shared" si="97"/>
        <v>5.28</v>
      </c>
      <c r="S161">
        <f t="shared" si="97"/>
        <v>12.71</v>
      </c>
      <c r="T161">
        <f t="shared" si="97"/>
        <v>20.5</v>
      </c>
      <c r="U161">
        <f t="shared" si="97"/>
        <v>34.53</v>
      </c>
      <c r="V161">
        <f t="shared" si="97"/>
        <v>45.71</v>
      </c>
      <c r="W161">
        <f t="shared" si="97"/>
        <v>55.48</v>
      </c>
      <c r="X161">
        <f t="shared" si="97"/>
        <v>56.35</v>
      </c>
      <c r="Y161">
        <f t="shared" si="97"/>
        <v>57.6</v>
      </c>
      <c r="Z161">
        <f t="shared" si="97"/>
        <v>62.9</v>
      </c>
      <c r="AA161">
        <f t="shared" si="97"/>
        <v>64.099999999999994</v>
      </c>
      <c r="AB161">
        <f t="shared" si="97"/>
        <v>65.760000000000005</v>
      </c>
      <c r="AC161">
        <f t="shared" si="97"/>
        <v>67.510000000000005</v>
      </c>
      <c r="AD161">
        <f t="shared" si="97"/>
        <v>70.319999999999993</v>
      </c>
      <c r="AE161">
        <f t="shared" si="97"/>
        <v>73.66</v>
      </c>
      <c r="AF161">
        <f t="shared" si="97"/>
        <v>75.27</v>
      </c>
      <c r="AG161">
        <f t="shared" si="97"/>
        <v>77.739999999999995</v>
      </c>
      <c r="AH161">
        <f t="shared" si="97"/>
        <v>79.760000000000005</v>
      </c>
      <c r="AI161">
        <f t="shared" si="97"/>
        <v>82.12</v>
      </c>
      <c r="AJ161">
        <f t="shared" si="97"/>
        <v>83.51</v>
      </c>
      <c r="AK161">
        <f t="shared" si="97"/>
        <v>85.16</v>
      </c>
      <c r="AL161">
        <f t="shared" si="97"/>
        <v>85.59</v>
      </c>
      <c r="AM161">
        <f t="shared" si="97"/>
        <v>86.51</v>
      </c>
      <c r="AN161">
        <f t="shared" si="97"/>
        <v>86.91</v>
      </c>
      <c r="AO161">
        <f t="shared" si="97"/>
        <v>88.59</v>
      </c>
      <c r="AP161">
        <f t="shared" si="97"/>
        <v>88.93</v>
      </c>
      <c r="AQ161">
        <f t="shared" si="97"/>
        <v>89.45</v>
      </c>
      <c r="AR161">
        <f t="shared" si="97"/>
        <v>89.93</v>
      </c>
      <c r="AS161">
        <f t="shared" si="97"/>
        <v>90.53</v>
      </c>
      <c r="AT161">
        <f t="shared" si="97"/>
        <v>90.63</v>
      </c>
      <c r="AU161">
        <f t="shared" si="97"/>
        <v>91.08</v>
      </c>
      <c r="AV161">
        <f t="shared" si="97"/>
        <v>91.27</v>
      </c>
      <c r="AW161">
        <f t="shared" si="97"/>
        <v>91.49</v>
      </c>
      <c r="AX161">
        <f t="shared" si="97"/>
        <v>91.69</v>
      </c>
      <c r="AY161">
        <f t="shared" si="97"/>
        <v>92.05</v>
      </c>
      <c r="AZ161">
        <f t="shared" si="97"/>
        <v>92.45</v>
      </c>
      <c r="BA161">
        <f t="shared" si="97"/>
        <v>93.45</v>
      </c>
      <c r="BB161">
        <f t="shared" si="97"/>
        <v>94.06</v>
      </c>
      <c r="BC161">
        <f t="shared" si="97"/>
        <v>94.57</v>
      </c>
      <c r="BD161">
        <f t="shared" si="97"/>
        <v>94.73</v>
      </c>
      <c r="BE161">
        <f t="shared" si="97"/>
        <v>95.55</v>
      </c>
      <c r="BF161">
        <f t="shared" si="97"/>
        <v>95.95</v>
      </c>
      <c r="BG161">
        <f t="shared" si="97"/>
        <v>96.29</v>
      </c>
      <c r="BH161">
        <f t="shared" si="97"/>
        <v>96.58</v>
      </c>
      <c r="BI161">
        <f t="shared" si="97"/>
        <v>96.65</v>
      </c>
      <c r="BJ161">
        <f t="shared" si="97"/>
        <v>97.03</v>
      </c>
    </row>
    <row r="162" spans="1:62" x14ac:dyDescent="0.3">
      <c r="A162" s="27">
        <v>6800</v>
      </c>
      <c r="B162">
        <f t="shared" si="91"/>
        <v>959.95</v>
      </c>
      <c r="C162">
        <f t="shared" si="97"/>
        <v>865.31</v>
      </c>
      <c r="D162">
        <f t="shared" si="97"/>
        <v>771.9</v>
      </c>
      <c r="E162">
        <f t="shared" si="97"/>
        <v>694.96</v>
      </c>
      <c r="F162">
        <f t="shared" si="97"/>
        <v>440.58</v>
      </c>
      <c r="G162">
        <f t="shared" si="97"/>
        <v>350.48</v>
      </c>
      <c r="H162">
        <f t="shared" si="97"/>
        <v>260.38</v>
      </c>
      <c r="I162">
        <f t="shared" si="97"/>
        <v>170.29</v>
      </c>
      <c r="J162">
        <f t="shared" si="97"/>
        <v>145.72</v>
      </c>
      <c r="K162">
        <f t="shared" si="97"/>
        <v>133.01</v>
      </c>
      <c r="L162">
        <f t="shared" si="97"/>
        <v>117.1</v>
      </c>
      <c r="M162">
        <f t="shared" si="97"/>
        <v>88.35</v>
      </c>
      <c r="N162">
        <f t="shared" si="97"/>
        <v>80.19</v>
      </c>
      <c r="O162">
        <f t="shared" si="97"/>
        <v>63.81</v>
      </c>
      <c r="P162">
        <f t="shared" si="97"/>
        <v>38.61</v>
      </c>
      <c r="Q162">
        <f t="shared" si="97"/>
        <v>16.5</v>
      </c>
      <c r="R162">
        <f t="shared" si="97"/>
        <v>15.02</v>
      </c>
      <c r="S162">
        <f t="shared" si="97"/>
        <v>6</v>
      </c>
      <c r="T162">
        <f t="shared" si="97"/>
        <v>3.47</v>
      </c>
      <c r="U162">
        <f t="shared" si="97"/>
        <v>20.5</v>
      </c>
      <c r="V162">
        <f t="shared" si="97"/>
        <v>34.08</v>
      </c>
      <c r="W162">
        <f t="shared" si="97"/>
        <v>45.94</v>
      </c>
      <c r="X162">
        <f t="shared" si="97"/>
        <v>47</v>
      </c>
      <c r="Y162">
        <f t="shared" si="97"/>
        <v>48.52</v>
      </c>
      <c r="Z162">
        <f t="shared" si="97"/>
        <v>54.95</v>
      </c>
      <c r="AA162">
        <f t="shared" si="97"/>
        <v>56.41</v>
      </c>
      <c r="AB162">
        <f t="shared" si="97"/>
        <v>58.42</v>
      </c>
      <c r="AC162">
        <f t="shared" si="97"/>
        <v>60.54</v>
      </c>
      <c r="AD162">
        <f t="shared" si="97"/>
        <v>63.96</v>
      </c>
      <c r="AE162">
        <f t="shared" si="97"/>
        <v>68.010000000000005</v>
      </c>
      <c r="AF162">
        <f t="shared" si="97"/>
        <v>69.97</v>
      </c>
      <c r="AG162">
        <f t="shared" si="97"/>
        <v>72.97</v>
      </c>
      <c r="AH162">
        <f t="shared" si="97"/>
        <v>75.430000000000007</v>
      </c>
      <c r="AI162">
        <f t="shared" si="97"/>
        <v>78.290000000000006</v>
      </c>
      <c r="AJ162">
        <f t="shared" si="97"/>
        <v>79.98</v>
      </c>
      <c r="AK162">
        <f t="shared" si="97"/>
        <v>81.98</v>
      </c>
      <c r="AL162">
        <f t="shared" si="97"/>
        <v>82.51</v>
      </c>
      <c r="AM162">
        <f t="shared" si="97"/>
        <v>83.62</v>
      </c>
      <c r="AN162">
        <f t="shared" si="97"/>
        <v>84.1</v>
      </c>
      <c r="AO162">
        <f t="shared" si="97"/>
        <v>86.14</v>
      </c>
      <c r="AP162">
        <f t="shared" si="97"/>
        <v>86.55</v>
      </c>
      <c r="AQ162">
        <f t="shared" si="97"/>
        <v>87.19</v>
      </c>
      <c r="AR162">
        <f t="shared" si="97"/>
        <v>87.77</v>
      </c>
      <c r="AS162">
        <f t="shared" si="97"/>
        <v>88.5</v>
      </c>
      <c r="AT162">
        <f t="shared" si="97"/>
        <v>88.62</v>
      </c>
      <c r="AU162">
        <f t="shared" si="97"/>
        <v>89.17</v>
      </c>
      <c r="AV162">
        <f t="shared" si="97"/>
        <v>89.4</v>
      </c>
      <c r="AW162">
        <f t="shared" si="97"/>
        <v>89.66</v>
      </c>
      <c r="AX162">
        <f t="shared" si="97"/>
        <v>89.91</v>
      </c>
      <c r="AY162">
        <f t="shared" si="97"/>
        <v>90.35</v>
      </c>
      <c r="AZ162">
        <f t="shared" si="97"/>
        <v>90.84</v>
      </c>
      <c r="BA162">
        <f t="shared" si="97"/>
        <v>92.05</v>
      </c>
      <c r="BB162">
        <f t="shared" si="97"/>
        <v>92.79</v>
      </c>
      <c r="BC162">
        <f t="shared" si="97"/>
        <v>93.41</v>
      </c>
      <c r="BD162">
        <f t="shared" si="97"/>
        <v>93.6</v>
      </c>
      <c r="BE162">
        <f t="shared" si="97"/>
        <v>94.59</v>
      </c>
      <c r="BF162">
        <f t="shared" si="97"/>
        <v>95.09</v>
      </c>
      <c r="BG162">
        <f t="shared" si="97"/>
        <v>95.5</v>
      </c>
      <c r="BH162">
        <f t="shared" si="97"/>
        <v>95.84</v>
      </c>
      <c r="BI162">
        <f t="shared" si="97"/>
        <v>95.94</v>
      </c>
      <c r="BJ162">
        <f t="shared" si="97"/>
        <v>96.4</v>
      </c>
    </row>
    <row r="163" spans="1:62" x14ac:dyDescent="0.3">
      <c r="A163" s="27">
        <v>8200</v>
      </c>
      <c r="B163">
        <f t="shared" si="91"/>
        <v>1178.18</v>
      </c>
      <c r="C163">
        <f t="shared" si="97"/>
        <v>1064.05</v>
      </c>
      <c r="D163">
        <f t="shared" si="97"/>
        <v>951.4</v>
      </c>
      <c r="E163">
        <f t="shared" si="97"/>
        <v>858.63</v>
      </c>
      <c r="F163">
        <f t="shared" si="97"/>
        <v>551.87</v>
      </c>
      <c r="G163">
        <f t="shared" si="97"/>
        <v>443.23</v>
      </c>
      <c r="H163">
        <f t="shared" si="97"/>
        <v>334.58</v>
      </c>
      <c r="I163">
        <f t="shared" si="97"/>
        <v>225.94</v>
      </c>
      <c r="J163">
        <f t="shared" si="97"/>
        <v>196.3</v>
      </c>
      <c r="K163">
        <f t="shared" si="97"/>
        <v>180.98</v>
      </c>
      <c r="L163">
        <f t="shared" si="97"/>
        <v>161.80000000000001</v>
      </c>
      <c r="M163">
        <f t="shared" si="97"/>
        <v>127.13</v>
      </c>
      <c r="N163">
        <f t="shared" si="97"/>
        <v>117.29</v>
      </c>
      <c r="O163">
        <f t="shared" si="97"/>
        <v>97.54</v>
      </c>
      <c r="P163">
        <f t="shared" si="97"/>
        <v>67.150000000000006</v>
      </c>
      <c r="Q163">
        <f t="shared" si="97"/>
        <v>40.49</v>
      </c>
      <c r="R163">
        <f t="shared" si="97"/>
        <v>38.700000000000003</v>
      </c>
      <c r="S163">
        <f t="shared" si="97"/>
        <v>27.82</v>
      </c>
      <c r="T163">
        <f t="shared" si="97"/>
        <v>16.41</v>
      </c>
      <c r="U163">
        <f t="shared" si="97"/>
        <v>4.1399999999999997</v>
      </c>
      <c r="V163">
        <f t="shared" si="97"/>
        <v>20.5</v>
      </c>
      <c r="W163">
        <f t="shared" si="97"/>
        <v>34.81</v>
      </c>
      <c r="X163">
        <f t="shared" si="97"/>
        <v>36.090000000000003</v>
      </c>
      <c r="Y163">
        <f t="shared" si="97"/>
        <v>37.92</v>
      </c>
      <c r="Z163">
        <f t="shared" si="97"/>
        <v>45.68</v>
      </c>
      <c r="AA163">
        <f t="shared" si="97"/>
        <v>47.43</v>
      </c>
      <c r="AB163">
        <f t="shared" si="97"/>
        <v>49.86</v>
      </c>
      <c r="AC163">
        <f t="shared" si="97"/>
        <v>52.42</v>
      </c>
      <c r="AD163">
        <f t="shared" si="97"/>
        <v>56.54</v>
      </c>
      <c r="AE163">
        <f t="shared" si="97"/>
        <v>61.43</v>
      </c>
      <c r="AF163">
        <f t="shared" si="97"/>
        <v>63.78</v>
      </c>
      <c r="AG163">
        <f t="shared" si="97"/>
        <v>67.41</v>
      </c>
      <c r="AH163">
        <f t="shared" si="97"/>
        <v>70.37</v>
      </c>
      <c r="AI163">
        <f t="shared" si="97"/>
        <v>73.819999999999993</v>
      </c>
      <c r="AJ163">
        <f t="shared" si="97"/>
        <v>75.86</v>
      </c>
      <c r="AK163">
        <f t="shared" si="97"/>
        <v>78.27</v>
      </c>
      <c r="AL163">
        <f t="shared" si="97"/>
        <v>78.900000000000006</v>
      </c>
      <c r="AM163">
        <f t="shared" si="97"/>
        <v>80.25</v>
      </c>
      <c r="AN163">
        <f t="shared" si="97"/>
        <v>80.83</v>
      </c>
      <c r="AO163">
        <f t="shared" si="97"/>
        <v>83.29</v>
      </c>
      <c r="AP163">
        <f t="shared" si="97"/>
        <v>83.78</v>
      </c>
      <c r="AQ163">
        <f t="shared" si="97"/>
        <v>84.55</v>
      </c>
      <c r="AR163">
        <f t="shared" si="97"/>
        <v>85.25</v>
      </c>
      <c r="AS163">
        <f t="shared" si="97"/>
        <v>86.13</v>
      </c>
      <c r="AT163">
        <f t="shared" si="97"/>
        <v>86.28</v>
      </c>
      <c r="AU163">
        <f t="shared" si="97"/>
        <v>86.94</v>
      </c>
      <c r="AV163">
        <f t="shared" si="97"/>
        <v>87.22</v>
      </c>
      <c r="AW163">
        <f t="shared" si="97"/>
        <v>87.54</v>
      </c>
      <c r="AX163">
        <f t="shared" si="97"/>
        <v>87.84</v>
      </c>
      <c r="AY163">
        <f t="shared" si="97"/>
        <v>88.36</v>
      </c>
      <c r="AZ163">
        <f t="shared" si="97"/>
        <v>88.95</v>
      </c>
      <c r="BA163">
        <f t="shared" si="97"/>
        <v>90.41</v>
      </c>
      <c r="BB163">
        <f t="shared" si="97"/>
        <v>91.31</v>
      </c>
      <c r="BC163">
        <f t="shared" si="97"/>
        <v>92.05</v>
      </c>
      <c r="BD163">
        <f t="shared" si="97"/>
        <v>92.29</v>
      </c>
      <c r="BE163">
        <f t="shared" si="97"/>
        <v>93.48</v>
      </c>
      <c r="BF163">
        <f t="shared" si="97"/>
        <v>94.07</v>
      </c>
      <c r="BG163">
        <f t="shared" si="97"/>
        <v>94.57</v>
      </c>
      <c r="BH163">
        <f t="shared" si="97"/>
        <v>94.99</v>
      </c>
      <c r="BI163">
        <f t="shared" si="97"/>
        <v>95.1</v>
      </c>
      <c r="BJ163">
        <f t="shared" si="97"/>
        <v>95.65</v>
      </c>
    </row>
    <row r="164" spans="1:62" x14ac:dyDescent="0.3">
      <c r="A164" s="27">
        <v>10000</v>
      </c>
      <c r="B164">
        <f t="shared" si="91"/>
        <v>1458.75</v>
      </c>
      <c r="C164">
        <f t="shared" si="97"/>
        <v>1319.58</v>
      </c>
      <c r="D164">
        <f t="shared" si="97"/>
        <v>1182.2</v>
      </c>
      <c r="E164">
        <f t="shared" si="97"/>
        <v>1069.06</v>
      </c>
      <c r="F164">
        <f t="shared" si="97"/>
        <v>694.96</v>
      </c>
      <c r="G164">
        <f t="shared" si="97"/>
        <v>562.47</v>
      </c>
      <c r="H164">
        <f t="shared" si="97"/>
        <v>429.98</v>
      </c>
      <c r="I164">
        <f t="shared" si="97"/>
        <v>297.48</v>
      </c>
      <c r="J164">
        <f t="shared" si="97"/>
        <v>261.35000000000002</v>
      </c>
      <c r="K164">
        <f t="shared" si="97"/>
        <v>242.66</v>
      </c>
      <c r="L164">
        <f t="shared" si="97"/>
        <v>219.26</v>
      </c>
      <c r="M164">
        <f t="shared" si="97"/>
        <v>176.99</v>
      </c>
      <c r="N164">
        <f t="shared" si="97"/>
        <v>164.99</v>
      </c>
      <c r="O164">
        <f t="shared" si="97"/>
        <v>140.9</v>
      </c>
      <c r="P164">
        <f t="shared" si="97"/>
        <v>103.84</v>
      </c>
      <c r="Q164">
        <f t="shared" si="97"/>
        <v>71.33</v>
      </c>
      <c r="R164">
        <f t="shared" si="97"/>
        <v>69.14</v>
      </c>
      <c r="S164">
        <f t="shared" si="97"/>
        <v>55.88</v>
      </c>
      <c r="T164">
        <f t="shared" si="97"/>
        <v>41.96</v>
      </c>
      <c r="U164">
        <f t="shared" si="97"/>
        <v>16.91</v>
      </c>
      <c r="V164">
        <f t="shared" si="97"/>
        <v>3.05</v>
      </c>
      <c r="W164">
        <f t="shared" si="97"/>
        <v>20.5</v>
      </c>
      <c r="X164">
        <f t="shared" si="97"/>
        <v>22.06</v>
      </c>
      <c r="Y164">
        <f t="shared" si="97"/>
        <v>24.29</v>
      </c>
      <c r="Z164">
        <f t="shared" si="97"/>
        <v>33.75</v>
      </c>
      <c r="AA164">
        <f t="shared" si="97"/>
        <v>35.89</v>
      </c>
      <c r="AB164">
        <f t="shared" si="97"/>
        <v>38.85</v>
      </c>
      <c r="AC164">
        <f t="shared" si="97"/>
        <v>41.97</v>
      </c>
      <c r="AD164">
        <f t="shared" si="97"/>
        <v>47</v>
      </c>
      <c r="AE164">
        <f t="shared" si="97"/>
        <v>52.96</v>
      </c>
      <c r="AF164">
        <f t="shared" si="97"/>
        <v>55.84</v>
      </c>
      <c r="AG164">
        <f t="shared" ref="C164:BJ168" si="98">ROUND(ABS((AG$5-$A164)/AG$5)*100,2)</f>
        <v>60.25</v>
      </c>
      <c r="AH164">
        <f t="shared" si="98"/>
        <v>63.87</v>
      </c>
      <c r="AI164">
        <f t="shared" si="98"/>
        <v>68.069999999999993</v>
      </c>
      <c r="AJ164">
        <f t="shared" si="98"/>
        <v>70.56</v>
      </c>
      <c r="AK164">
        <f t="shared" si="98"/>
        <v>73.5</v>
      </c>
      <c r="AL164">
        <f t="shared" si="98"/>
        <v>74.27</v>
      </c>
      <c r="AM164">
        <f t="shared" si="98"/>
        <v>75.91</v>
      </c>
      <c r="AN164">
        <f t="shared" si="98"/>
        <v>76.62</v>
      </c>
      <c r="AO164">
        <f t="shared" si="98"/>
        <v>79.62</v>
      </c>
      <c r="AP164">
        <f t="shared" si="98"/>
        <v>80.22</v>
      </c>
      <c r="AQ164">
        <f t="shared" si="98"/>
        <v>81.16</v>
      </c>
      <c r="AR164">
        <f t="shared" si="98"/>
        <v>82.01</v>
      </c>
      <c r="AS164">
        <f t="shared" si="98"/>
        <v>83.09</v>
      </c>
      <c r="AT164">
        <f t="shared" si="98"/>
        <v>83.26</v>
      </c>
      <c r="AU164">
        <f t="shared" si="98"/>
        <v>84.07</v>
      </c>
      <c r="AV164">
        <f t="shared" si="98"/>
        <v>84.41</v>
      </c>
      <c r="AW164">
        <f t="shared" si="98"/>
        <v>84.8</v>
      </c>
      <c r="AX164">
        <f t="shared" si="98"/>
        <v>85.17</v>
      </c>
      <c r="AY164">
        <f t="shared" si="98"/>
        <v>85.8</v>
      </c>
      <c r="AZ164">
        <f t="shared" si="98"/>
        <v>86.53</v>
      </c>
      <c r="BA164">
        <f t="shared" si="98"/>
        <v>88.31</v>
      </c>
      <c r="BB164">
        <f t="shared" si="98"/>
        <v>89.4</v>
      </c>
      <c r="BC164">
        <f t="shared" si="98"/>
        <v>90.31</v>
      </c>
      <c r="BD164">
        <f t="shared" si="98"/>
        <v>90.59</v>
      </c>
      <c r="BE164">
        <f t="shared" si="98"/>
        <v>92.05</v>
      </c>
      <c r="BF164">
        <f t="shared" si="98"/>
        <v>92.77</v>
      </c>
      <c r="BG164">
        <f t="shared" si="98"/>
        <v>93.38</v>
      </c>
      <c r="BH164">
        <f t="shared" si="98"/>
        <v>93.88</v>
      </c>
      <c r="BI164">
        <f t="shared" si="98"/>
        <v>94.02</v>
      </c>
      <c r="BJ164">
        <f t="shared" si="98"/>
        <v>94.7</v>
      </c>
    </row>
    <row r="165" spans="1:62" x14ac:dyDescent="0.3">
      <c r="A165" s="27">
        <v>10200</v>
      </c>
      <c r="B165">
        <f t="shared" si="91"/>
        <v>1489.93</v>
      </c>
      <c r="C165">
        <f t="shared" si="98"/>
        <v>1347.97</v>
      </c>
      <c r="D165">
        <f t="shared" si="98"/>
        <v>1207.8399999999999</v>
      </c>
      <c r="E165">
        <f t="shared" si="98"/>
        <v>1092.45</v>
      </c>
      <c r="F165">
        <f t="shared" si="98"/>
        <v>710.86</v>
      </c>
      <c r="G165">
        <f t="shared" si="98"/>
        <v>575.72</v>
      </c>
      <c r="H165">
        <f t="shared" si="98"/>
        <v>440.58</v>
      </c>
      <c r="I165">
        <f t="shared" si="98"/>
        <v>305.43</v>
      </c>
      <c r="J165">
        <f t="shared" si="98"/>
        <v>268.57</v>
      </c>
      <c r="K165">
        <f t="shared" si="98"/>
        <v>249.51</v>
      </c>
      <c r="L165">
        <f t="shared" si="98"/>
        <v>225.65</v>
      </c>
      <c r="M165">
        <f t="shared" si="98"/>
        <v>182.53</v>
      </c>
      <c r="N165">
        <f t="shared" si="98"/>
        <v>170.29</v>
      </c>
      <c r="O165">
        <f t="shared" si="98"/>
        <v>145.72</v>
      </c>
      <c r="P165">
        <f t="shared" si="98"/>
        <v>107.91</v>
      </c>
      <c r="Q165">
        <f t="shared" si="98"/>
        <v>74.760000000000005</v>
      </c>
      <c r="R165">
        <f t="shared" si="98"/>
        <v>72.52</v>
      </c>
      <c r="S165">
        <f t="shared" si="98"/>
        <v>58.99</v>
      </c>
      <c r="T165">
        <f t="shared" si="98"/>
        <v>44.8</v>
      </c>
      <c r="U165">
        <f t="shared" si="98"/>
        <v>19.239999999999998</v>
      </c>
      <c r="V165">
        <f t="shared" si="98"/>
        <v>1.1100000000000001</v>
      </c>
      <c r="W165">
        <f t="shared" si="98"/>
        <v>18.91</v>
      </c>
      <c r="X165">
        <f t="shared" si="98"/>
        <v>20.5</v>
      </c>
      <c r="Y165">
        <f t="shared" si="98"/>
        <v>22.77</v>
      </c>
      <c r="Z165">
        <f t="shared" si="98"/>
        <v>32.43</v>
      </c>
      <c r="AA165">
        <f t="shared" si="98"/>
        <v>34.61</v>
      </c>
      <c r="AB165">
        <f t="shared" si="98"/>
        <v>37.630000000000003</v>
      </c>
      <c r="AC165">
        <f t="shared" si="98"/>
        <v>40.81</v>
      </c>
      <c r="AD165">
        <f t="shared" si="98"/>
        <v>45.94</v>
      </c>
      <c r="AE165">
        <f t="shared" si="98"/>
        <v>52.02</v>
      </c>
      <c r="AF165">
        <f t="shared" si="98"/>
        <v>54.95</v>
      </c>
      <c r="AG165">
        <f t="shared" si="98"/>
        <v>59.46</v>
      </c>
      <c r="AH165">
        <f t="shared" si="98"/>
        <v>63.14</v>
      </c>
      <c r="AI165">
        <f t="shared" si="98"/>
        <v>67.44</v>
      </c>
      <c r="AJ165">
        <f t="shared" si="98"/>
        <v>69.97</v>
      </c>
      <c r="AK165">
        <f t="shared" si="98"/>
        <v>72.97</v>
      </c>
      <c r="AL165">
        <f t="shared" si="98"/>
        <v>73.760000000000005</v>
      </c>
      <c r="AM165">
        <f t="shared" si="98"/>
        <v>75.430000000000007</v>
      </c>
      <c r="AN165">
        <f t="shared" si="98"/>
        <v>76.150000000000006</v>
      </c>
      <c r="AO165">
        <f t="shared" si="98"/>
        <v>79.209999999999994</v>
      </c>
      <c r="AP165">
        <f t="shared" si="98"/>
        <v>79.83</v>
      </c>
      <c r="AQ165">
        <f t="shared" si="98"/>
        <v>80.790000000000006</v>
      </c>
      <c r="AR165">
        <f t="shared" si="98"/>
        <v>81.650000000000006</v>
      </c>
      <c r="AS165">
        <f t="shared" si="98"/>
        <v>82.75</v>
      </c>
      <c r="AT165">
        <f t="shared" si="98"/>
        <v>82.93</v>
      </c>
      <c r="AU165">
        <f t="shared" si="98"/>
        <v>83.75</v>
      </c>
      <c r="AV165">
        <f t="shared" si="98"/>
        <v>84.1</v>
      </c>
      <c r="AW165">
        <f t="shared" si="98"/>
        <v>84.5</v>
      </c>
      <c r="AX165">
        <f t="shared" si="98"/>
        <v>84.87</v>
      </c>
      <c r="AY165">
        <f t="shared" si="98"/>
        <v>85.52</v>
      </c>
      <c r="AZ165">
        <f t="shared" si="98"/>
        <v>86.26</v>
      </c>
      <c r="BA165">
        <f t="shared" si="98"/>
        <v>88.08</v>
      </c>
      <c r="BB165">
        <f t="shared" si="98"/>
        <v>89.19</v>
      </c>
      <c r="BC165">
        <f t="shared" si="98"/>
        <v>90.11</v>
      </c>
      <c r="BD165">
        <f t="shared" si="98"/>
        <v>90.4</v>
      </c>
      <c r="BE165">
        <f t="shared" si="98"/>
        <v>91.89</v>
      </c>
      <c r="BF165">
        <f t="shared" si="98"/>
        <v>92.63</v>
      </c>
      <c r="BG165">
        <f t="shared" si="98"/>
        <v>93.24</v>
      </c>
      <c r="BH165">
        <f t="shared" si="98"/>
        <v>93.76</v>
      </c>
      <c r="BI165">
        <f t="shared" si="98"/>
        <v>93.9</v>
      </c>
      <c r="BJ165">
        <f t="shared" si="98"/>
        <v>94.59</v>
      </c>
    </row>
    <row r="166" spans="1:62" x14ac:dyDescent="0.3">
      <c r="A166" s="27">
        <v>10500</v>
      </c>
      <c r="B166">
        <f t="shared" si="91"/>
        <v>1536.69</v>
      </c>
      <c r="C166">
        <f t="shared" si="98"/>
        <v>1390.56</v>
      </c>
      <c r="D166">
        <f t="shared" si="98"/>
        <v>1246.31</v>
      </c>
      <c r="E166">
        <f t="shared" si="98"/>
        <v>1127.52</v>
      </c>
      <c r="F166">
        <f t="shared" si="98"/>
        <v>734.71</v>
      </c>
      <c r="G166">
        <f t="shared" si="98"/>
        <v>595.59</v>
      </c>
      <c r="H166">
        <f t="shared" si="98"/>
        <v>456.47</v>
      </c>
      <c r="I166">
        <f t="shared" si="98"/>
        <v>317.36</v>
      </c>
      <c r="J166">
        <f t="shared" si="98"/>
        <v>279.41000000000003</v>
      </c>
      <c r="K166">
        <f t="shared" si="98"/>
        <v>259.79000000000002</v>
      </c>
      <c r="L166">
        <f t="shared" si="98"/>
        <v>235.23</v>
      </c>
      <c r="M166">
        <f t="shared" si="98"/>
        <v>190.84</v>
      </c>
      <c r="N166">
        <f t="shared" si="98"/>
        <v>178.24</v>
      </c>
      <c r="O166">
        <f t="shared" si="98"/>
        <v>152.94</v>
      </c>
      <c r="P166">
        <f t="shared" si="98"/>
        <v>114.03</v>
      </c>
      <c r="Q166">
        <f t="shared" si="98"/>
        <v>79.89</v>
      </c>
      <c r="R166">
        <f t="shared" si="98"/>
        <v>77.599999999999994</v>
      </c>
      <c r="S166">
        <f t="shared" si="98"/>
        <v>63.67</v>
      </c>
      <c r="T166">
        <f t="shared" si="98"/>
        <v>49.06</v>
      </c>
      <c r="U166">
        <f t="shared" si="98"/>
        <v>22.75</v>
      </c>
      <c r="V166">
        <f t="shared" si="98"/>
        <v>1.79</v>
      </c>
      <c r="W166">
        <f t="shared" si="98"/>
        <v>16.53</v>
      </c>
      <c r="X166">
        <f t="shared" si="98"/>
        <v>18.170000000000002</v>
      </c>
      <c r="Y166">
        <f t="shared" si="98"/>
        <v>20.5</v>
      </c>
      <c r="Z166">
        <f t="shared" si="98"/>
        <v>30.44</v>
      </c>
      <c r="AA166">
        <f t="shared" si="98"/>
        <v>32.68</v>
      </c>
      <c r="AB166">
        <f t="shared" si="98"/>
        <v>35.79</v>
      </c>
      <c r="AC166">
        <f t="shared" si="98"/>
        <v>39.07</v>
      </c>
      <c r="AD166">
        <f t="shared" si="98"/>
        <v>44.35</v>
      </c>
      <c r="AE166">
        <f t="shared" si="98"/>
        <v>50.61</v>
      </c>
      <c r="AF166">
        <f t="shared" si="98"/>
        <v>53.63</v>
      </c>
      <c r="AG166">
        <f t="shared" si="98"/>
        <v>58.26</v>
      </c>
      <c r="AH166">
        <f t="shared" si="98"/>
        <v>62.06</v>
      </c>
      <c r="AI166">
        <f t="shared" si="98"/>
        <v>66.48</v>
      </c>
      <c r="AJ166">
        <f t="shared" si="98"/>
        <v>69.08</v>
      </c>
      <c r="AK166">
        <f t="shared" si="98"/>
        <v>72.180000000000007</v>
      </c>
      <c r="AL166">
        <f t="shared" si="98"/>
        <v>72.989999999999995</v>
      </c>
      <c r="AM166">
        <f t="shared" si="98"/>
        <v>74.709999999999994</v>
      </c>
      <c r="AN166">
        <f t="shared" si="98"/>
        <v>75.45</v>
      </c>
      <c r="AO166">
        <f t="shared" si="98"/>
        <v>78.599999999999994</v>
      </c>
      <c r="AP166">
        <f t="shared" si="98"/>
        <v>79.239999999999995</v>
      </c>
      <c r="AQ166">
        <f t="shared" si="98"/>
        <v>80.22</v>
      </c>
      <c r="AR166">
        <f t="shared" si="98"/>
        <v>81.12</v>
      </c>
      <c r="AS166">
        <f t="shared" si="98"/>
        <v>82.24</v>
      </c>
      <c r="AT166">
        <f t="shared" si="98"/>
        <v>82.43</v>
      </c>
      <c r="AU166">
        <f t="shared" si="98"/>
        <v>83.27</v>
      </c>
      <c r="AV166">
        <f t="shared" si="98"/>
        <v>83.63</v>
      </c>
      <c r="AW166">
        <f t="shared" si="98"/>
        <v>84.04</v>
      </c>
      <c r="AX166">
        <f t="shared" si="98"/>
        <v>84.43</v>
      </c>
      <c r="AY166">
        <f t="shared" si="98"/>
        <v>85.09</v>
      </c>
      <c r="AZ166">
        <f t="shared" si="98"/>
        <v>85.85</v>
      </c>
      <c r="BA166">
        <f t="shared" si="98"/>
        <v>87.72</v>
      </c>
      <c r="BB166">
        <f t="shared" si="98"/>
        <v>88.87</v>
      </c>
      <c r="BC166">
        <f t="shared" si="98"/>
        <v>89.82</v>
      </c>
      <c r="BD166">
        <f t="shared" si="98"/>
        <v>90.12</v>
      </c>
      <c r="BE166">
        <f t="shared" si="98"/>
        <v>91.65</v>
      </c>
      <c r="BF166">
        <f t="shared" si="98"/>
        <v>92.41</v>
      </c>
      <c r="BG166">
        <f t="shared" si="98"/>
        <v>93.04</v>
      </c>
      <c r="BH166">
        <f t="shared" si="98"/>
        <v>93.58</v>
      </c>
      <c r="BI166">
        <f t="shared" si="98"/>
        <v>93.72</v>
      </c>
      <c r="BJ166">
        <f t="shared" si="98"/>
        <v>94.44</v>
      </c>
    </row>
    <row r="167" spans="1:62" x14ac:dyDescent="0.3">
      <c r="A167" s="27">
        <v>12000</v>
      </c>
      <c r="B167">
        <f t="shared" si="91"/>
        <v>1770.5</v>
      </c>
      <c r="C167">
        <f t="shared" si="98"/>
        <v>1603.49</v>
      </c>
      <c r="D167">
        <f t="shared" si="98"/>
        <v>1438.64</v>
      </c>
      <c r="E167">
        <f t="shared" si="98"/>
        <v>1302.8800000000001</v>
      </c>
      <c r="F167">
        <f t="shared" si="98"/>
        <v>853.96</v>
      </c>
      <c r="G167">
        <f t="shared" si="98"/>
        <v>694.96</v>
      </c>
      <c r="H167">
        <f t="shared" si="98"/>
        <v>535.97</v>
      </c>
      <c r="I167">
        <f t="shared" si="98"/>
        <v>376.98</v>
      </c>
      <c r="J167">
        <f t="shared" si="98"/>
        <v>333.62</v>
      </c>
      <c r="K167">
        <f t="shared" si="98"/>
        <v>311.19</v>
      </c>
      <c r="L167">
        <f t="shared" si="98"/>
        <v>283.12</v>
      </c>
      <c r="M167">
        <f t="shared" si="98"/>
        <v>232.39</v>
      </c>
      <c r="N167">
        <f t="shared" si="98"/>
        <v>217.99</v>
      </c>
      <c r="O167">
        <f t="shared" si="98"/>
        <v>189.08</v>
      </c>
      <c r="P167">
        <f t="shared" si="98"/>
        <v>144.6</v>
      </c>
      <c r="Q167">
        <f t="shared" si="98"/>
        <v>105.59</v>
      </c>
      <c r="R167">
        <f t="shared" si="98"/>
        <v>102.97</v>
      </c>
      <c r="S167">
        <f t="shared" si="98"/>
        <v>87.05</v>
      </c>
      <c r="T167">
        <f t="shared" si="98"/>
        <v>70.349999999999994</v>
      </c>
      <c r="U167">
        <f t="shared" si="98"/>
        <v>40.29</v>
      </c>
      <c r="V167">
        <f t="shared" si="98"/>
        <v>16.34</v>
      </c>
      <c r="W167">
        <f t="shared" si="98"/>
        <v>4.5999999999999996</v>
      </c>
      <c r="X167">
        <f t="shared" si="98"/>
        <v>6.47</v>
      </c>
      <c r="Y167">
        <f t="shared" si="98"/>
        <v>9.15</v>
      </c>
      <c r="Z167">
        <f t="shared" si="98"/>
        <v>20.5</v>
      </c>
      <c r="AA167">
        <f t="shared" si="98"/>
        <v>23.07</v>
      </c>
      <c r="AB167">
        <f t="shared" si="98"/>
        <v>26.62</v>
      </c>
      <c r="AC167">
        <f t="shared" si="98"/>
        <v>30.37</v>
      </c>
      <c r="AD167">
        <f t="shared" si="98"/>
        <v>36.4</v>
      </c>
      <c r="AE167">
        <f t="shared" si="98"/>
        <v>43.55</v>
      </c>
      <c r="AF167">
        <f t="shared" si="98"/>
        <v>47</v>
      </c>
      <c r="AG167">
        <f t="shared" si="98"/>
        <v>52.3</v>
      </c>
      <c r="AH167">
        <f t="shared" si="98"/>
        <v>56.64</v>
      </c>
      <c r="AI167">
        <f t="shared" si="98"/>
        <v>61.69</v>
      </c>
      <c r="AJ167">
        <f t="shared" si="98"/>
        <v>64.67</v>
      </c>
      <c r="AK167">
        <f t="shared" si="98"/>
        <v>68.2</v>
      </c>
      <c r="AL167">
        <f t="shared" si="98"/>
        <v>69.13</v>
      </c>
      <c r="AM167">
        <f t="shared" si="98"/>
        <v>71.09</v>
      </c>
      <c r="AN167">
        <f t="shared" si="98"/>
        <v>71.94</v>
      </c>
      <c r="AO167">
        <f t="shared" si="98"/>
        <v>75.540000000000006</v>
      </c>
      <c r="AP167">
        <f t="shared" si="98"/>
        <v>76.27</v>
      </c>
      <c r="AQ167">
        <f t="shared" si="98"/>
        <v>77.39</v>
      </c>
      <c r="AR167">
        <f t="shared" si="98"/>
        <v>78.42</v>
      </c>
      <c r="AS167">
        <f t="shared" si="98"/>
        <v>79.7</v>
      </c>
      <c r="AT167">
        <f t="shared" si="98"/>
        <v>79.92</v>
      </c>
      <c r="AU167">
        <f t="shared" si="98"/>
        <v>80.88</v>
      </c>
      <c r="AV167">
        <f t="shared" si="98"/>
        <v>81.290000000000006</v>
      </c>
      <c r="AW167">
        <f t="shared" si="98"/>
        <v>81.760000000000005</v>
      </c>
      <c r="AX167">
        <f t="shared" si="98"/>
        <v>82.2</v>
      </c>
      <c r="AY167">
        <f t="shared" si="98"/>
        <v>82.97</v>
      </c>
      <c r="AZ167">
        <f t="shared" si="98"/>
        <v>83.83</v>
      </c>
      <c r="BA167">
        <f t="shared" si="98"/>
        <v>85.97</v>
      </c>
      <c r="BB167">
        <f t="shared" si="98"/>
        <v>87.28</v>
      </c>
      <c r="BC167">
        <f t="shared" si="98"/>
        <v>88.37</v>
      </c>
      <c r="BD167">
        <f t="shared" si="98"/>
        <v>88.71</v>
      </c>
      <c r="BE167">
        <f t="shared" si="98"/>
        <v>90.46</v>
      </c>
      <c r="BF167">
        <f t="shared" si="98"/>
        <v>91.33</v>
      </c>
      <c r="BG167">
        <f t="shared" si="98"/>
        <v>92.05</v>
      </c>
      <c r="BH167">
        <f t="shared" si="98"/>
        <v>92.66</v>
      </c>
      <c r="BI167">
        <f t="shared" si="98"/>
        <v>92.83</v>
      </c>
      <c r="BJ167">
        <f t="shared" si="98"/>
        <v>93.64</v>
      </c>
    </row>
    <row r="168" spans="1:62" x14ac:dyDescent="0.3">
      <c r="A168" s="27">
        <v>12400</v>
      </c>
      <c r="B168">
        <f t="shared" si="91"/>
        <v>1832.85</v>
      </c>
      <c r="C168">
        <f t="shared" si="98"/>
        <v>1660.28</v>
      </c>
      <c r="D168">
        <f t="shared" si="98"/>
        <v>1489.93</v>
      </c>
      <c r="E168">
        <f t="shared" si="98"/>
        <v>1349.64</v>
      </c>
      <c r="F168">
        <f t="shared" si="98"/>
        <v>885.76</v>
      </c>
      <c r="G168">
        <f t="shared" si="98"/>
        <v>721.46</v>
      </c>
      <c r="H168">
        <f t="shared" si="98"/>
        <v>557.16999999999996</v>
      </c>
      <c r="I168">
        <f t="shared" si="98"/>
        <v>392.88</v>
      </c>
      <c r="J168">
        <f t="shared" si="98"/>
        <v>348.07</v>
      </c>
      <c r="K168">
        <f t="shared" si="98"/>
        <v>324.89</v>
      </c>
      <c r="L168">
        <f t="shared" si="98"/>
        <v>295.89</v>
      </c>
      <c r="M168">
        <f t="shared" si="98"/>
        <v>243.47</v>
      </c>
      <c r="N168">
        <f t="shared" si="98"/>
        <v>228.59</v>
      </c>
      <c r="O168">
        <f t="shared" si="98"/>
        <v>198.71</v>
      </c>
      <c r="P168">
        <f t="shared" si="98"/>
        <v>152.76</v>
      </c>
      <c r="Q168">
        <f t="shared" si="98"/>
        <v>112.45</v>
      </c>
      <c r="R168">
        <f t="shared" si="98"/>
        <v>109.74</v>
      </c>
      <c r="S168">
        <f t="shared" si="98"/>
        <v>93.29</v>
      </c>
      <c r="T168">
        <f t="shared" si="98"/>
        <v>76.03</v>
      </c>
      <c r="U168">
        <f t="shared" si="98"/>
        <v>44.96</v>
      </c>
      <c r="V168">
        <f t="shared" si="98"/>
        <v>20.21</v>
      </c>
      <c r="W168">
        <f t="shared" si="98"/>
        <v>1.42</v>
      </c>
      <c r="X168">
        <f t="shared" si="98"/>
        <v>3.36</v>
      </c>
      <c r="Y168">
        <f t="shared" si="98"/>
        <v>6.12</v>
      </c>
      <c r="Z168">
        <f t="shared" si="98"/>
        <v>17.850000000000001</v>
      </c>
      <c r="AA168">
        <f t="shared" si="98"/>
        <v>20.5</v>
      </c>
      <c r="AB168">
        <f t="shared" si="98"/>
        <v>24.17</v>
      </c>
      <c r="AC168">
        <f t="shared" si="98"/>
        <v>28.05</v>
      </c>
      <c r="AD168">
        <f t="shared" si="98"/>
        <v>34.28</v>
      </c>
      <c r="AE168">
        <f t="shared" si="98"/>
        <v>41.67</v>
      </c>
      <c r="AF168">
        <f t="shared" si="98"/>
        <v>45.24</v>
      </c>
      <c r="AG168">
        <f t="shared" si="98"/>
        <v>50.71</v>
      </c>
      <c r="AH168">
        <f t="shared" si="98"/>
        <v>55.19</v>
      </c>
      <c r="AI168">
        <f t="shared" si="98"/>
        <v>60.41</v>
      </c>
      <c r="AJ168">
        <f t="shared" si="98"/>
        <v>63.49</v>
      </c>
      <c r="AK168">
        <f t="shared" si="98"/>
        <v>67.14</v>
      </c>
      <c r="AL168">
        <f t="shared" si="98"/>
        <v>68.099999999999994</v>
      </c>
      <c r="AM168">
        <f t="shared" si="98"/>
        <v>70.13</v>
      </c>
      <c r="AN168">
        <f t="shared" si="98"/>
        <v>71.010000000000005</v>
      </c>
      <c r="AO168">
        <f t="shared" si="98"/>
        <v>74.72</v>
      </c>
      <c r="AP168">
        <f t="shared" si="98"/>
        <v>75.48</v>
      </c>
      <c r="AQ168">
        <f t="shared" si="98"/>
        <v>76.64</v>
      </c>
      <c r="AR168">
        <f t="shared" si="98"/>
        <v>77.7</v>
      </c>
      <c r="AS168">
        <f t="shared" si="98"/>
        <v>79.03</v>
      </c>
      <c r="AT168">
        <f t="shared" si="98"/>
        <v>79.25</v>
      </c>
      <c r="AU168">
        <f t="shared" si="98"/>
        <v>80.25</v>
      </c>
      <c r="AV168">
        <f t="shared" ref="C168:BJ172" si="99">ROUND(ABS((AV$5-$A168)/AV$5)*100,2)</f>
        <v>80.67</v>
      </c>
      <c r="AW168">
        <f t="shared" si="99"/>
        <v>81.150000000000006</v>
      </c>
      <c r="AX168">
        <f t="shared" si="99"/>
        <v>81.61</v>
      </c>
      <c r="AY168">
        <f t="shared" si="99"/>
        <v>82.4</v>
      </c>
      <c r="AZ168">
        <f t="shared" si="99"/>
        <v>83.29</v>
      </c>
      <c r="BA168">
        <f t="shared" si="99"/>
        <v>85.5</v>
      </c>
      <c r="BB168">
        <f t="shared" si="99"/>
        <v>86.86</v>
      </c>
      <c r="BC168">
        <f t="shared" si="99"/>
        <v>87.98</v>
      </c>
      <c r="BD168">
        <f t="shared" si="99"/>
        <v>88.33</v>
      </c>
      <c r="BE168">
        <f t="shared" si="99"/>
        <v>90.14</v>
      </c>
      <c r="BF168">
        <f t="shared" si="99"/>
        <v>91.04</v>
      </c>
      <c r="BG168">
        <f t="shared" si="99"/>
        <v>91.79</v>
      </c>
      <c r="BH168">
        <f t="shared" si="99"/>
        <v>92.42</v>
      </c>
      <c r="BI168">
        <f t="shared" si="99"/>
        <v>92.59</v>
      </c>
      <c r="BJ168">
        <f t="shared" si="99"/>
        <v>93.43</v>
      </c>
    </row>
    <row r="169" spans="1:62" x14ac:dyDescent="0.3">
      <c r="A169" s="27">
        <v>13000</v>
      </c>
      <c r="B169">
        <f t="shared" si="91"/>
        <v>1926.38</v>
      </c>
      <c r="C169">
        <f t="shared" si="99"/>
        <v>1745.45</v>
      </c>
      <c r="D169">
        <f t="shared" si="99"/>
        <v>1566.86</v>
      </c>
      <c r="E169">
        <f t="shared" si="99"/>
        <v>1419.78</v>
      </c>
      <c r="F169">
        <f t="shared" si="99"/>
        <v>933.45</v>
      </c>
      <c r="G169">
        <f t="shared" si="99"/>
        <v>761.21</v>
      </c>
      <c r="H169">
        <f t="shared" si="99"/>
        <v>588.97</v>
      </c>
      <c r="I169">
        <f t="shared" si="99"/>
        <v>416.73</v>
      </c>
      <c r="J169">
        <f t="shared" si="99"/>
        <v>369.75</v>
      </c>
      <c r="K169">
        <f t="shared" si="99"/>
        <v>345.45</v>
      </c>
      <c r="L169">
        <f t="shared" si="99"/>
        <v>315.04000000000002</v>
      </c>
      <c r="M169">
        <f t="shared" si="99"/>
        <v>260.08999999999997</v>
      </c>
      <c r="N169">
        <f t="shared" si="99"/>
        <v>244.48</v>
      </c>
      <c r="O169">
        <f t="shared" si="99"/>
        <v>213.17</v>
      </c>
      <c r="P169">
        <f t="shared" si="99"/>
        <v>164.99</v>
      </c>
      <c r="Q169">
        <f t="shared" si="99"/>
        <v>122.73</v>
      </c>
      <c r="R169">
        <f t="shared" si="99"/>
        <v>119.88</v>
      </c>
      <c r="S169">
        <f t="shared" si="99"/>
        <v>102.64</v>
      </c>
      <c r="T169">
        <f t="shared" si="99"/>
        <v>84.55</v>
      </c>
      <c r="U169">
        <f t="shared" si="99"/>
        <v>51.98</v>
      </c>
      <c r="V169">
        <f t="shared" si="99"/>
        <v>26.03</v>
      </c>
      <c r="W169">
        <f t="shared" si="99"/>
        <v>3.35</v>
      </c>
      <c r="X169">
        <f t="shared" si="99"/>
        <v>1.32</v>
      </c>
      <c r="Y169">
        <f t="shared" si="99"/>
        <v>1.58</v>
      </c>
      <c r="Z169">
        <f t="shared" si="99"/>
        <v>13.88</v>
      </c>
      <c r="AA169">
        <f t="shared" si="99"/>
        <v>16.66</v>
      </c>
      <c r="AB169">
        <f t="shared" si="99"/>
        <v>20.5</v>
      </c>
      <c r="AC169">
        <f t="shared" si="99"/>
        <v>24.57</v>
      </c>
      <c r="AD169">
        <f t="shared" si="99"/>
        <v>31.1</v>
      </c>
      <c r="AE169">
        <f t="shared" si="99"/>
        <v>38.85</v>
      </c>
      <c r="AF169">
        <f t="shared" si="99"/>
        <v>42.59</v>
      </c>
      <c r="AG169">
        <f t="shared" si="99"/>
        <v>48.33</v>
      </c>
      <c r="AH169">
        <f t="shared" si="99"/>
        <v>53.02</v>
      </c>
      <c r="AI169">
        <f t="shared" si="99"/>
        <v>58.5</v>
      </c>
      <c r="AJ169">
        <f t="shared" si="99"/>
        <v>61.72</v>
      </c>
      <c r="AK169">
        <f t="shared" si="99"/>
        <v>65.55</v>
      </c>
      <c r="AL169">
        <f t="shared" si="99"/>
        <v>66.55</v>
      </c>
      <c r="AM169">
        <f t="shared" si="99"/>
        <v>68.680000000000007</v>
      </c>
      <c r="AN169">
        <f t="shared" si="99"/>
        <v>69.599999999999994</v>
      </c>
      <c r="AO169">
        <f t="shared" si="99"/>
        <v>73.5</v>
      </c>
      <c r="AP169">
        <f t="shared" si="99"/>
        <v>74.290000000000006</v>
      </c>
      <c r="AQ169">
        <f t="shared" si="99"/>
        <v>75.510000000000005</v>
      </c>
      <c r="AR169">
        <f t="shared" si="99"/>
        <v>76.62</v>
      </c>
      <c r="AS169">
        <f t="shared" si="99"/>
        <v>78.010000000000005</v>
      </c>
      <c r="AT169">
        <f t="shared" si="99"/>
        <v>78.239999999999995</v>
      </c>
      <c r="AU169">
        <f t="shared" si="99"/>
        <v>79.290000000000006</v>
      </c>
      <c r="AV169">
        <f t="shared" si="99"/>
        <v>79.739999999999995</v>
      </c>
      <c r="AW169">
        <f t="shared" si="99"/>
        <v>80.239999999999995</v>
      </c>
      <c r="AX169">
        <f t="shared" si="99"/>
        <v>80.72</v>
      </c>
      <c r="AY169">
        <f t="shared" si="99"/>
        <v>81.55</v>
      </c>
      <c r="AZ169">
        <f t="shared" si="99"/>
        <v>82.48</v>
      </c>
      <c r="BA169">
        <f t="shared" si="99"/>
        <v>84.8</v>
      </c>
      <c r="BB169">
        <f t="shared" si="99"/>
        <v>86.22</v>
      </c>
      <c r="BC169">
        <f t="shared" si="99"/>
        <v>87.4</v>
      </c>
      <c r="BD169">
        <f t="shared" si="99"/>
        <v>87.77</v>
      </c>
      <c r="BE169">
        <f t="shared" si="99"/>
        <v>89.67</v>
      </c>
      <c r="BF169">
        <f t="shared" si="99"/>
        <v>90.6</v>
      </c>
      <c r="BG169">
        <f t="shared" si="99"/>
        <v>91.39</v>
      </c>
      <c r="BH169">
        <f t="shared" si="99"/>
        <v>92.05</v>
      </c>
      <c r="BI169">
        <f t="shared" si="99"/>
        <v>92.23</v>
      </c>
      <c r="BJ169">
        <f t="shared" si="99"/>
        <v>93.11</v>
      </c>
    </row>
    <row r="170" spans="1:62" x14ac:dyDescent="0.3">
      <c r="A170" s="27">
        <v>13700</v>
      </c>
      <c r="B170">
        <f t="shared" si="91"/>
        <v>2035.49</v>
      </c>
      <c r="C170">
        <f t="shared" si="99"/>
        <v>1844.82</v>
      </c>
      <c r="D170">
        <f t="shared" si="99"/>
        <v>1656.61</v>
      </c>
      <c r="E170">
        <f t="shared" si="99"/>
        <v>1501.62</v>
      </c>
      <c r="F170">
        <f t="shared" si="99"/>
        <v>989.1</v>
      </c>
      <c r="G170">
        <f t="shared" si="99"/>
        <v>807.58</v>
      </c>
      <c r="H170">
        <f t="shared" si="99"/>
        <v>626.07000000000005</v>
      </c>
      <c r="I170">
        <f t="shared" si="99"/>
        <v>444.55</v>
      </c>
      <c r="J170">
        <f t="shared" si="99"/>
        <v>395.05</v>
      </c>
      <c r="K170">
        <f t="shared" si="99"/>
        <v>369.44</v>
      </c>
      <c r="L170">
        <f t="shared" si="99"/>
        <v>337.39</v>
      </c>
      <c r="M170">
        <f t="shared" si="99"/>
        <v>279.48</v>
      </c>
      <c r="N170">
        <f t="shared" si="99"/>
        <v>263.02999999999997</v>
      </c>
      <c r="O170">
        <f t="shared" si="99"/>
        <v>230.03</v>
      </c>
      <c r="P170">
        <f t="shared" si="99"/>
        <v>179.26</v>
      </c>
      <c r="Q170">
        <f t="shared" si="99"/>
        <v>134.72</v>
      </c>
      <c r="R170">
        <f t="shared" si="99"/>
        <v>131.72</v>
      </c>
      <c r="S170">
        <f t="shared" si="99"/>
        <v>113.55</v>
      </c>
      <c r="T170">
        <f t="shared" si="99"/>
        <v>94.48</v>
      </c>
      <c r="U170">
        <f t="shared" si="99"/>
        <v>60.16</v>
      </c>
      <c r="V170">
        <f t="shared" si="99"/>
        <v>32.82</v>
      </c>
      <c r="W170">
        <f t="shared" si="99"/>
        <v>8.91</v>
      </c>
      <c r="X170">
        <f t="shared" si="99"/>
        <v>6.77</v>
      </c>
      <c r="Y170">
        <f t="shared" si="99"/>
        <v>3.72</v>
      </c>
      <c r="Z170">
        <f t="shared" si="99"/>
        <v>9.24</v>
      </c>
      <c r="AA170">
        <f t="shared" si="99"/>
        <v>12.17</v>
      </c>
      <c r="AB170">
        <f t="shared" si="99"/>
        <v>16.22</v>
      </c>
      <c r="AC170">
        <f t="shared" si="99"/>
        <v>20.5</v>
      </c>
      <c r="AD170">
        <f t="shared" si="99"/>
        <v>27.39</v>
      </c>
      <c r="AE170">
        <f t="shared" si="99"/>
        <v>35.56</v>
      </c>
      <c r="AF170">
        <f t="shared" si="99"/>
        <v>39.49</v>
      </c>
      <c r="AG170">
        <f t="shared" si="99"/>
        <v>45.54</v>
      </c>
      <c r="AH170">
        <f t="shared" si="99"/>
        <v>50.5</v>
      </c>
      <c r="AI170">
        <f t="shared" si="99"/>
        <v>56.26</v>
      </c>
      <c r="AJ170">
        <f t="shared" si="99"/>
        <v>59.66</v>
      </c>
      <c r="AK170">
        <f t="shared" si="99"/>
        <v>63.7</v>
      </c>
      <c r="AL170">
        <f t="shared" si="99"/>
        <v>64.75</v>
      </c>
      <c r="AM170">
        <f t="shared" si="99"/>
        <v>67</v>
      </c>
      <c r="AN170">
        <f t="shared" si="99"/>
        <v>67.97</v>
      </c>
      <c r="AO170">
        <f t="shared" si="99"/>
        <v>72.069999999999993</v>
      </c>
      <c r="AP170">
        <f t="shared" si="99"/>
        <v>72.91</v>
      </c>
      <c r="AQ170">
        <f t="shared" si="99"/>
        <v>74.19</v>
      </c>
      <c r="AR170">
        <f t="shared" si="99"/>
        <v>75.36</v>
      </c>
      <c r="AS170">
        <f t="shared" si="99"/>
        <v>76.83</v>
      </c>
      <c r="AT170">
        <f t="shared" si="99"/>
        <v>77.069999999999993</v>
      </c>
      <c r="AU170">
        <f t="shared" si="99"/>
        <v>78.17</v>
      </c>
      <c r="AV170">
        <f t="shared" si="99"/>
        <v>78.650000000000006</v>
      </c>
      <c r="AW170">
        <f t="shared" si="99"/>
        <v>79.180000000000007</v>
      </c>
      <c r="AX170">
        <f t="shared" si="99"/>
        <v>79.680000000000007</v>
      </c>
      <c r="AY170">
        <f t="shared" si="99"/>
        <v>80.55</v>
      </c>
      <c r="AZ170">
        <f t="shared" si="99"/>
        <v>81.540000000000006</v>
      </c>
      <c r="BA170">
        <f t="shared" si="99"/>
        <v>83.98</v>
      </c>
      <c r="BB170">
        <f t="shared" si="99"/>
        <v>85.48</v>
      </c>
      <c r="BC170">
        <f t="shared" si="99"/>
        <v>86.72</v>
      </c>
      <c r="BD170">
        <f t="shared" si="99"/>
        <v>87.11</v>
      </c>
      <c r="BE170">
        <f t="shared" si="99"/>
        <v>89.11</v>
      </c>
      <c r="BF170">
        <f t="shared" si="99"/>
        <v>90.1</v>
      </c>
      <c r="BG170">
        <f t="shared" si="99"/>
        <v>90.92</v>
      </c>
      <c r="BH170">
        <f t="shared" si="99"/>
        <v>91.62</v>
      </c>
      <c r="BI170">
        <f t="shared" si="99"/>
        <v>91.81</v>
      </c>
      <c r="BJ170">
        <f t="shared" si="99"/>
        <v>92.74</v>
      </c>
    </row>
    <row r="171" spans="1:62" x14ac:dyDescent="0.3">
      <c r="A171" s="27">
        <v>15000</v>
      </c>
      <c r="B171">
        <f t="shared" si="91"/>
        <v>2238.13</v>
      </c>
      <c r="C171">
        <f t="shared" si="99"/>
        <v>2029.37</v>
      </c>
      <c r="D171">
        <f t="shared" si="99"/>
        <v>1823.3</v>
      </c>
      <c r="E171">
        <f t="shared" si="99"/>
        <v>1653.6</v>
      </c>
      <c r="F171">
        <f t="shared" si="99"/>
        <v>1092.45</v>
      </c>
      <c r="G171">
        <f t="shared" si="99"/>
        <v>893.71</v>
      </c>
      <c r="H171">
        <f t="shared" si="99"/>
        <v>694.96</v>
      </c>
      <c r="I171">
        <f t="shared" si="99"/>
        <v>496.22</v>
      </c>
      <c r="J171">
        <f t="shared" si="99"/>
        <v>442.02</v>
      </c>
      <c r="K171">
        <f t="shared" si="99"/>
        <v>413.99</v>
      </c>
      <c r="L171">
        <f t="shared" si="99"/>
        <v>378.89</v>
      </c>
      <c r="M171">
        <f t="shared" si="99"/>
        <v>315.49</v>
      </c>
      <c r="N171">
        <f t="shared" si="99"/>
        <v>297.48</v>
      </c>
      <c r="O171">
        <f t="shared" si="99"/>
        <v>261.35000000000002</v>
      </c>
      <c r="P171">
        <f t="shared" si="99"/>
        <v>205.76</v>
      </c>
      <c r="Q171">
        <f t="shared" si="99"/>
        <v>156.99</v>
      </c>
      <c r="R171">
        <f t="shared" si="99"/>
        <v>153.71</v>
      </c>
      <c r="S171">
        <f t="shared" si="99"/>
        <v>133.81</v>
      </c>
      <c r="T171">
        <f t="shared" si="99"/>
        <v>112.94</v>
      </c>
      <c r="U171">
        <f t="shared" si="99"/>
        <v>75.36</v>
      </c>
      <c r="V171">
        <f t="shared" si="99"/>
        <v>45.42</v>
      </c>
      <c r="W171">
        <f t="shared" si="99"/>
        <v>19.239999999999998</v>
      </c>
      <c r="X171">
        <f t="shared" si="99"/>
        <v>16.91</v>
      </c>
      <c r="Y171">
        <f t="shared" si="99"/>
        <v>13.57</v>
      </c>
      <c r="Z171">
        <f t="shared" si="99"/>
        <v>0.63</v>
      </c>
      <c r="AA171">
        <f t="shared" si="99"/>
        <v>3.83</v>
      </c>
      <c r="AB171">
        <f t="shared" si="99"/>
        <v>8.27</v>
      </c>
      <c r="AC171">
        <f t="shared" si="99"/>
        <v>12.96</v>
      </c>
      <c r="AD171">
        <f t="shared" si="99"/>
        <v>20.5</v>
      </c>
      <c r="AE171">
        <f t="shared" si="99"/>
        <v>29.44</v>
      </c>
      <c r="AF171">
        <f t="shared" si="99"/>
        <v>33.75</v>
      </c>
      <c r="AG171">
        <f t="shared" si="99"/>
        <v>40.380000000000003</v>
      </c>
      <c r="AH171">
        <f t="shared" si="99"/>
        <v>45.8</v>
      </c>
      <c r="AI171">
        <f t="shared" si="99"/>
        <v>52.11</v>
      </c>
      <c r="AJ171">
        <f t="shared" si="99"/>
        <v>55.84</v>
      </c>
      <c r="AK171">
        <f t="shared" si="99"/>
        <v>60.25</v>
      </c>
      <c r="AL171">
        <f t="shared" si="99"/>
        <v>61.41</v>
      </c>
      <c r="AM171">
        <f t="shared" si="99"/>
        <v>63.87</v>
      </c>
      <c r="AN171">
        <f t="shared" si="99"/>
        <v>64.930000000000007</v>
      </c>
      <c r="AO171">
        <f t="shared" si="99"/>
        <v>69.42</v>
      </c>
      <c r="AP171">
        <f t="shared" si="99"/>
        <v>70.34</v>
      </c>
      <c r="AQ171">
        <f t="shared" si="99"/>
        <v>71.739999999999995</v>
      </c>
      <c r="AR171">
        <f t="shared" si="99"/>
        <v>73.02</v>
      </c>
      <c r="AS171">
        <f t="shared" si="99"/>
        <v>74.63</v>
      </c>
      <c r="AT171">
        <f t="shared" si="99"/>
        <v>74.900000000000006</v>
      </c>
      <c r="AU171">
        <f t="shared" si="99"/>
        <v>76.099999999999994</v>
      </c>
      <c r="AV171">
        <f t="shared" si="99"/>
        <v>76.62</v>
      </c>
      <c r="AW171">
        <f t="shared" si="99"/>
        <v>77.2</v>
      </c>
      <c r="AX171">
        <f t="shared" si="99"/>
        <v>77.75</v>
      </c>
      <c r="AY171">
        <f t="shared" si="99"/>
        <v>78.709999999999994</v>
      </c>
      <c r="AZ171">
        <f t="shared" si="99"/>
        <v>79.790000000000006</v>
      </c>
      <c r="BA171">
        <f t="shared" si="99"/>
        <v>82.46</v>
      </c>
      <c r="BB171">
        <f t="shared" si="99"/>
        <v>84.1</v>
      </c>
      <c r="BC171">
        <f t="shared" si="99"/>
        <v>85.46</v>
      </c>
      <c r="BD171">
        <f t="shared" si="99"/>
        <v>85.89</v>
      </c>
      <c r="BE171">
        <f t="shared" si="99"/>
        <v>88.08</v>
      </c>
      <c r="BF171">
        <f t="shared" si="99"/>
        <v>89.16</v>
      </c>
      <c r="BG171">
        <f t="shared" si="99"/>
        <v>90.06</v>
      </c>
      <c r="BH171">
        <f t="shared" si="99"/>
        <v>90.83</v>
      </c>
      <c r="BI171">
        <f t="shared" si="99"/>
        <v>91.03</v>
      </c>
      <c r="BJ171">
        <f t="shared" si="99"/>
        <v>92.05</v>
      </c>
    </row>
    <row r="172" spans="1:62" x14ac:dyDescent="0.3">
      <c r="A172" s="27">
        <v>16900</v>
      </c>
      <c r="B172">
        <f t="shared" si="91"/>
        <v>2534.29</v>
      </c>
      <c r="C172">
        <f t="shared" si="99"/>
        <v>2299.09</v>
      </c>
      <c r="D172">
        <f t="shared" si="99"/>
        <v>2066.92</v>
      </c>
      <c r="E172">
        <f t="shared" si="99"/>
        <v>1875.72</v>
      </c>
      <c r="F172">
        <f t="shared" si="99"/>
        <v>1243.49</v>
      </c>
      <c r="G172">
        <f t="shared" si="99"/>
        <v>1019.57</v>
      </c>
      <c r="H172">
        <f t="shared" si="99"/>
        <v>795.66</v>
      </c>
      <c r="I172">
        <f t="shared" si="99"/>
        <v>571.74</v>
      </c>
      <c r="J172">
        <f t="shared" si="99"/>
        <v>510.68</v>
      </c>
      <c r="K172">
        <f t="shared" si="99"/>
        <v>479.09</v>
      </c>
      <c r="L172">
        <f t="shared" si="99"/>
        <v>439.55</v>
      </c>
      <c r="M172">
        <f t="shared" si="99"/>
        <v>368.11</v>
      </c>
      <c r="N172">
        <f t="shared" si="99"/>
        <v>347.83</v>
      </c>
      <c r="O172">
        <f t="shared" si="99"/>
        <v>307.12</v>
      </c>
      <c r="P172">
        <f t="shared" si="99"/>
        <v>244.48</v>
      </c>
      <c r="Q172">
        <f t="shared" si="99"/>
        <v>189.55</v>
      </c>
      <c r="R172">
        <f t="shared" si="99"/>
        <v>185.85</v>
      </c>
      <c r="S172">
        <f t="shared" si="99"/>
        <v>163.43</v>
      </c>
      <c r="T172">
        <f t="shared" si="99"/>
        <v>139.91</v>
      </c>
      <c r="U172">
        <f t="shared" si="99"/>
        <v>97.57</v>
      </c>
      <c r="V172">
        <f t="shared" si="99"/>
        <v>63.84</v>
      </c>
      <c r="W172">
        <f t="shared" si="99"/>
        <v>34.35</v>
      </c>
      <c r="X172">
        <f t="shared" si="99"/>
        <v>31.71</v>
      </c>
      <c r="Y172">
        <f t="shared" si="99"/>
        <v>27.95</v>
      </c>
      <c r="Z172">
        <f t="shared" si="99"/>
        <v>11.96</v>
      </c>
      <c r="AA172">
        <f t="shared" si="99"/>
        <v>8.35</v>
      </c>
      <c r="AB172">
        <f t="shared" si="99"/>
        <v>3.35</v>
      </c>
      <c r="AC172">
        <f t="shared" si="99"/>
        <v>1.94</v>
      </c>
      <c r="AD172">
        <f t="shared" si="99"/>
        <v>10.43</v>
      </c>
      <c r="AE172">
        <f t="shared" si="99"/>
        <v>20.5</v>
      </c>
      <c r="AF172">
        <f t="shared" si="99"/>
        <v>25.36</v>
      </c>
      <c r="AG172">
        <f t="shared" si="99"/>
        <v>32.83</v>
      </c>
      <c r="AH172">
        <f t="shared" si="99"/>
        <v>38.93</v>
      </c>
      <c r="AI172">
        <f t="shared" si="99"/>
        <v>46.04</v>
      </c>
      <c r="AJ172">
        <f t="shared" si="99"/>
        <v>50.24</v>
      </c>
      <c r="AK172">
        <f t="shared" si="99"/>
        <v>55.22</v>
      </c>
      <c r="AL172">
        <f t="shared" si="99"/>
        <v>56.52</v>
      </c>
      <c r="AM172">
        <f t="shared" si="99"/>
        <v>59.29</v>
      </c>
      <c r="AN172">
        <f t="shared" si="99"/>
        <v>60.49</v>
      </c>
      <c r="AO172">
        <f t="shared" si="99"/>
        <v>65.55</v>
      </c>
      <c r="AP172">
        <f t="shared" si="99"/>
        <v>66.58</v>
      </c>
      <c r="AQ172">
        <f t="shared" si="99"/>
        <v>68.16</v>
      </c>
      <c r="AR172">
        <f t="shared" si="99"/>
        <v>69.599999999999994</v>
      </c>
      <c r="AS172">
        <f t="shared" si="99"/>
        <v>71.42</v>
      </c>
      <c r="AT172">
        <f t="shared" si="99"/>
        <v>71.72</v>
      </c>
      <c r="AU172">
        <f t="shared" si="99"/>
        <v>73.08</v>
      </c>
      <c r="AV172">
        <f t="shared" si="99"/>
        <v>73.66</v>
      </c>
      <c r="AW172">
        <f t="shared" si="99"/>
        <v>74.31</v>
      </c>
      <c r="AX172">
        <f t="shared" si="99"/>
        <v>74.930000000000007</v>
      </c>
      <c r="AY172">
        <f t="shared" si="99"/>
        <v>76.010000000000005</v>
      </c>
      <c r="AZ172">
        <f t="shared" si="99"/>
        <v>77.23</v>
      </c>
      <c r="BA172">
        <f t="shared" si="99"/>
        <v>80.239999999999995</v>
      </c>
      <c r="BB172">
        <f t="shared" si="99"/>
        <v>82.09</v>
      </c>
      <c r="BC172">
        <f t="shared" si="99"/>
        <v>83.62</v>
      </c>
      <c r="BD172">
        <f t="shared" si="99"/>
        <v>84.1</v>
      </c>
      <c r="BE172">
        <f t="shared" si="99"/>
        <v>86.57</v>
      </c>
      <c r="BF172">
        <f t="shared" si="99"/>
        <v>87.79</v>
      </c>
      <c r="BG172">
        <f t="shared" si="99"/>
        <v>88.8</v>
      </c>
      <c r="BH172">
        <f t="shared" si="99"/>
        <v>89.67</v>
      </c>
      <c r="BI172">
        <f t="shared" si="99"/>
        <v>89.9</v>
      </c>
      <c r="BJ172">
        <f t="shared" si="99"/>
        <v>91.04</v>
      </c>
    </row>
    <row r="173" spans="1:62" x14ac:dyDescent="0.3">
      <c r="A173" s="27">
        <v>18000</v>
      </c>
      <c r="B173">
        <f t="shared" si="91"/>
        <v>2705.76</v>
      </c>
      <c r="C173">
        <f t="shared" ref="C173:BJ177" si="100">ROUND(ABS((C$5-$A173)/C$5)*100,2)</f>
        <v>2455.2399999999998</v>
      </c>
      <c r="D173">
        <f t="shared" si="100"/>
        <v>2207.96</v>
      </c>
      <c r="E173">
        <f t="shared" si="100"/>
        <v>2004.32</v>
      </c>
      <c r="F173">
        <f t="shared" si="100"/>
        <v>1330.94</v>
      </c>
      <c r="G173">
        <f t="shared" si="100"/>
        <v>1092.45</v>
      </c>
      <c r="H173">
        <f t="shared" si="100"/>
        <v>853.96</v>
      </c>
      <c r="I173">
        <f t="shared" si="100"/>
        <v>615.47</v>
      </c>
      <c r="J173">
        <f t="shared" si="100"/>
        <v>550.42999999999995</v>
      </c>
      <c r="K173">
        <f t="shared" si="100"/>
        <v>516.78</v>
      </c>
      <c r="L173">
        <f t="shared" si="100"/>
        <v>474.67</v>
      </c>
      <c r="M173">
        <f t="shared" si="100"/>
        <v>398.58</v>
      </c>
      <c r="N173">
        <f t="shared" si="100"/>
        <v>376.98</v>
      </c>
      <c r="O173">
        <f t="shared" si="100"/>
        <v>333.62</v>
      </c>
      <c r="P173">
        <f t="shared" si="100"/>
        <v>266.91000000000003</v>
      </c>
      <c r="Q173">
        <f t="shared" si="100"/>
        <v>208.39</v>
      </c>
      <c r="R173">
        <f t="shared" si="100"/>
        <v>204.45</v>
      </c>
      <c r="S173">
        <f t="shared" si="100"/>
        <v>180.58</v>
      </c>
      <c r="T173">
        <f t="shared" si="100"/>
        <v>155.52000000000001</v>
      </c>
      <c r="U173">
        <f t="shared" si="100"/>
        <v>110.43</v>
      </c>
      <c r="V173">
        <f t="shared" si="100"/>
        <v>74.5</v>
      </c>
      <c r="W173">
        <f t="shared" si="100"/>
        <v>43.09</v>
      </c>
      <c r="X173">
        <f t="shared" si="100"/>
        <v>40.29</v>
      </c>
      <c r="Y173">
        <f t="shared" si="100"/>
        <v>36.28</v>
      </c>
      <c r="Z173">
        <f t="shared" si="100"/>
        <v>19.239999999999998</v>
      </c>
      <c r="AA173">
        <f t="shared" si="100"/>
        <v>15.4</v>
      </c>
      <c r="AB173">
        <f t="shared" si="100"/>
        <v>10.07</v>
      </c>
      <c r="AC173">
        <f t="shared" si="100"/>
        <v>4.45</v>
      </c>
      <c r="AD173">
        <f t="shared" si="100"/>
        <v>4.5999999999999996</v>
      </c>
      <c r="AE173">
        <f t="shared" si="100"/>
        <v>15.33</v>
      </c>
      <c r="AF173">
        <f t="shared" si="100"/>
        <v>20.5</v>
      </c>
      <c r="AG173">
        <f t="shared" si="100"/>
        <v>28.45</v>
      </c>
      <c r="AH173">
        <f t="shared" si="100"/>
        <v>34.96</v>
      </c>
      <c r="AI173">
        <f t="shared" si="100"/>
        <v>42.53</v>
      </c>
      <c r="AJ173">
        <f t="shared" si="100"/>
        <v>47</v>
      </c>
      <c r="AK173">
        <f t="shared" si="100"/>
        <v>52.3</v>
      </c>
      <c r="AL173">
        <f t="shared" si="100"/>
        <v>53.69</v>
      </c>
      <c r="AM173">
        <f t="shared" si="100"/>
        <v>56.64</v>
      </c>
      <c r="AN173">
        <f t="shared" si="100"/>
        <v>57.91</v>
      </c>
      <c r="AO173">
        <f t="shared" si="100"/>
        <v>63.31</v>
      </c>
      <c r="AP173">
        <f t="shared" si="100"/>
        <v>64.400000000000006</v>
      </c>
      <c r="AQ173">
        <f t="shared" si="100"/>
        <v>66.09</v>
      </c>
      <c r="AR173">
        <f t="shared" si="100"/>
        <v>67.63</v>
      </c>
      <c r="AS173">
        <f t="shared" si="100"/>
        <v>69.55</v>
      </c>
      <c r="AT173">
        <f t="shared" si="100"/>
        <v>69.88</v>
      </c>
      <c r="AU173">
        <f t="shared" si="100"/>
        <v>71.319999999999993</v>
      </c>
      <c r="AV173">
        <f t="shared" si="100"/>
        <v>71.94</v>
      </c>
      <c r="AW173">
        <f t="shared" si="100"/>
        <v>72.64</v>
      </c>
      <c r="AX173">
        <f t="shared" si="100"/>
        <v>73.3</v>
      </c>
      <c r="AY173">
        <f t="shared" si="100"/>
        <v>74.45</v>
      </c>
      <c r="AZ173">
        <f t="shared" si="100"/>
        <v>75.75</v>
      </c>
      <c r="BA173">
        <f t="shared" si="100"/>
        <v>78.959999999999994</v>
      </c>
      <c r="BB173">
        <f t="shared" si="100"/>
        <v>80.92</v>
      </c>
      <c r="BC173">
        <f t="shared" si="100"/>
        <v>82.55</v>
      </c>
      <c r="BD173">
        <f t="shared" si="100"/>
        <v>83.07</v>
      </c>
      <c r="BE173">
        <f t="shared" si="100"/>
        <v>85.69</v>
      </c>
      <c r="BF173">
        <f t="shared" si="100"/>
        <v>86.99</v>
      </c>
      <c r="BG173">
        <f t="shared" si="100"/>
        <v>88.08</v>
      </c>
      <c r="BH173">
        <f t="shared" si="100"/>
        <v>88.99</v>
      </c>
      <c r="BI173">
        <f t="shared" si="100"/>
        <v>89.24</v>
      </c>
      <c r="BJ173">
        <f t="shared" si="100"/>
        <v>90.46</v>
      </c>
    </row>
    <row r="174" spans="1:62" x14ac:dyDescent="0.3">
      <c r="A174" s="27">
        <v>20000</v>
      </c>
      <c r="B174">
        <f t="shared" si="91"/>
        <v>3017.51</v>
      </c>
      <c r="C174">
        <f t="shared" si="100"/>
        <v>2739.16</v>
      </c>
      <c r="D174">
        <f t="shared" si="100"/>
        <v>2464.4</v>
      </c>
      <c r="E174">
        <f t="shared" si="100"/>
        <v>2238.13</v>
      </c>
      <c r="F174">
        <f t="shared" si="100"/>
        <v>1489.93</v>
      </c>
      <c r="G174">
        <f t="shared" si="100"/>
        <v>1224.94</v>
      </c>
      <c r="H174">
        <f t="shared" si="100"/>
        <v>959.95</v>
      </c>
      <c r="I174">
        <f t="shared" si="100"/>
        <v>694.96</v>
      </c>
      <c r="J174">
        <f t="shared" si="100"/>
        <v>622.69000000000005</v>
      </c>
      <c r="K174">
        <f t="shared" si="100"/>
        <v>585.30999999999995</v>
      </c>
      <c r="L174">
        <f t="shared" si="100"/>
        <v>538.53</v>
      </c>
      <c r="M174">
        <f t="shared" si="100"/>
        <v>453.98</v>
      </c>
      <c r="N174">
        <f t="shared" si="100"/>
        <v>429.98</v>
      </c>
      <c r="O174">
        <f t="shared" si="100"/>
        <v>381.8</v>
      </c>
      <c r="P174">
        <f t="shared" si="100"/>
        <v>307.67</v>
      </c>
      <c r="Q174">
        <f t="shared" si="100"/>
        <v>242.66</v>
      </c>
      <c r="R174">
        <f t="shared" si="100"/>
        <v>238.28</v>
      </c>
      <c r="S174">
        <f t="shared" si="100"/>
        <v>211.75</v>
      </c>
      <c r="T174">
        <f t="shared" si="100"/>
        <v>183.92</v>
      </c>
      <c r="U174">
        <f t="shared" si="100"/>
        <v>133.81</v>
      </c>
      <c r="V174">
        <f t="shared" si="100"/>
        <v>93.89</v>
      </c>
      <c r="W174">
        <f t="shared" si="100"/>
        <v>58.99</v>
      </c>
      <c r="X174">
        <f t="shared" si="100"/>
        <v>55.88</v>
      </c>
      <c r="Y174">
        <f t="shared" si="100"/>
        <v>51.42</v>
      </c>
      <c r="Z174">
        <f t="shared" si="100"/>
        <v>32.49</v>
      </c>
      <c r="AA174">
        <f t="shared" si="100"/>
        <v>28.22</v>
      </c>
      <c r="AB174">
        <f t="shared" si="100"/>
        <v>22.3</v>
      </c>
      <c r="AC174">
        <f t="shared" si="100"/>
        <v>16.05</v>
      </c>
      <c r="AD174">
        <f t="shared" si="100"/>
        <v>6</v>
      </c>
      <c r="AE174">
        <f t="shared" si="100"/>
        <v>5.92</v>
      </c>
      <c r="AF174">
        <f t="shared" si="100"/>
        <v>11.67</v>
      </c>
      <c r="AG174">
        <f t="shared" si="100"/>
        <v>20.5</v>
      </c>
      <c r="AH174">
        <f t="shared" si="100"/>
        <v>27.73</v>
      </c>
      <c r="AI174">
        <f t="shared" si="100"/>
        <v>36.15</v>
      </c>
      <c r="AJ174">
        <f t="shared" si="100"/>
        <v>41.11</v>
      </c>
      <c r="AK174">
        <f t="shared" si="100"/>
        <v>47</v>
      </c>
      <c r="AL174">
        <f t="shared" si="100"/>
        <v>48.55</v>
      </c>
      <c r="AM174">
        <f t="shared" si="100"/>
        <v>51.82</v>
      </c>
      <c r="AN174">
        <f t="shared" si="100"/>
        <v>53.24</v>
      </c>
      <c r="AO174">
        <f t="shared" si="100"/>
        <v>59.23</v>
      </c>
      <c r="AP174">
        <f t="shared" si="100"/>
        <v>60.45</v>
      </c>
      <c r="AQ174">
        <f t="shared" si="100"/>
        <v>62.32</v>
      </c>
      <c r="AR174">
        <f t="shared" si="100"/>
        <v>64.03</v>
      </c>
      <c r="AS174">
        <f t="shared" si="100"/>
        <v>66.17</v>
      </c>
      <c r="AT174">
        <f t="shared" si="100"/>
        <v>66.53</v>
      </c>
      <c r="AU174">
        <f t="shared" si="100"/>
        <v>68.14</v>
      </c>
      <c r="AV174">
        <f t="shared" si="100"/>
        <v>68.819999999999993</v>
      </c>
      <c r="AW174">
        <f t="shared" si="100"/>
        <v>69.599999999999994</v>
      </c>
      <c r="AX174">
        <f t="shared" si="100"/>
        <v>70.34</v>
      </c>
      <c r="AY174">
        <f t="shared" si="100"/>
        <v>71.61</v>
      </c>
      <c r="AZ174">
        <f t="shared" si="100"/>
        <v>73.05</v>
      </c>
      <c r="BA174">
        <f t="shared" si="100"/>
        <v>76.62</v>
      </c>
      <c r="BB174">
        <f t="shared" si="100"/>
        <v>78.8</v>
      </c>
      <c r="BC174">
        <f t="shared" si="100"/>
        <v>80.61</v>
      </c>
      <c r="BD174">
        <f t="shared" si="100"/>
        <v>81.180000000000007</v>
      </c>
      <c r="BE174">
        <f t="shared" si="100"/>
        <v>84.1</v>
      </c>
      <c r="BF174">
        <f t="shared" si="100"/>
        <v>85.55</v>
      </c>
      <c r="BG174">
        <f t="shared" si="100"/>
        <v>86.75</v>
      </c>
      <c r="BH174">
        <f t="shared" si="100"/>
        <v>87.77</v>
      </c>
      <c r="BI174">
        <f t="shared" si="100"/>
        <v>88.05</v>
      </c>
      <c r="BJ174">
        <f t="shared" si="100"/>
        <v>89.4</v>
      </c>
    </row>
    <row r="175" spans="1:62" x14ac:dyDescent="0.3">
      <c r="A175" s="27">
        <v>22000</v>
      </c>
      <c r="B175">
        <f t="shared" ref="B175:B203" si="101">ROUND(ABS((B$5-$A175)/B$5)*100,2)</f>
        <v>3329.26</v>
      </c>
      <c r="C175">
        <f t="shared" si="100"/>
        <v>3023.07</v>
      </c>
      <c r="D175">
        <f t="shared" si="100"/>
        <v>2720.84</v>
      </c>
      <c r="E175">
        <f t="shared" si="100"/>
        <v>2471.94</v>
      </c>
      <c r="F175">
        <f t="shared" si="100"/>
        <v>1648.92</v>
      </c>
      <c r="G175">
        <f t="shared" si="100"/>
        <v>1357.43</v>
      </c>
      <c r="H175">
        <f t="shared" si="100"/>
        <v>1065.95</v>
      </c>
      <c r="I175">
        <f t="shared" si="100"/>
        <v>774.46</v>
      </c>
      <c r="J175">
        <f t="shared" si="100"/>
        <v>694.96</v>
      </c>
      <c r="K175">
        <f t="shared" si="100"/>
        <v>653.85</v>
      </c>
      <c r="L175">
        <f t="shared" si="100"/>
        <v>602.38</v>
      </c>
      <c r="M175">
        <f t="shared" si="100"/>
        <v>509.38</v>
      </c>
      <c r="N175">
        <f t="shared" si="100"/>
        <v>482.97</v>
      </c>
      <c r="O175">
        <f t="shared" si="100"/>
        <v>429.98</v>
      </c>
      <c r="P175">
        <f t="shared" si="100"/>
        <v>348.44</v>
      </c>
      <c r="Q175">
        <f t="shared" si="100"/>
        <v>276.92</v>
      </c>
      <c r="R175">
        <f t="shared" si="100"/>
        <v>272.11</v>
      </c>
      <c r="S175">
        <f t="shared" si="100"/>
        <v>242.93</v>
      </c>
      <c r="T175">
        <f t="shared" si="100"/>
        <v>212.31</v>
      </c>
      <c r="U175">
        <f t="shared" si="100"/>
        <v>157.19</v>
      </c>
      <c r="V175">
        <f t="shared" si="100"/>
        <v>113.28</v>
      </c>
      <c r="W175">
        <f t="shared" si="100"/>
        <v>74.89</v>
      </c>
      <c r="X175">
        <f t="shared" si="100"/>
        <v>71.459999999999994</v>
      </c>
      <c r="Y175">
        <f t="shared" si="100"/>
        <v>66.56</v>
      </c>
      <c r="Z175">
        <f t="shared" si="100"/>
        <v>45.74</v>
      </c>
      <c r="AA175">
        <f t="shared" si="100"/>
        <v>41.04</v>
      </c>
      <c r="AB175">
        <f t="shared" si="100"/>
        <v>34.53</v>
      </c>
      <c r="AC175">
        <f t="shared" si="100"/>
        <v>27.66</v>
      </c>
      <c r="AD175">
        <f t="shared" si="100"/>
        <v>16.59</v>
      </c>
      <c r="AE175">
        <f t="shared" si="100"/>
        <v>3.49</v>
      </c>
      <c r="AF175">
        <f t="shared" si="100"/>
        <v>2.84</v>
      </c>
      <c r="AG175">
        <f t="shared" si="100"/>
        <v>12.55</v>
      </c>
      <c r="AH175">
        <f t="shared" si="100"/>
        <v>20.5</v>
      </c>
      <c r="AI175">
        <f t="shared" si="100"/>
        <v>29.76</v>
      </c>
      <c r="AJ175">
        <f t="shared" si="100"/>
        <v>35.229999999999997</v>
      </c>
      <c r="AK175">
        <f t="shared" si="100"/>
        <v>41.7</v>
      </c>
      <c r="AL175">
        <f t="shared" si="100"/>
        <v>43.4</v>
      </c>
      <c r="AM175">
        <f t="shared" si="100"/>
        <v>47</v>
      </c>
      <c r="AN175">
        <f t="shared" si="100"/>
        <v>48.56</v>
      </c>
      <c r="AO175">
        <f t="shared" si="100"/>
        <v>55.16</v>
      </c>
      <c r="AP175">
        <f t="shared" si="100"/>
        <v>56.49</v>
      </c>
      <c r="AQ175">
        <f t="shared" si="100"/>
        <v>58.56</v>
      </c>
      <c r="AR175">
        <f t="shared" si="100"/>
        <v>60.43</v>
      </c>
      <c r="AS175">
        <f t="shared" si="100"/>
        <v>62.79</v>
      </c>
      <c r="AT175">
        <f t="shared" si="100"/>
        <v>63.18</v>
      </c>
      <c r="AU175">
        <f t="shared" si="100"/>
        <v>64.95</v>
      </c>
      <c r="AV175">
        <f t="shared" si="100"/>
        <v>65.709999999999994</v>
      </c>
      <c r="AW175">
        <f t="shared" si="100"/>
        <v>66.56</v>
      </c>
      <c r="AX175">
        <f t="shared" si="100"/>
        <v>67.37</v>
      </c>
      <c r="AY175">
        <f t="shared" si="100"/>
        <v>68.77</v>
      </c>
      <c r="AZ175">
        <f t="shared" si="100"/>
        <v>70.36</v>
      </c>
      <c r="BA175">
        <f t="shared" si="100"/>
        <v>74.28</v>
      </c>
      <c r="BB175">
        <f t="shared" si="100"/>
        <v>76.680000000000007</v>
      </c>
      <c r="BC175">
        <f t="shared" si="100"/>
        <v>78.67</v>
      </c>
      <c r="BD175">
        <f t="shared" si="100"/>
        <v>79.3</v>
      </c>
      <c r="BE175">
        <f t="shared" si="100"/>
        <v>82.51</v>
      </c>
      <c r="BF175">
        <f t="shared" si="100"/>
        <v>84.1</v>
      </c>
      <c r="BG175">
        <f t="shared" si="100"/>
        <v>85.43</v>
      </c>
      <c r="BH175">
        <f t="shared" si="100"/>
        <v>86.55</v>
      </c>
      <c r="BI175">
        <f t="shared" si="100"/>
        <v>86.85</v>
      </c>
      <c r="BJ175">
        <f t="shared" si="100"/>
        <v>88.34</v>
      </c>
    </row>
    <row r="176" spans="1:62" x14ac:dyDescent="0.3">
      <c r="A176" s="27">
        <v>24900</v>
      </c>
      <c r="B176">
        <f t="shared" si="101"/>
        <v>3781.29</v>
      </c>
      <c r="C176">
        <f t="shared" si="100"/>
        <v>3434.75</v>
      </c>
      <c r="D176">
        <f t="shared" si="100"/>
        <v>3092.68</v>
      </c>
      <c r="E176">
        <f t="shared" si="100"/>
        <v>2810.97</v>
      </c>
      <c r="F176">
        <f t="shared" si="100"/>
        <v>1879.46</v>
      </c>
      <c r="G176">
        <f t="shared" si="100"/>
        <v>1549.55</v>
      </c>
      <c r="H176">
        <f t="shared" si="100"/>
        <v>1219.6400000000001</v>
      </c>
      <c r="I176">
        <f t="shared" si="100"/>
        <v>889.73</v>
      </c>
      <c r="J176">
        <f t="shared" si="100"/>
        <v>799.75</v>
      </c>
      <c r="K176">
        <f t="shared" si="100"/>
        <v>753.22</v>
      </c>
      <c r="L176">
        <f t="shared" si="100"/>
        <v>694.96</v>
      </c>
      <c r="M176">
        <f t="shared" si="100"/>
        <v>589.71</v>
      </c>
      <c r="N176">
        <f t="shared" si="100"/>
        <v>559.82000000000005</v>
      </c>
      <c r="O176">
        <f t="shared" si="100"/>
        <v>499.84</v>
      </c>
      <c r="P176">
        <f t="shared" si="100"/>
        <v>407.55</v>
      </c>
      <c r="Q176">
        <f t="shared" si="100"/>
        <v>326.61</v>
      </c>
      <c r="R176">
        <f t="shared" si="100"/>
        <v>321.16000000000003</v>
      </c>
      <c r="S176">
        <f t="shared" si="100"/>
        <v>288.13</v>
      </c>
      <c r="T176">
        <f t="shared" si="100"/>
        <v>253.48</v>
      </c>
      <c r="U176">
        <f t="shared" si="100"/>
        <v>191.1</v>
      </c>
      <c r="V176">
        <f t="shared" si="100"/>
        <v>141.4</v>
      </c>
      <c r="W176">
        <f t="shared" si="100"/>
        <v>97.95</v>
      </c>
      <c r="X176">
        <f t="shared" si="100"/>
        <v>94.06</v>
      </c>
      <c r="Y176">
        <f t="shared" si="100"/>
        <v>88.52</v>
      </c>
      <c r="Z176">
        <f t="shared" si="100"/>
        <v>64.959999999999994</v>
      </c>
      <c r="AA176">
        <f t="shared" si="100"/>
        <v>59.63</v>
      </c>
      <c r="AB176">
        <f t="shared" si="100"/>
        <v>52.27</v>
      </c>
      <c r="AC176">
        <f t="shared" si="100"/>
        <v>44.49</v>
      </c>
      <c r="AD176">
        <f t="shared" si="100"/>
        <v>31.96</v>
      </c>
      <c r="AE176">
        <f t="shared" si="100"/>
        <v>17.13</v>
      </c>
      <c r="AF176">
        <f t="shared" si="100"/>
        <v>9.9700000000000006</v>
      </c>
      <c r="AG176">
        <f t="shared" si="100"/>
        <v>1.03</v>
      </c>
      <c r="AH176">
        <f t="shared" si="100"/>
        <v>10.02</v>
      </c>
      <c r="AI176">
        <f t="shared" si="100"/>
        <v>20.5</v>
      </c>
      <c r="AJ176">
        <f t="shared" si="100"/>
        <v>26.69</v>
      </c>
      <c r="AK176">
        <f t="shared" si="100"/>
        <v>34.020000000000003</v>
      </c>
      <c r="AL176">
        <f t="shared" si="100"/>
        <v>35.94</v>
      </c>
      <c r="AM176">
        <f t="shared" si="100"/>
        <v>40.020000000000003</v>
      </c>
      <c r="AN176">
        <f t="shared" si="100"/>
        <v>41.78</v>
      </c>
      <c r="AO176">
        <f t="shared" si="100"/>
        <v>49.24</v>
      </c>
      <c r="AP176">
        <f t="shared" si="100"/>
        <v>50.76</v>
      </c>
      <c r="AQ176">
        <f t="shared" si="100"/>
        <v>53.09</v>
      </c>
      <c r="AR176">
        <f t="shared" si="100"/>
        <v>55.22</v>
      </c>
      <c r="AS176">
        <f t="shared" si="100"/>
        <v>57.88</v>
      </c>
      <c r="AT176">
        <f t="shared" si="100"/>
        <v>58.33</v>
      </c>
      <c r="AU176">
        <f t="shared" si="100"/>
        <v>60.33</v>
      </c>
      <c r="AV176">
        <f t="shared" si="100"/>
        <v>61.19</v>
      </c>
      <c r="AW176">
        <f t="shared" si="100"/>
        <v>62.15</v>
      </c>
      <c r="AX176">
        <f t="shared" si="100"/>
        <v>63.07</v>
      </c>
      <c r="AY176">
        <f t="shared" si="100"/>
        <v>64.650000000000006</v>
      </c>
      <c r="AZ176">
        <f t="shared" si="100"/>
        <v>66.45</v>
      </c>
      <c r="BA176">
        <f t="shared" si="100"/>
        <v>70.89</v>
      </c>
      <c r="BB176">
        <f t="shared" si="100"/>
        <v>73.61</v>
      </c>
      <c r="BC176">
        <f t="shared" si="100"/>
        <v>75.86</v>
      </c>
      <c r="BD176">
        <f t="shared" si="100"/>
        <v>76.569999999999993</v>
      </c>
      <c r="BE176">
        <f t="shared" si="100"/>
        <v>80.209999999999994</v>
      </c>
      <c r="BF176">
        <f t="shared" si="100"/>
        <v>82</v>
      </c>
      <c r="BG176">
        <f t="shared" si="100"/>
        <v>83.5</v>
      </c>
      <c r="BH176">
        <f t="shared" si="100"/>
        <v>84.77</v>
      </c>
      <c r="BI176">
        <f t="shared" si="100"/>
        <v>85.12</v>
      </c>
      <c r="BJ176">
        <f t="shared" si="100"/>
        <v>86.8</v>
      </c>
    </row>
    <row r="177" spans="1:62" x14ac:dyDescent="0.3">
      <c r="A177" s="27">
        <v>27000</v>
      </c>
      <c r="B177">
        <f t="shared" si="101"/>
        <v>4108.63</v>
      </c>
      <c r="C177">
        <f t="shared" si="100"/>
        <v>3732.86</v>
      </c>
      <c r="D177">
        <f t="shared" si="100"/>
        <v>3361.94</v>
      </c>
      <c r="E177">
        <f t="shared" si="100"/>
        <v>3056.47</v>
      </c>
      <c r="F177">
        <f t="shared" si="100"/>
        <v>2046.4</v>
      </c>
      <c r="G177">
        <f t="shared" si="100"/>
        <v>1688.67</v>
      </c>
      <c r="H177">
        <f t="shared" si="100"/>
        <v>1330.94</v>
      </c>
      <c r="I177">
        <f t="shared" si="100"/>
        <v>973.2</v>
      </c>
      <c r="J177">
        <f t="shared" si="100"/>
        <v>875.64</v>
      </c>
      <c r="K177">
        <f t="shared" si="100"/>
        <v>825.17</v>
      </c>
      <c r="L177">
        <f t="shared" si="100"/>
        <v>762.01</v>
      </c>
      <c r="M177">
        <f t="shared" si="100"/>
        <v>647.88</v>
      </c>
      <c r="N177">
        <f t="shared" si="100"/>
        <v>615.47</v>
      </c>
      <c r="O177">
        <f t="shared" si="100"/>
        <v>550.42999999999995</v>
      </c>
      <c r="P177">
        <f t="shared" si="100"/>
        <v>450.36</v>
      </c>
      <c r="Q177">
        <f t="shared" si="100"/>
        <v>362.59</v>
      </c>
      <c r="R177">
        <f t="shared" ref="C177:BJ181" si="102">ROUND(ABS((R$5-$A177)/R$5)*100,2)</f>
        <v>356.68</v>
      </c>
      <c r="S177">
        <f t="shared" si="102"/>
        <v>320.86</v>
      </c>
      <c r="T177">
        <f t="shared" si="102"/>
        <v>283.29000000000002</v>
      </c>
      <c r="U177">
        <f t="shared" si="102"/>
        <v>215.65</v>
      </c>
      <c r="V177">
        <f t="shared" si="102"/>
        <v>161.76</v>
      </c>
      <c r="W177">
        <f t="shared" si="102"/>
        <v>114.64</v>
      </c>
      <c r="X177">
        <f t="shared" si="102"/>
        <v>110.43</v>
      </c>
      <c r="Y177">
        <f t="shared" si="102"/>
        <v>104.42</v>
      </c>
      <c r="Z177">
        <f t="shared" si="102"/>
        <v>78.87</v>
      </c>
      <c r="AA177">
        <f t="shared" si="102"/>
        <v>73.099999999999994</v>
      </c>
      <c r="AB177">
        <f t="shared" si="102"/>
        <v>65.11</v>
      </c>
      <c r="AC177">
        <f t="shared" si="102"/>
        <v>56.67</v>
      </c>
      <c r="AD177">
        <f t="shared" si="102"/>
        <v>43.09</v>
      </c>
      <c r="AE177">
        <f t="shared" si="102"/>
        <v>27.01</v>
      </c>
      <c r="AF177">
        <f t="shared" si="102"/>
        <v>19.239999999999998</v>
      </c>
      <c r="AG177">
        <f t="shared" si="102"/>
        <v>7.32</v>
      </c>
      <c r="AH177">
        <f t="shared" si="102"/>
        <v>2.44</v>
      </c>
      <c r="AI177">
        <f t="shared" si="102"/>
        <v>13.8</v>
      </c>
      <c r="AJ177">
        <f t="shared" si="102"/>
        <v>20.5</v>
      </c>
      <c r="AK177">
        <f t="shared" si="102"/>
        <v>28.45</v>
      </c>
      <c r="AL177">
        <f t="shared" si="102"/>
        <v>30.54</v>
      </c>
      <c r="AM177">
        <f t="shared" si="102"/>
        <v>34.96</v>
      </c>
      <c r="AN177">
        <f t="shared" si="102"/>
        <v>36.869999999999997</v>
      </c>
      <c r="AO177">
        <f t="shared" si="102"/>
        <v>44.96</v>
      </c>
      <c r="AP177">
        <f t="shared" si="102"/>
        <v>46.61</v>
      </c>
      <c r="AQ177">
        <f t="shared" si="102"/>
        <v>49.14</v>
      </c>
      <c r="AR177">
        <f t="shared" si="102"/>
        <v>51.44</v>
      </c>
      <c r="AS177">
        <f t="shared" si="102"/>
        <v>54.33</v>
      </c>
      <c r="AT177">
        <f t="shared" si="102"/>
        <v>54.81</v>
      </c>
      <c r="AU177">
        <f t="shared" si="102"/>
        <v>56.99</v>
      </c>
      <c r="AV177">
        <f t="shared" si="102"/>
        <v>57.91</v>
      </c>
      <c r="AW177">
        <f t="shared" si="102"/>
        <v>58.96</v>
      </c>
      <c r="AX177">
        <f t="shared" si="102"/>
        <v>59.96</v>
      </c>
      <c r="AY177">
        <f t="shared" si="102"/>
        <v>61.67</v>
      </c>
      <c r="AZ177">
        <f t="shared" si="102"/>
        <v>63.62</v>
      </c>
      <c r="BA177">
        <f t="shared" si="102"/>
        <v>68.44</v>
      </c>
      <c r="BB177">
        <f t="shared" si="102"/>
        <v>71.38</v>
      </c>
      <c r="BC177">
        <f t="shared" si="102"/>
        <v>73.819999999999993</v>
      </c>
      <c r="BD177">
        <f t="shared" si="102"/>
        <v>74.599999999999994</v>
      </c>
      <c r="BE177">
        <f t="shared" si="102"/>
        <v>78.540000000000006</v>
      </c>
      <c r="BF177">
        <f t="shared" si="102"/>
        <v>80.489999999999995</v>
      </c>
      <c r="BG177">
        <f t="shared" si="102"/>
        <v>82.11</v>
      </c>
      <c r="BH177">
        <f t="shared" si="102"/>
        <v>83.49</v>
      </c>
      <c r="BI177">
        <f t="shared" si="102"/>
        <v>83.86</v>
      </c>
      <c r="BJ177">
        <f t="shared" si="102"/>
        <v>85.69</v>
      </c>
    </row>
    <row r="178" spans="1:62" x14ac:dyDescent="0.3">
      <c r="A178" s="27">
        <v>30000</v>
      </c>
      <c r="B178">
        <f t="shared" si="101"/>
        <v>4576.26</v>
      </c>
      <c r="C178">
        <f t="shared" si="102"/>
        <v>4158.74</v>
      </c>
      <c r="D178">
        <f t="shared" si="102"/>
        <v>3746.6</v>
      </c>
      <c r="E178">
        <f t="shared" si="102"/>
        <v>3407.19</v>
      </c>
      <c r="F178">
        <f t="shared" si="102"/>
        <v>2284.89</v>
      </c>
      <c r="G178">
        <f t="shared" si="102"/>
        <v>1887.41</v>
      </c>
      <c r="H178">
        <f t="shared" si="102"/>
        <v>1489.93</v>
      </c>
      <c r="I178">
        <f t="shared" si="102"/>
        <v>1092.45</v>
      </c>
      <c r="J178">
        <f t="shared" si="102"/>
        <v>984.04</v>
      </c>
      <c r="K178">
        <f t="shared" si="102"/>
        <v>927.97</v>
      </c>
      <c r="L178">
        <f t="shared" si="102"/>
        <v>857.79</v>
      </c>
      <c r="M178">
        <f t="shared" si="102"/>
        <v>730.97</v>
      </c>
      <c r="N178">
        <f t="shared" si="102"/>
        <v>694.96</v>
      </c>
      <c r="O178">
        <f t="shared" si="102"/>
        <v>622.69000000000005</v>
      </c>
      <c r="P178">
        <f t="shared" si="102"/>
        <v>511.51</v>
      </c>
      <c r="Q178">
        <f t="shared" si="102"/>
        <v>413.99</v>
      </c>
      <c r="R178">
        <f t="shared" si="102"/>
        <v>407.42</v>
      </c>
      <c r="S178">
        <f t="shared" si="102"/>
        <v>367.63</v>
      </c>
      <c r="T178">
        <f t="shared" si="102"/>
        <v>325.87</v>
      </c>
      <c r="U178">
        <f t="shared" si="102"/>
        <v>250.72</v>
      </c>
      <c r="V178">
        <f t="shared" si="102"/>
        <v>190.84</v>
      </c>
      <c r="W178">
        <f t="shared" si="102"/>
        <v>138.49</v>
      </c>
      <c r="X178">
        <f t="shared" si="102"/>
        <v>133.81</v>
      </c>
      <c r="Y178">
        <f t="shared" si="102"/>
        <v>127.13</v>
      </c>
      <c r="Z178">
        <f t="shared" si="102"/>
        <v>98.74</v>
      </c>
      <c r="AA178">
        <f t="shared" si="102"/>
        <v>92.33</v>
      </c>
      <c r="AB178">
        <f t="shared" si="102"/>
        <v>83.45</v>
      </c>
      <c r="AC178">
        <f t="shared" si="102"/>
        <v>74.08</v>
      </c>
      <c r="AD178">
        <f t="shared" si="102"/>
        <v>58.99</v>
      </c>
      <c r="AE178">
        <f t="shared" si="102"/>
        <v>41.12</v>
      </c>
      <c r="AF178">
        <f t="shared" si="102"/>
        <v>32.49</v>
      </c>
      <c r="AG178">
        <f t="shared" si="102"/>
        <v>19.239999999999998</v>
      </c>
      <c r="AH178">
        <f t="shared" si="102"/>
        <v>8.4</v>
      </c>
      <c r="AI178">
        <f t="shared" si="102"/>
        <v>4.22</v>
      </c>
      <c r="AJ178">
        <f t="shared" si="102"/>
        <v>11.67</v>
      </c>
      <c r="AK178">
        <f t="shared" si="102"/>
        <v>20.5</v>
      </c>
      <c r="AL178">
        <f t="shared" si="102"/>
        <v>22.82</v>
      </c>
      <c r="AM178">
        <f t="shared" si="102"/>
        <v>27.73</v>
      </c>
      <c r="AN178">
        <f t="shared" si="102"/>
        <v>29.86</v>
      </c>
      <c r="AO178">
        <f t="shared" si="102"/>
        <v>38.85</v>
      </c>
      <c r="AP178">
        <f t="shared" si="102"/>
        <v>40.67</v>
      </c>
      <c r="AQ178">
        <f t="shared" si="102"/>
        <v>43.49</v>
      </c>
      <c r="AR178">
        <f t="shared" si="102"/>
        <v>46.04</v>
      </c>
      <c r="AS178">
        <f t="shared" si="102"/>
        <v>49.26</v>
      </c>
      <c r="AT178">
        <f t="shared" si="102"/>
        <v>49.79</v>
      </c>
      <c r="AU178">
        <f t="shared" si="102"/>
        <v>52.21</v>
      </c>
      <c r="AV178">
        <f t="shared" si="102"/>
        <v>53.24</v>
      </c>
      <c r="AW178">
        <f t="shared" si="102"/>
        <v>54.4</v>
      </c>
      <c r="AX178">
        <f t="shared" si="102"/>
        <v>55.51</v>
      </c>
      <c r="AY178">
        <f t="shared" si="102"/>
        <v>57.41</v>
      </c>
      <c r="AZ178">
        <f t="shared" si="102"/>
        <v>59.58</v>
      </c>
      <c r="BA178">
        <f t="shared" si="102"/>
        <v>64.930000000000007</v>
      </c>
      <c r="BB178">
        <f t="shared" si="102"/>
        <v>68.2</v>
      </c>
      <c r="BC178">
        <f t="shared" si="102"/>
        <v>70.92</v>
      </c>
      <c r="BD178">
        <f t="shared" si="102"/>
        <v>71.78</v>
      </c>
      <c r="BE178">
        <f t="shared" si="102"/>
        <v>76.150000000000006</v>
      </c>
      <c r="BF178">
        <f t="shared" si="102"/>
        <v>78.319999999999993</v>
      </c>
      <c r="BG178">
        <f t="shared" si="102"/>
        <v>80.13</v>
      </c>
      <c r="BH178">
        <f t="shared" si="102"/>
        <v>81.650000000000006</v>
      </c>
      <c r="BI178">
        <f t="shared" si="102"/>
        <v>82.07</v>
      </c>
      <c r="BJ178">
        <f t="shared" si="102"/>
        <v>84.1</v>
      </c>
    </row>
    <row r="179" spans="1:62" x14ac:dyDescent="0.3">
      <c r="A179" s="27">
        <v>30900</v>
      </c>
      <c r="B179">
        <f t="shared" si="101"/>
        <v>4716.55</v>
      </c>
      <c r="C179">
        <f t="shared" si="102"/>
        <v>4286.5</v>
      </c>
      <c r="D179">
        <f t="shared" si="102"/>
        <v>3862</v>
      </c>
      <c r="E179">
        <f t="shared" si="102"/>
        <v>3512.41</v>
      </c>
      <c r="F179">
        <f t="shared" si="102"/>
        <v>2356.44</v>
      </c>
      <c r="G179">
        <f t="shared" si="102"/>
        <v>1947.03</v>
      </c>
      <c r="H179">
        <f t="shared" si="102"/>
        <v>1537.63</v>
      </c>
      <c r="I179">
        <f t="shared" si="102"/>
        <v>1128.22</v>
      </c>
      <c r="J179">
        <f t="shared" si="102"/>
        <v>1016.56</v>
      </c>
      <c r="K179">
        <f t="shared" si="102"/>
        <v>958.81</v>
      </c>
      <c r="L179">
        <f t="shared" si="102"/>
        <v>886.52</v>
      </c>
      <c r="M179">
        <f t="shared" si="102"/>
        <v>755.9</v>
      </c>
      <c r="N179">
        <f t="shared" si="102"/>
        <v>718.81</v>
      </c>
      <c r="O179">
        <f t="shared" si="102"/>
        <v>644.38</v>
      </c>
      <c r="P179">
        <f t="shared" si="102"/>
        <v>529.86</v>
      </c>
      <c r="Q179">
        <f t="shared" si="102"/>
        <v>429.4</v>
      </c>
      <c r="R179">
        <f t="shared" si="102"/>
        <v>422.65</v>
      </c>
      <c r="S179">
        <f t="shared" si="102"/>
        <v>381.65</v>
      </c>
      <c r="T179">
        <f t="shared" si="102"/>
        <v>338.65</v>
      </c>
      <c r="U179">
        <f t="shared" si="102"/>
        <v>261.24</v>
      </c>
      <c r="V179">
        <f t="shared" si="102"/>
        <v>199.57</v>
      </c>
      <c r="W179">
        <f t="shared" si="102"/>
        <v>145.63999999999999</v>
      </c>
      <c r="X179">
        <f t="shared" si="102"/>
        <v>140.83000000000001</v>
      </c>
      <c r="Y179">
        <f t="shared" si="102"/>
        <v>133.94999999999999</v>
      </c>
      <c r="Z179">
        <f t="shared" si="102"/>
        <v>104.7</v>
      </c>
      <c r="AA179">
        <f t="shared" si="102"/>
        <v>98.1</v>
      </c>
      <c r="AB179">
        <f t="shared" si="102"/>
        <v>88.96</v>
      </c>
      <c r="AC179">
        <f t="shared" si="102"/>
        <v>79.3</v>
      </c>
      <c r="AD179">
        <f t="shared" si="102"/>
        <v>63.76</v>
      </c>
      <c r="AE179">
        <f t="shared" si="102"/>
        <v>45.35</v>
      </c>
      <c r="AF179">
        <f t="shared" si="102"/>
        <v>36.47</v>
      </c>
      <c r="AG179">
        <f t="shared" si="102"/>
        <v>22.82</v>
      </c>
      <c r="AH179">
        <f t="shared" si="102"/>
        <v>11.66</v>
      </c>
      <c r="AI179">
        <f t="shared" si="102"/>
        <v>1.35</v>
      </c>
      <c r="AJ179">
        <f t="shared" si="102"/>
        <v>9.02</v>
      </c>
      <c r="AK179">
        <f t="shared" si="102"/>
        <v>18.12</v>
      </c>
      <c r="AL179">
        <f t="shared" si="102"/>
        <v>20.5</v>
      </c>
      <c r="AM179">
        <f t="shared" si="102"/>
        <v>25.56</v>
      </c>
      <c r="AN179">
        <f t="shared" si="102"/>
        <v>27.75</v>
      </c>
      <c r="AO179">
        <f t="shared" si="102"/>
        <v>37.01</v>
      </c>
      <c r="AP179">
        <f t="shared" si="102"/>
        <v>38.89</v>
      </c>
      <c r="AQ179">
        <f t="shared" si="102"/>
        <v>41.79</v>
      </c>
      <c r="AR179">
        <f t="shared" si="102"/>
        <v>44.42</v>
      </c>
      <c r="AS179">
        <f t="shared" si="102"/>
        <v>47.74</v>
      </c>
      <c r="AT179">
        <f t="shared" si="102"/>
        <v>48.29</v>
      </c>
      <c r="AU179">
        <f t="shared" si="102"/>
        <v>50.77</v>
      </c>
      <c r="AV179">
        <f t="shared" si="102"/>
        <v>51.83</v>
      </c>
      <c r="AW179">
        <f t="shared" si="102"/>
        <v>53.03</v>
      </c>
      <c r="AX179">
        <f t="shared" si="102"/>
        <v>54.17</v>
      </c>
      <c r="AY179">
        <f t="shared" si="102"/>
        <v>56.14</v>
      </c>
      <c r="AZ179">
        <f t="shared" si="102"/>
        <v>58.37</v>
      </c>
      <c r="BA179">
        <f t="shared" si="102"/>
        <v>63.88</v>
      </c>
      <c r="BB179">
        <f t="shared" si="102"/>
        <v>67.25</v>
      </c>
      <c r="BC179">
        <f t="shared" si="102"/>
        <v>70.040000000000006</v>
      </c>
      <c r="BD179">
        <f t="shared" si="102"/>
        <v>70.930000000000007</v>
      </c>
      <c r="BE179">
        <f t="shared" si="102"/>
        <v>75.44</v>
      </c>
      <c r="BF179">
        <f t="shared" si="102"/>
        <v>77.67</v>
      </c>
      <c r="BG179">
        <f t="shared" si="102"/>
        <v>79.53</v>
      </c>
      <c r="BH179">
        <f t="shared" si="102"/>
        <v>81.099999999999994</v>
      </c>
      <c r="BI179">
        <f t="shared" si="102"/>
        <v>81.53</v>
      </c>
      <c r="BJ179">
        <f t="shared" si="102"/>
        <v>83.62</v>
      </c>
    </row>
    <row r="180" spans="1:62" x14ac:dyDescent="0.3">
      <c r="A180" s="27">
        <v>33000</v>
      </c>
      <c r="B180">
        <f t="shared" si="101"/>
        <v>5043.88</v>
      </c>
      <c r="C180">
        <f t="shared" si="102"/>
        <v>4584.6099999999997</v>
      </c>
      <c r="D180">
        <f t="shared" si="102"/>
        <v>4131.26</v>
      </c>
      <c r="E180">
        <f t="shared" si="102"/>
        <v>3757.91</v>
      </c>
      <c r="F180">
        <f t="shared" si="102"/>
        <v>2523.38</v>
      </c>
      <c r="G180">
        <f t="shared" si="102"/>
        <v>2086.15</v>
      </c>
      <c r="H180">
        <f t="shared" si="102"/>
        <v>1648.92</v>
      </c>
      <c r="I180">
        <f t="shared" si="102"/>
        <v>1211.69</v>
      </c>
      <c r="J180">
        <f t="shared" si="102"/>
        <v>1092.45</v>
      </c>
      <c r="K180">
        <f t="shared" si="102"/>
        <v>1030.77</v>
      </c>
      <c r="L180">
        <f t="shared" si="102"/>
        <v>953.57</v>
      </c>
      <c r="M180">
        <f t="shared" si="102"/>
        <v>814.07</v>
      </c>
      <c r="N180">
        <f t="shared" si="102"/>
        <v>774.46</v>
      </c>
      <c r="O180">
        <f t="shared" si="102"/>
        <v>694.96</v>
      </c>
      <c r="P180">
        <f t="shared" si="102"/>
        <v>572.66</v>
      </c>
      <c r="Q180">
        <f t="shared" si="102"/>
        <v>465.38</v>
      </c>
      <c r="R180">
        <f t="shared" si="102"/>
        <v>458.17</v>
      </c>
      <c r="S180">
        <f t="shared" si="102"/>
        <v>414.39</v>
      </c>
      <c r="T180">
        <f t="shared" si="102"/>
        <v>368.46</v>
      </c>
      <c r="U180">
        <f t="shared" si="102"/>
        <v>285.79000000000002</v>
      </c>
      <c r="V180">
        <f t="shared" si="102"/>
        <v>219.92</v>
      </c>
      <c r="W180">
        <f t="shared" si="102"/>
        <v>162.34</v>
      </c>
      <c r="X180">
        <f t="shared" si="102"/>
        <v>157.19</v>
      </c>
      <c r="Y180">
        <f t="shared" si="102"/>
        <v>149.85</v>
      </c>
      <c r="Z180">
        <f t="shared" si="102"/>
        <v>118.62</v>
      </c>
      <c r="AA180">
        <f t="shared" si="102"/>
        <v>111.56</v>
      </c>
      <c r="AB180">
        <f t="shared" si="102"/>
        <v>101.8</v>
      </c>
      <c r="AC180">
        <f t="shared" si="102"/>
        <v>91.49</v>
      </c>
      <c r="AD180">
        <f t="shared" si="102"/>
        <v>74.89</v>
      </c>
      <c r="AE180">
        <f t="shared" si="102"/>
        <v>55.23</v>
      </c>
      <c r="AF180">
        <f t="shared" si="102"/>
        <v>45.74</v>
      </c>
      <c r="AG180">
        <f t="shared" si="102"/>
        <v>31.17</v>
      </c>
      <c r="AH180">
        <f t="shared" si="102"/>
        <v>19.239999999999998</v>
      </c>
      <c r="AI180">
        <f t="shared" si="102"/>
        <v>5.36</v>
      </c>
      <c r="AJ180">
        <f t="shared" si="102"/>
        <v>2.84</v>
      </c>
      <c r="AK180">
        <f t="shared" si="102"/>
        <v>12.55</v>
      </c>
      <c r="AL180">
        <f t="shared" si="102"/>
        <v>15.1</v>
      </c>
      <c r="AM180">
        <f t="shared" si="102"/>
        <v>20.5</v>
      </c>
      <c r="AN180">
        <f t="shared" si="102"/>
        <v>22.84</v>
      </c>
      <c r="AO180">
        <f t="shared" si="102"/>
        <v>32.729999999999997</v>
      </c>
      <c r="AP180">
        <f t="shared" si="102"/>
        <v>34.74</v>
      </c>
      <c r="AQ180">
        <f t="shared" si="102"/>
        <v>37.83</v>
      </c>
      <c r="AR180">
        <f t="shared" si="102"/>
        <v>40.65</v>
      </c>
      <c r="AS180">
        <f t="shared" si="102"/>
        <v>44.18</v>
      </c>
      <c r="AT180">
        <f t="shared" si="102"/>
        <v>44.77</v>
      </c>
      <c r="AU180">
        <f t="shared" si="102"/>
        <v>47.43</v>
      </c>
      <c r="AV180">
        <f t="shared" si="102"/>
        <v>48.56</v>
      </c>
      <c r="AW180">
        <f t="shared" si="102"/>
        <v>49.84</v>
      </c>
      <c r="AX180">
        <f t="shared" si="102"/>
        <v>51.06</v>
      </c>
      <c r="AY180">
        <f t="shared" si="102"/>
        <v>53.15</v>
      </c>
      <c r="AZ180">
        <f t="shared" si="102"/>
        <v>55.54</v>
      </c>
      <c r="BA180">
        <f t="shared" si="102"/>
        <v>61.42</v>
      </c>
      <c r="BB180">
        <f t="shared" si="102"/>
        <v>65.02</v>
      </c>
      <c r="BC180">
        <f t="shared" si="102"/>
        <v>68.010000000000005</v>
      </c>
      <c r="BD180">
        <f t="shared" si="102"/>
        <v>68.95</v>
      </c>
      <c r="BE180">
        <f t="shared" si="102"/>
        <v>73.77</v>
      </c>
      <c r="BF180">
        <f t="shared" si="102"/>
        <v>76.150000000000006</v>
      </c>
      <c r="BG180">
        <f t="shared" si="102"/>
        <v>78.14</v>
      </c>
      <c r="BH180">
        <f t="shared" si="102"/>
        <v>79.819999999999993</v>
      </c>
      <c r="BI180">
        <f t="shared" si="102"/>
        <v>80.28</v>
      </c>
      <c r="BJ180">
        <f t="shared" si="102"/>
        <v>82.51</v>
      </c>
    </row>
    <row r="181" spans="1:62" x14ac:dyDescent="0.3">
      <c r="A181" s="27">
        <v>34000</v>
      </c>
      <c r="B181">
        <f t="shared" si="101"/>
        <v>5199.76</v>
      </c>
      <c r="C181">
        <f t="shared" si="102"/>
        <v>4726.57</v>
      </c>
      <c r="D181">
        <f t="shared" si="102"/>
        <v>4259.4799999999996</v>
      </c>
      <c r="E181">
        <f t="shared" si="102"/>
        <v>3874.82</v>
      </c>
      <c r="F181">
        <f t="shared" si="102"/>
        <v>2602.88</v>
      </c>
      <c r="G181">
        <f t="shared" si="102"/>
        <v>2152.4</v>
      </c>
      <c r="H181">
        <f t="shared" si="102"/>
        <v>1701.92</v>
      </c>
      <c r="I181">
        <f t="shared" si="102"/>
        <v>1251.44</v>
      </c>
      <c r="J181">
        <f t="shared" si="102"/>
        <v>1128.58</v>
      </c>
      <c r="K181">
        <f t="shared" si="102"/>
        <v>1065.03</v>
      </c>
      <c r="L181">
        <f t="shared" si="102"/>
        <v>985.49</v>
      </c>
      <c r="M181">
        <f t="shared" si="102"/>
        <v>841.77</v>
      </c>
      <c r="N181">
        <f t="shared" si="102"/>
        <v>800.96</v>
      </c>
      <c r="O181">
        <f t="shared" si="102"/>
        <v>719.05</v>
      </c>
      <c r="P181">
        <f t="shared" si="102"/>
        <v>593.04999999999995</v>
      </c>
      <c r="Q181">
        <f t="shared" si="102"/>
        <v>482.52</v>
      </c>
      <c r="R181">
        <f t="shared" si="102"/>
        <v>475.08</v>
      </c>
      <c r="S181">
        <f t="shared" si="102"/>
        <v>429.98</v>
      </c>
      <c r="T181">
        <f t="shared" si="102"/>
        <v>382.66</v>
      </c>
      <c r="U181">
        <f t="shared" si="102"/>
        <v>297.48</v>
      </c>
      <c r="V181">
        <f t="shared" si="102"/>
        <v>229.62</v>
      </c>
      <c r="W181">
        <f t="shared" si="102"/>
        <v>170.29</v>
      </c>
      <c r="X181">
        <f t="shared" si="102"/>
        <v>164.99</v>
      </c>
      <c r="Y181">
        <f t="shared" si="102"/>
        <v>157.41999999999999</v>
      </c>
      <c r="Z181">
        <f t="shared" si="102"/>
        <v>125.24</v>
      </c>
      <c r="AA181">
        <f t="shared" si="102"/>
        <v>117.97</v>
      </c>
      <c r="AB181">
        <f t="shared" si="102"/>
        <v>107.91</v>
      </c>
      <c r="AC181">
        <f t="shared" si="102"/>
        <v>97.29</v>
      </c>
      <c r="AD181">
        <f t="shared" si="102"/>
        <v>80.19</v>
      </c>
      <c r="AE181">
        <f t="shared" si="102"/>
        <v>59.93</v>
      </c>
      <c r="AF181">
        <f t="shared" si="102"/>
        <v>50.16</v>
      </c>
      <c r="AG181">
        <f t="shared" ref="C181:BJ185" si="103">ROUND(ABS((AG$5-$A181)/AG$5)*100,2)</f>
        <v>35.14</v>
      </c>
      <c r="AH181">
        <f t="shared" si="103"/>
        <v>22.86</v>
      </c>
      <c r="AI181">
        <f t="shared" si="103"/>
        <v>8.5500000000000007</v>
      </c>
      <c r="AJ181">
        <f t="shared" si="103"/>
        <v>0.11</v>
      </c>
      <c r="AK181">
        <f t="shared" si="103"/>
        <v>9.9</v>
      </c>
      <c r="AL181">
        <f t="shared" si="103"/>
        <v>12.53</v>
      </c>
      <c r="AM181">
        <f t="shared" si="103"/>
        <v>18.09</v>
      </c>
      <c r="AN181">
        <f t="shared" si="103"/>
        <v>20.5</v>
      </c>
      <c r="AO181">
        <f t="shared" si="103"/>
        <v>30.7</v>
      </c>
      <c r="AP181">
        <f t="shared" si="103"/>
        <v>32.76</v>
      </c>
      <c r="AQ181">
        <f t="shared" si="103"/>
        <v>35.950000000000003</v>
      </c>
      <c r="AR181">
        <f t="shared" si="103"/>
        <v>38.85</v>
      </c>
      <c r="AS181">
        <f t="shared" si="103"/>
        <v>42.49</v>
      </c>
      <c r="AT181">
        <f t="shared" si="103"/>
        <v>43.1</v>
      </c>
      <c r="AU181">
        <f t="shared" si="103"/>
        <v>45.83</v>
      </c>
      <c r="AV181">
        <f t="shared" si="103"/>
        <v>47</v>
      </c>
      <c r="AW181">
        <f t="shared" si="103"/>
        <v>48.32</v>
      </c>
      <c r="AX181">
        <f t="shared" si="103"/>
        <v>49.57</v>
      </c>
      <c r="AY181">
        <f t="shared" si="103"/>
        <v>51.73</v>
      </c>
      <c r="AZ181">
        <f t="shared" si="103"/>
        <v>54.19</v>
      </c>
      <c r="BA181">
        <f t="shared" si="103"/>
        <v>60.25</v>
      </c>
      <c r="BB181">
        <f t="shared" si="103"/>
        <v>63.96</v>
      </c>
      <c r="BC181">
        <f t="shared" si="103"/>
        <v>67.040000000000006</v>
      </c>
      <c r="BD181">
        <f t="shared" si="103"/>
        <v>68.010000000000005</v>
      </c>
      <c r="BE181">
        <f t="shared" si="103"/>
        <v>72.97</v>
      </c>
      <c r="BF181">
        <f t="shared" si="103"/>
        <v>75.430000000000007</v>
      </c>
      <c r="BG181">
        <f t="shared" si="103"/>
        <v>77.48</v>
      </c>
      <c r="BH181">
        <f t="shared" si="103"/>
        <v>79.209999999999994</v>
      </c>
      <c r="BI181">
        <f t="shared" si="103"/>
        <v>79.680000000000007</v>
      </c>
      <c r="BJ181">
        <f t="shared" si="103"/>
        <v>81.98</v>
      </c>
    </row>
    <row r="182" spans="1:62" x14ac:dyDescent="0.3">
      <c r="A182" s="27">
        <v>39000</v>
      </c>
      <c r="B182">
        <f t="shared" si="101"/>
        <v>5979.14</v>
      </c>
      <c r="C182">
        <f t="shared" si="103"/>
        <v>5436.36</v>
      </c>
      <c r="D182">
        <f t="shared" si="103"/>
        <v>4900.58</v>
      </c>
      <c r="E182">
        <f t="shared" si="103"/>
        <v>4459.3500000000004</v>
      </c>
      <c r="F182">
        <f t="shared" si="103"/>
        <v>3000.36</v>
      </c>
      <c r="G182">
        <f t="shared" si="103"/>
        <v>2483.63</v>
      </c>
      <c r="H182">
        <f t="shared" si="103"/>
        <v>1966.91</v>
      </c>
      <c r="I182">
        <f t="shared" si="103"/>
        <v>1450.18</v>
      </c>
      <c r="J182">
        <f t="shared" si="103"/>
        <v>1309.25</v>
      </c>
      <c r="K182">
        <f t="shared" si="103"/>
        <v>1236.3599999999999</v>
      </c>
      <c r="L182">
        <f t="shared" si="103"/>
        <v>1145.1199999999999</v>
      </c>
      <c r="M182">
        <f t="shared" si="103"/>
        <v>980.26</v>
      </c>
      <c r="N182">
        <f t="shared" si="103"/>
        <v>933.45</v>
      </c>
      <c r="O182">
        <f t="shared" si="103"/>
        <v>839.5</v>
      </c>
      <c r="P182">
        <f t="shared" si="103"/>
        <v>694.96</v>
      </c>
      <c r="Q182">
        <f t="shared" si="103"/>
        <v>568.17999999999995</v>
      </c>
      <c r="R182">
        <f t="shared" si="103"/>
        <v>559.65</v>
      </c>
      <c r="S182">
        <f t="shared" si="103"/>
        <v>507.91</v>
      </c>
      <c r="T182">
        <f t="shared" si="103"/>
        <v>453.64</v>
      </c>
      <c r="U182">
        <f t="shared" si="103"/>
        <v>355.94</v>
      </c>
      <c r="V182">
        <f t="shared" si="103"/>
        <v>278.08999999999997</v>
      </c>
      <c r="W182">
        <f t="shared" si="103"/>
        <v>210.04</v>
      </c>
      <c r="X182">
        <f t="shared" si="103"/>
        <v>203.96</v>
      </c>
      <c r="Y182">
        <f t="shared" si="103"/>
        <v>195.27</v>
      </c>
      <c r="Z182">
        <f t="shared" si="103"/>
        <v>158.36000000000001</v>
      </c>
      <c r="AA182">
        <f t="shared" si="103"/>
        <v>150.03</v>
      </c>
      <c r="AB182">
        <f t="shared" si="103"/>
        <v>138.49</v>
      </c>
      <c r="AC182">
        <f t="shared" si="103"/>
        <v>126.3</v>
      </c>
      <c r="AD182">
        <f t="shared" si="103"/>
        <v>106.69</v>
      </c>
      <c r="AE182">
        <f t="shared" si="103"/>
        <v>83.45</v>
      </c>
      <c r="AF182">
        <f t="shared" si="103"/>
        <v>72.239999999999995</v>
      </c>
      <c r="AG182">
        <f t="shared" si="103"/>
        <v>55.02</v>
      </c>
      <c r="AH182">
        <f t="shared" si="103"/>
        <v>40.93</v>
      </c>
      <c r="AI182">
        <f t="shared" si="103"/>
        <v>24.51</v>
      </c>
      <c r="AJ182">
        <f t="shared" si="103"/>
        <v>14.83</v>
      </c>
      <c r="AK182">
        <f t="shared" si="103"/>
        <v>3.35</v>
      </c>
      <c r="AL182">
        <f t="shared" si="103"/>
        <v>0.34</v>
      </c>
      <c r="AM182">
        <f t="shared" si="103"/>
        <v>6.05</v>
      </c>
      <c r="AN182">
        <f t="shared" si="103"/>
        <v>8.81</v>
      </c>
      <c r="AO182">
        <f t="shared" si="103"/>
        <v>20.5</v>
      </c>
      <c r="AP182">
        <f t="shared" si="103"/>
        <v>22.88</v>
      </c>
      <c r="AQ182">
        <f t="shared" si="103"/>
        <v>26.53</v>
      </c>
      <c r="AR182">
        <f t="shared" si="103"/>
        <v>29.86</v>
      </c>
      <c r="AS182">
        <f t="shared" si="103"/>
        <v>34.03</v>
      </c>
      <c r="AT182">
        <f t="shared" si="103"/>
        <v>34.729999999999997</v>
      </c>
      <c r="AU182">
        <f t="shared" si="103"/>
        <v>37.869999999999997</v>
      </c>
      <c r="AV182">
        <f t="shared" si="103"/>
        <v>39.21</v>
      </c>
      <c r="AW182">
        <f t="shared" si="103"/>
        <v>40.72</v>
      </c>
      <c r="AX182">
        <f t="shared" si="103"/>
        <v>42.16</v>
      </c>
      <c r="AY182">
        <f t="shared" si="103"/>
        <v>44.64</v>
      </c>
      <c r="AZ182">
        <f t="shared" si="103"/>
        <v>47.45</v>
      </c>
      <c r="BA182">
        <f t="shared" si="103"/>
        <v>54.41</v>
      </c>
      <c r="BB182">
        <f t="shared" si="103"/>
        <v>58.66</v>
      </c>
      <c r="BC182">
        <f t="shared" si="103"/>
        <v>62.19</v>
      </c>
      <c r="BD182">
        <f t="shared" si="103"/>
        <v>63.31</v>
      </c>
      <c r="BE182">
        <f t="shared" si="103"/>
        <v>69</v>
      </c>
      <c r="BF182">
        <f t="shared" si="103"/>
        <v>71.81</v>
      </c>
      <c r="BG182">
        <f t="shared" si="103"/>
        <v>74.16</v>
      </c>
      <c r="BH182">
        <f t="shared" si="103"/>
        <v>76.150000000000006</v>
      </c>
      <c r="BI182">
        <f t="shared" si="103"/>
        <v>76.69</v>
      </c>
      <c r="BJ182">
        <f t="shared" si="103"/>
        <v>79.33</v>
      </c>
    </row>
    <row r="183" spans="1:62" x14ac:dyDescent="0.3">
      <c r="A183" s="27">
        <v>40200</v>
      </c>
      <c r="B183">
        <f t="shared" si="101"/>
        <v>6166.19</v>
      </c>
      <c r="C183">
        <f t="shared" si="103"/>
        <v>5606.71</v>
      </c>
      <c r="D183">
        <f t="shared" si="103"/>
        <v>5054.4399999999996</v>
      </c>
      <c r="E183">
        <f t="shared" si="103"/>
        <v>4599.6400000000003</v>
      </c>
      <c r="F183">
        <f t="shared" si="103"/>
        <v>3095.76</v>
      </c>
      <c r="G183">
        <f t="shared" si="103"/>
        <v>2563.13</v>
      </c>
      <c r="H183">
        <f t="shared" si="103"/>
        <v>2030.5</v>
      </c>
      <c r="I183">
        <f t="shared" si="103"/>
        <v>1497.88</v>
      </c>
      <c r="J183">
        <f t="shared" si="103"/>
        <v>1352.62</v>
      </c>
      <c r="K183">
        <f t="shared" si="103"/>
        <v>1277.48</v>
      </c>
      <c r="L183">
        <f t="shared" si="103"/>
        <v>1183.44</v>
      </c>
      <c r="M183">
        <f t="shared" si="103"/>
        <v>1013.5</v>
      </c>
      <c r="N183">
        <f t="shared" si="103"/>
        <v>965.25</v>
      </c>
      <c r="O183">
        <f t="shared" si="103"/>
        <v>868.41</v>
      </c>
      <c r="P183">
        <f t="shared" si="103"/>
        <v>719.42</v>
      </c>
      <c r="Q183">
        <f t="shared" si="103"/>
        <v>588.74</v>
      </c>
      <c r="R183">
        <f t="shared" si="103"/>
        <v>579.95000000000005</v>
      </c>
      <c r="S183">
        <f t="shared" si="103"/>
        <v>526.62</v>
      </c>
      <c r="T183">
        <f t="shared" si="103"/>
        <v>470.67</v>
      </c>
      <c r="U183">
        <f t="shared" si="103"/>
        <v>369.96</v>
      </c>
      <c r="V183">
        <f t="shared" si="103"/>
        <v>289.73</v>
      </c>
      <c r="W183">
        <f t="shared" si="103"/>
        <v>219.58</v>
      </c>
      <c r="X183">
        <f t="shared" si="103"/>
        <v>213.31</v>
      </c>
      <c r="Y183">
        <f t="shared" si="103"/>
        <v>204.36</v>
      </c>
      <c r="Z183">
        <f t="shared" si="103"/>
        <v>166.31</v>
      </c>
      <c r="AA183">
        <f t="shared" si="103"/>
        <v>157.72</v>
      </c>
      <c r="AB183">
        <f t="shared" si="103"/>
        <v>145.83000000000001</v>
      </c>
      <c r="AC183">
        <f t="shared" si="103"/>
        <v>133.27000000000001</v>
      </c>
      <c r="AD183">
        <f t="shared" si="103"/>
        <v>113.05</v>
      </c>
      <c r="AE183">
        <f t="shared" si="103"/>
        <v>89.1</v>
      </c>
      <c r="AF183">
        <f t="shared" si="103"/>
        <v>77.540000000000006</v>
      </c>
      <c r="AG183">
        <f t="shared" si="103"/>
        <v>59.79</v>
      </c>
      <c r="AH183">
        <f t="shared" si="103"/>
        <v>45.26</v>
      </c>
      <c r="AI183">
        <f t="shared" si="103"/>
        <v>28.34</v>
      </c>
      <c r="AJ183">
        <f t="shared" si="103"/>
        <v>18.36</v>
      </c>
      <c r="AK183">
        <f t="shared" si="103"/>
        <v>6.53</v>
      </c>
      <c r="AL183">
        <f t="shared" si="103"/>
        <v>3.42</v>
      </c>
      <c r="AM183">
        <f t="shared" si="103"/>
        <v>3.16</v>
      </c>
      <c r="AN183">
        <f t="shared" si="103"/>
        <v>6.01</v>
      </c>
      <c r="AO183">
        <f t="shared" si="103"/>
        <v>18.059999999999999</v>
      </c>
      <c r="AP183">
        <f t="shared" si="103"/>
        <v>20.5</v>
      </c>
      <c r="AQ183">
        <f t="shared" si="103"/>
        <v>24.27</v>
      </c>
      <c r="AR183">
        <f t="shared" si="103"/>
        <v>27.7</v>
      </c>
      <c r="AS183">
        <f t="shared" si="103"/>
        <v>32.01</v>
      </c>
      <c r="AT183">
        <f t="shared" si="103"/>
        <v>32.72</v>
      </c>
      <c r="AU183">
        <f t="shared" si="103"/>
        <v>35.96</v>
      </c>
      <c r="AV183">
        <f t="shared" si="103"/>
        <v>37.340000000000003</v>
      </c>
      <c r="AW183">
        <f t="shared" si="103"/>
        <v>38.9</v>
      </c>
      <c r="AX183">
        <f t="shared" si="103"/>
        <v>40.380000000000003</v>
      </c>
      <c r="AY183">
        <f t="shared" si="103"/>
        <v>42.93</v>
      </c>
      <c r="AZ183">
        <f t="shared" si="103"/>
        <v>45.83</v>
      </c>
      <c r="BA183">
        <f t="shared" si="103"/>
        <v>53</v>
      </c>
      <c r="BB183">
        <f t="shared" si="103"/>
        <v>57.39</v>
      </c>
      <c r="BC183">
        <f t="shared" si="103"/>
        <v>61.03</v>
      </c>
      <c r="BD183">
        <f t="shared" si="103"/>
        <v>62.18</v>
      </c>
      <c r="BE183">
        <f t="shared" si="103"/>
        <v>68.040000000000006</v>
      </c>
      <c r="BF183">
        <f t="shared" si="103"/>
        <v>70.95</v>
      </c>
      <c r="BG183">
        <f t="shared" si="103"/>
        <v>73.37</v>
      </c>
      <c r="BH183">
        <f t="shared" si="103"/>
        <v>75.42</v>
      </c>
      <c r="BI183">
        <f t="shared" si="103"/>
        <v>75.97</v>
      </c>
      <c r="BJ183">
        <f t="shared" si="103"/>
        <v>78.69</v>
      </c>
    </row>
    <row r="184" spans="1:62" x14ac:dyDescent="0.3">
      <c r="A184" s="27">
        <v>42200</v>
      </c>
      <c r="B184">
        <f t="shared" si="101"/>
        <v>6477.94</v>
      </c>
      <c r="C184">
        <f t="shared" si="103"/>
        <v>5890.62</v>
      </c>
      <c r="D184">
        <f t="shared" si="103"/>
        <v>5310.88</v>
      </c>
      <c r="E184">
        <f t="shared" si="103"/>
        <v>4833.45</v>
      </c>
      <c r="F184">
        <f t="shared" si="103"/>
        <v>3254.75</v>
      </c>
      <c r="G184">
        <f t="shared" si="103"/>
        <v>2695.62</v>
      </c>
      <c r="H184">
        <f t="shared" si="103"/>
        <v>2136.5</v>
      </c>
      <c r="I184">
        <f t="shared" si="103"/>
        <v>1577.37</v>
      </c>
      <c r="J184">
        <f t="shared" si="103"/>
        <v>1424.89</v>
      </c>
      <c r="K184">
        <f t="shared" si="103"/>
        <v>1346.01</v>
      </c>
      <c r="L184">
        <f t="shared" si="103"/>
        <v>1247.29</v>
      </c>
      <c r="M184">
        <f t="shared" si="103"/>
        <v>1068.9000000000001</v>
      </c>
      <c r="N184">
        <f t="shared" si="103"/>
        <v>1018.25</v>
      </c>
      <c r="O184">
        <f t="shared" si="103"/>
        <v>916.59</v>
      </c>
      <c r="P184">
        <f t="shared" si="103"/>
        <v>760.19</v>
      </c>
      <c r="Q184">
        <f t="shared" si="103"/>
        <v>623.01</v>
      </c>
      <c r="R184">
        <f t="shared" si="103"/>
        <v>613.78</v>
      </c>
      <c r="S184">
        <f t="shared" si="103"/>
        <v>557.79</v>
      </c>
      <c r="T184">
        <f t="shared" si="103"/>
        <v>499.06</v>
      </c>
      <c r="U184">
        <f t="shared" si="103"/>
        <v>393.35</v>
      </c>
      <c r="V184">
        <f t="shared" si="103"/>
        <v>309.12</v>
      </c>
      <c r="W184">
        <f t="shared" si="103"/>
        <v>235.47</v>
      </c>
      <c r="X184">
        <f t="shared" si="103"/>
        <v>228.9</v>
      </c>
      <c r="Y184">
        <f t="shared" si="103"/>
        <v>219.5</v>
      </c>
      <c r="Z184">
        <f t="shared" si="103"/>
        <v>179.56</v>
      </c>
      <c r="AA184">
        <f t="shared" si="103"/>
        <v>170.54</v>
      </c>
      <c r="AB184">
        <f t="shared" si="103"/>
        <v>158.06</v>
      </c>
      <c r="AC184">
        <f t="shared" si="103"/>
        <v>144.87</v>
      </c>
      <c r="AD184">
        <f t="shared" si="103"/>
        <v>123.65</v>
      </c>
      <c r="AE184">
        <f t="shared" si="103"/>
        <v>98.51</v>
      </c>
      <c r="AF184">
        <f t="shared" si="103"/>
        <v>86.37</v>
      </c>
      <c r="AG184">
        <f t="shared" si="103"/>
        <v>67.739999999999995</v>
      </c>
      <c r="AH184">
        <f t="shared" si="103"/>
        <v>52.49</v>
      </c>
      <c r="AI184">
        <f t="shared" si="103"/>
        <v>34.729999999999997</v>
      </c>
      <c r="AJ184">
        <f t="shared" si="103"/>
        <v>24.25</v>
      </c>
      <c r="AK184">
        <f t="shared" si="103"/>
        <v>11.82</v>
      </c>
      <c r="AL184">
        <f t="shared" si="103"/>
        <v>8.57</v>
      </c>
      <c r="AM184">
        <f t="shared" si="103"/>
        <v>1.66</v>
      </c>
      <c r="AN184">
        <f t="shared" si="103"/>
        <v>1.33</v>
      </c>
      <c r="AO184">
        <f t="shared" si="103"/>
        <v>13.98</v>
      </c>
      <c r="AP184">
        <f t="shared" si="103"/>
        <v>16.55</v>
      </c>
      <c r="AQ184">
        <f t="shared" si="103"/>
        <v>20.5</v>
      </c>
      <c r="AR184">
        <f t="shared" si="103"/>
        <v>24.1</v>
      </c>
      <c r="AS184">
        <f t="shared" si="103"/>
        <v>28.62</v>
      </c>
      <c r="AT184">
        <f t="shared" si="103"/>
        <v>29.37</v>
      </c>
      <c r="AU184">
        <f t="shared" si="103"/>
        <v>32.770000000000003</v>
      </c>
      <c r="AV184">
        <f t="shared" si="103"/>
        <v>34.22</v>
      </c>
      <c r="AW184">
        <f t="shared" si="103"/>
        <v>35.86</v>
      </c>
      <c r="AX184">
        <f t="shared" si="103"/>
        <v>37.409999999999997</v>
      </c>
      <c r="AY184">
        <f t="shared" si="103"/>
        <v>40.090000000000003</v>
      </c>
      <c r="AZ184">
        <f t="shared" si="103"/>
        <v>43.14</v>
      </c>
      <c r="BA184">
        <f t="shared" si="103"/>
        <v>50.67</v>
      </c>
      <c r="BB184">
        <f t="shared" si="103"/>
        <v>55.27</v>
      </c>
      <c r="BC184">
        <f t="shared" si="103"/>
        <v>59.09</v>
      </c>
      <c r="BD184">
        <f t="shared" si="103"/>
        <v>60.3</v>
      </c>
      <c r="BE184">
        <f t="shared" si="103"/>
        <v>66.45</v>
      </c>
      <c r="BF184">
        <f t="shared" si="103"/>
        <v>69.5</v>
      </c>
      <c r="BG184">
        <f t="shared" si="103"/>
        <v>72.040000000000006</v>
      </c>
      <c r="BH184">
        <f t="shared" si="103"/>
        <v>74.19</v>
      </c>
      <c r="BI184">
        <f t="shared" si="103"/>
        <v>74.78</v>
      </c>
      <c r="BJ184">
        <f t="shared" si="103"/>
        <v>77.64</v>
      </c>
    </row>
    <row r="185" spans="1:62" x14ac:dyDescent="0.3">
      <c r="A185" s="27">
        <v>44200</v>
      </c>
      <c r="B185">
        <f t="shared" si="101"/>
        <v>6789.69</v>
      </c>
      <c r="C185">
        <f t="shared" si="103"/>
        <v>6174.54</v>
      </c>
      <c r="D185">
        <f t="shared" si="103"/>
        <v>5567.32</v>
      </c>
      <c r="E185">
        <f t="shared" si="103"/>
        <v>5067.2700000000004</v>
      </c>
      <c r="F185">
        <f t="shared" si="103"/>
        <v>3413.74</v>
      </c>
      <c r="G185">
        <f t="shared" si="103"/>
        <v>2828.12</v>
      </c>
      <c r="H185">
        <f t="shared" si="103"/>
        <v>2242.4899999999998</v>
      </c>
      <c r="I185">
        <f t="shared" si="103"/>
        <v>1656.87</v>
      </c>
      <c r="J185">
        <f t="shared" si="103"/>
        <v>1497.16</v>
      </c>
      <c r="K185">
        <f t="shared" si="103"/>
        <v>1414.54</v>
      </c>
      <c r="L185">
        <f t="shared" si="103"/>
        <v>1311.14</v>
      </c>
      <c r="M185">
        <f t="shared" si="103"/>
        <v>1124.3</v>
      </c>
      <c r="N185">
        <f t="shared" si="103"/>
        <v>1071.25</v>
      </c>
      <c r="O185">
        <f t="shared" si="103"/>
        <v>964.77</v>
      </c>
      <c r="P185">
        <f t="shared" si="103"/>
        <v>800.96</v>
      </c>
      <c r="Q185">
        <f t="shared" si="103"/>
        <v>657.27</v>
      </c>
      <c r="R185">
        <f t="shared" si="103"/>
        <v>647.6</v>
      </c>
      <c r="S185">
        <f t="shared" si="103"/>
        <v>588.97</v>
      </c>
      <c r="T185">
        <f t="shared" si="103"/>
        <v>527.45000000000005</v>
      </c>
      <c r="U185">
        <f t="shared" si="103"/>
        <v>416.73</v>
      </c>
      <c r="V185">
        <f t="shared" si="103"/>
        <v>328.51</v>
      </c>
      <c r="W185">
        <f t="shared" si="103"/>
        <v>251.37</v>
      </c>
      <c r="X185">
        <f t="shared" si="103"/>
        <v>244.48</v>
      </c>
      <c r="Y185">
        <f t="shared" si="103"/>
        <v>234.64</v>
      </c>
      <c r="Z185">
        <f t="shared" si="103"/>
        <v>192.81</v>
      </c>
      <c r="AA185">
        <f t="shared" si="103"/>
        <v>183.37</v>
      </c>
      <c r="AB185">
        <f t="shared" si="103"/>
        <v>170.29</v>
      </c>
      <c r="AC185">
        <f t="shared" si="103"/>
        <v>156.47999999999999</v>
      </c>
      <c r="AD185">
        <f t="shared" si="103"/>
        <v>134.25</v>
      </c>
      <c r="AE185">
        <f t="shared" si="103"/>
        <v>107.91</v>
      </c>
      <c r="AF185">
        <f t="shared" si="103"/>
        <v>95.21</v>
      </c>
      <c r="AG185">
        <f t="shared" si="103"/>
        <v>75.69</v>
      </c>
      <c r="AH185">
        <f t="shared" si="103"/>
        <v>59.72</v>
      </c>
      <c r="AI185">
        <f t="shared" si="103"/>
        <v>41.11</v>
      </c>
      <c r="AJ185">
        <f t="shared" si="103"/>
        <v>30.14</v>
      </c>
      <c r="AK185">
        <f t="shared" si="103"/>
        <v>17.12</v>
      </c>
      <c r="AL185">
        <f t="shared" si="103"/>
        <v>13.71</v>
      </c>
      <c r="AM185">
        <f t="shared" si="103"/>
        <v>6.48</v>
      </c>
      <c r="AN185">
        <f t="shared" si="103"/>
        <v>3.35</v>
      </c>
      <c r="AO185">
        <f t="shared" si="103"/>
        <v>9.9</v>
      </c>
      <c r="AP185">
        <f t="shared" si="103"/>
        <v>12.59</v>
      </c>
      <c r="AQ185">
        <f t="shared" si="103"/>
        <v>16.739999999999998</v>
      </c>
      <c r="AR185">
        <f t="shared" si="103"/>
        <v>20.5</v>
      </c>
      <c r="AS185">
        <f t="shared" si="103"/>
        <v>25.24</v>
      </c>
      <c r="AT185">
        <f t="shared" si="103"/>
        <v>26.03</v>
      </c>
      <c r="AU185">
        <f t="shared" si="103"/>
        <v>29.58</v>
      </c>
      <c r="AV185">
        <f t="shared" ref="C185:BJ189" si="104">ROUND(ABS((AV$5-$A185)/AV$5)*100,2)</f>
        <v>31.1</v>
      </c>
      <c r="AW185">
        <f t="shared" si="104"/>
        <v>32.82</v>
      </c>
      <c r="AX185">
        <f t="shared" si="104"/>
        <v>34.450000000000003</v>
      </c>
      <c r="AY185">
        <f t="shared" si="104"/>
        <v>37.25</v>
      </c>
      <c r="AZ185">
        <f t="shared" si="104"/>
        <v>40.450000000000003</v>
      </c>
      <c r="BA185">
        <f t="shared" si="104"/>
        <v>48.33</v>
      </c>
      <c r="BB185">
        <f t="shared" si="104"/>
        <v>53.15</v>
      </c>
      <c r="BC185">
        <f t="shared" si="104"/>
        <v>57.15</v>
      </c>
      <c r="BD185">
        <f t="shared" si="104"/>
        <v>58.42</v>
      </c>
      <c r="BE185">
        <f t="shared" si="104"/>
        <v>64.86</v>
      </c>
      <c r="BF185">
        <f t="shared" si="104"/>
        <v>68.06</v>
      </c>
      <c r="BG185">
        <f t="shared" si="104"/>
        <v>70.72</v>
      </c>
      <c r="BH185">
        <f t="shared" si="104"/>
        <v>72.97</v>
      </c>
      <c r="BI185">
        <f t="shared" si="104"/>
        <v>73.58</v>
      </c>
      <c r="BJ185">
        <f t="shared" si="104"/>
        <v>76.58</v>
      </c>
    </row>
    <row r="186" spans="1:62" x14ac:dyDescent="0.3">
      <c r="A186" s="27">
        <v>47000</v>
      </c>
      <c r="B186">
        <f t="shared" si="101"/>
        <v>7226.14</v>
      </c>
      <c r="C186">
        <f t="shared" si="104"/>
        <v>6572.02</v>
      </c>
      <c r="D186">
        <f t="shared" si="104"/>
        <v>5926.34</v>
      </c>
      <c r="E186">
        <f t="shared" si="104"/>
        <v>5394.6</v>
      </c>
      <c r="F186">
        <f t="shared" si="104"/>
        <v>3636.33</v>
      </c>
      <c r="G186">
        <f t="shared" si="104"/>
        <v>3013.61</v>
      </c>
      <c r="H186">
        <f t="shared" si="104"/>
        <v>2390.89</v>
      </c>
      <c r="I186">
        <f t="shared" si="104"/>
        <v>1768.17</v>
      </c>
      <c r="J186">
        <f t="shared" si="104"/>
        <v>1598.33</v>
      </c>
      <c r="K186">
        <f t="shared" si="104"/>
        <v>1510.49</v>
      </c>
      <c r="L186">
        <f t="shared" si="104"/>
        <v>1400.53</v>
      </c>
      <c r="M186">
        <f t="shared" si="104"/>
        <v>1201.8599999999999</v>
      </c>
      <c r="N186">
        <f t="shared" si="104"/>
        <v>1145.44</v>
      </c>
      <c r="O186">
        <f t="shared" si="104"/>
        <v>1032.22</v>
      </c>
      <c r="P186">
        <f t="shared" si="104"/>
        <v>858.03</v>
      </c>
      <c r="Q186">
        <f t="shared" si="104"/>
        <v>705.24</v>
      </c>
      <c r="R186">
        <f t="shared" si="104"/>
        <v>694.96</v>
      </c>
      <c r="S186">
        <f t="shared" si="104"/>
        <v>632.61</v>
      </c>
      <c r="T186">
        <f t="shared" si="104"/>
        <v>567.20000000000005</v>
      </c>
      <c r="U186">
        <f t="shared" si="104"/>
        <v>449.46</v>
      </c>
      <c r="V186">
        <f t="shared" si="104"/>
        <v>355.65</v>
      </c>
      <c r="W186">
        <f t="shared" si="104"/>
        <v>273.63</v>
      </c>
      <c r="X186">
        <f t="shared" si="104"/>
        <v>266.31</v>
      </c>
      <c r="Y186">
        <f t="shared" si="104"/>
        <v>255.84</v>
      </c>
      <c r="Z186">
        <f t="shared" si="104"/>
        <v>211.36</v>
      </c>
      <c r="AA186">
        <f t="shared" si="104"/>
        <v>201.32</v>
      </c>
      <c r="AB186">
        <f t="shared" si="104"/>
        <v>187.41</v>
      </c>
      <c r="AC186">
        <f t="shared" si="104"/>
        <v>172.72</v>
      </c>
      <c r="AD186">
        <f t="shared" si="104"/>
        <v>149.09</v>
      </c>
      <c r="AE186">
        <f t="shared" si="104"/>
        <v>121.08</v>
      </c>
      <c r="AF186">
        <f t="shared" si="104"/>
        <v>107.57</v>
      </c>
      <c r="AG186">
        <f t="shared" si="104"/>
        <v>86.82</v>
      </c>
      <c r="AH186">
        <f t="shared" si="104"/>
        <v>69.83</v>
      </c>
      <c r="AI186">
        <f t="shared" si="104"/>
        <v>50.05</v>
      </c>
      <c r="AJ186">
        <f t="shared" si="104"/>
        <v>38.380000000000003</v>
      </c>
      <c r="AK186">
        <f t="shared" si="104"/>
        <v>24.54</v>
      </c>
      <c r="AL186">
        <f t="shared" si="104"/>
        <v>20.92</v>
      </c>
      <c r="AM186">
        <f t="shared" si="104"/>
        <v>13.22</v>
      </c>
      <c r="AN186">
        <f t="shared" si="104"/>
        <v>9.89</v>
      </c>
      <c r="AO186">
        <f t="shared" si="104"/>
        <v>4.2</v>
      </c>
      <c r="AP186">
        <f t="shared" si="104"/>
        <v>7.06</v>
      </c>
      <c r="AQ186">
        <f t="shared" si="104"/>
        <v>11.46</v>
      </c>
      <c r="AR186">
        <f t="shared" si="104"/>
        <v>15.47</v>
      </c>
      <c r="AS186">
        <f t="shared" si="104"/>
        <v>20.5</v>
      </c>
      <c r="AT186">
        <f t="shared" si="104"/>
        <v>21.34</v>
      </c>
      <c r="AU186">
        <f t="shared" si="104"/>
        <v>25.12</v>
      </c>
      <c r="AV186">
        <f t="shared" si="104"/>
        <v>26.74</v>
      </c>
      <c r="AW186">
        <f t="shared" si="104"/>
        <v>28.56</v>
      </c>
      <c r="AX186">
        <f t="shared" si="104"/>
        <v>30.29</v>
      </c>
      <c r="AY186">
        <f t="shared" si="104"/>
        <v>33.28</v>
      </c>
      <c r="AZ186">
        <f t="shared" si="104"/>
        <v>36.67</v>
      </c>
      <c r="BA186">
        <f t="shared" si="104"/>
        <v>45.05</v>
      </c>
      <c r="BB186">
        <f t="shared" si="104"/>
        <v>50.18</v>
      </c>
      <c r="BC186">
        <f t="shared" si="104"/>
        <v>54.43</v>
      </c>
      <c r="BD186">
        <f t="shared" si="104"/>
        <v>55.78</v>
      </c>
      <c r="BE186">
        <f t="shared" si="104"/>
        <v>62.64</v>
      </c>
      <c r="BF186">
        <f t="shared" si="104"/>
        <v>66.03</v>
      </c>
      <c r="BG186">
        <f t="shared" si="104"/>
        <v>68.86</v>
      </c>
      <c r="BH186">
        <f t="shared" si="104"/>
        <v>71.260000000000005</v>
      </c>
      <c r="BI186">
        <f t="shared" si="104"/>
        <v>71.91</v>
      </c>
      <c r="BJ186">
        <f t="shared" si="104"/>
        <v>75.09</v>
      </c>
    </row>
    <row r="187" spans="1:62" x14ac:dyDescent="0.3">
      <c r="A187" s="27">
        <v>47500</v>
      </c>
      <c r="B187">
        <f t="shared" si="101"/>
        <v>7304.08</v>
      </c>
      <c r="C187">
        <f t="shared" si="104"/>
        <v>6643</v>
      </c>
      <c r="D187">
        <f t="shared" si="104"/>
        <v>5990.45</v>
      </c>
      <c r="E187">
        <f t="shared" si="104"/>
        <v>5453.06</v>
      </c>
      <c r="F187">
        <f t="shared" si="104"/>
        <v>3676.08</v>
      </c>
      <c r="G187">
        <f t="shared" si="104"/>
        <v>3046.73</v>
      </c>
      <c r="H187">
        <f t="shared" si="104"/>
        <v>2417.39</v>
      </c>
      <c r="I187">
        <f t="shared" si="104"/>
        <v>1788.04</v>
      </c>
      <c r="J187">
        <f t="shared" si="104"/>
        <v>1616.4</v>
      </c>
      <c r="K187">
        <f t="shared" si="104"/>
        <v>1527.62</v>
      </c>
      <c r="L187">
        <f t="shared" si="104"/>
        <v>1416.5</v>
      </c>
      <c r="M187">
        <f t="shared" si="104"/>
        <v>1215.71</v>
      </c>
      <c r="N187">
        <f t="shared" si="104"/>
        <v>1158.69</v>
      </c>
      <c r="O187">
        <f t="shared" si="104"/>
        <v>1044.27</v>
      </c>
      <c r="P187">
        <f t="shared" si="104"/>
        <v>868.23</v>
      </c>
      <c r="Q187">
        <f t="shared" si="104"/>
        <v>713.81</v>
      </c>
      <c r="R187">
        <f t="shared" si="104"/>
        <v>703.42</v>
      </c>
      <c r="S187">
        <f t="shared" si="104"/>
        <v>640.41</v>
      </c>
      <c r="T187">
        <f t="shared" si="104"/>
        <v>574.29999999999995</v>
      </c>
      <c r="U187">
        <f t="shared" si="104"/>
        <v>455.31</v>
      </c>
      <c r="V187">
        <f t="shared" si="104"/>
        <v>360.5</v>
      </c>
      <c r="W187">
        <f t="shared" si="104"/>
        <v>277.61</v>
      </c>
      <c r="X187">
        <f t="shared" si="104"/>
        <v>270.2</v>
      </c>
      <c r="Y187">
        <f t="shared" si="104"/>
        <v>259.63</v>
      </c>
      <c r="Z187">
        <f t="shared" si="104"/>
        <v>214.67</v>
      </c>
      <c r="AA187">
        <f t="shared" si="104"/>
        <v>204.52</v>
      </c>
      <c r="AB187">
        <f t="shared" si="104"/>
        <v>190.47</v>
      </c>
      <c r="AC187">
        <f t="shared" si="104"/>
        <v>175.63</v>
      </c>
      <c r="AD187">
        <f t="shared" si="104"/>
        <v>151.74</v>
      </c>
      <c r="AE187">
        <f t="shared" si="104"/>
        <v>123.44</v>
      </c>
      <c r="AF187">
        <f t="shared" si="104"/>
        <v>109.78</v>
      </c>
      <c r="AG187">
        <f t="shared" si="104"/>
        <v>88.8</v>
      </c>
      <c r="AH187">
        <f t="shared" si="104"/>
        <v>71.64</v>
      </c>
      <c r="AI187">
        <f t="shared" si="104"/>
        <v>51.65</v>
      </c>
      <c r="AJ187">
        <f t="shared" si="104"/>
        <v>39.85</v>
      </c>
      <c r="AK187">
        <f t="shared" si="104"/>
        <v>25.87</v>
      </c>
      <c r="AL187">
        <f t="shared" si="104"/>
        <v>22.2</v>
      </c>
      <c r="AM187">
        <f t="shared" si="104"/>
        <v>14.43</v>
      </c>
      <c r="AN187">
        <f t="shared" si="104"/>
        <v>11.06</v>
      </c>
      <c r="AO187">
        <f t="shared" si="104"/>
        <v>3.18</v>
      </c>
      <c r="AP187">
        <f t="shared" si="104"/>
        <v>6.07</v>
      </c>
      <c r="AQ187">
        <f t="shared" si="104"/>
        <v>10.52</v>
      </c>
      <c r="AR187">
        <f t="shared" si="104"/>
        <v>14.57</v>
      </c>
      <c r="AS187">
        <f t="shared" si="104"/>
        <v>19.66</v>
      </c>
      <c r="AT187">
        <f t="shared" si="104"/>
        <v>20.5</v>
      </c>
      <c r="AU187">
        <f t="shared" si="104"/>
        <v>24.33</v>
      </c>
      <c r="AV187">
        <f t="shared" si="104"/>
        <v>25.96</v>
      </c>
      <c r="AW187">
        <f t="shared" si="104"/>
        <v>27.8</v>
      </c>
      <c r="AX187">
        <f t="shared" si="104"/>
        <v>29.55</v>
      </c>
      <c r="AY187">
        <f t="shared" si="104"/>
        <v>32.57</v>
      </c>
      <c r="AZ187">
        <f t="shared" si="104"/>
        <v>36</v>
      </c>
      <c r="BA187">
        <f t="shared" si="104"/>
        <v>44.47</v>
      </c>
      <c r="BB187">
        <f t="shared" si="104"/>
        <v>49.65</v>
      </c>
      <c r="BC187">
        <f t="shared" si="104"/>
        <v>53.95</v>
      </c>
      <c r="BD187">
        <f t="shared" si="104"/>
        <v>55.31</v>
      </c>
      <c r="BE187">
        <f t="shared" si="104"/>
        <v>62.24</v>
      </c>
      <c r="BF187">
        <f t="shared" si="104"/>
        <v>65.67</v>
      </c>
      <c r="BG187">
        <f t="shared" si="104"/>
        <v>68.53</v>
      </c>
      <c r="BH187">
        <f t="shared" si="104"/>
        <v>70.95</v>
      </c>
      <c r="BI187">
        <f t="shared" si="104"/>
        <v>71.61</v>
      </c>
      <c r="BJ187">
        <f t="shared" si="104"/>
        <v>74.83</v>
      </c>
    </row>
    <row r="188" spans="1:62" x14ac:dyDescent="0.3">
      <c r="A188" s="27">
        <v>49900</v>
      </c>
      <c r="B188">
        <f t="shared" si="101"/>
        <v>7678.18</v>
      </c>
      <c r="C188">
        <f t="shared" si="104"/>
        <v>6983.7</v>
      </c>
      <c r="D188">
        <f t="shared" si="104"/>
        <v>6298.18</v>
      </c>
      <c r="E188">
        <f t="shared" si="104"/>
        <v>5733.63</v>
      </c>
      <c r="F188">
        <f t="shared" si="104"/>
        <v>3866.87</v>
      </c>
      <c r="G188">
        <f t="shared" si="104"/>
        <v>3205.73</v>
      </c>
      <c r="H188">
        <f t="shared" si="104"/>
        <v>2544.58</v>
      </c>
      <c r="I188">
        <f t="shared" si="104"/>
        <v>1883.44</v>
      </c>
      <c r="J188">
        <f t="shared" si="104"/>
        <v>1703.12</v>
      </c>
      <c r="K188">
        <f t="shared" si="104"/>
        <v>1609.86</v>
      </c>
      <c r="L188">
        <f t="shared" si="104"/>
        <v>1493.12</v>
      </c>
      <c r="M188">
        <f t="shared" si="104"/>
        <v>1282.18</v>
      </c>
      <c r="N188">
        <f t="shared" si="104"/>
        <v>1222.29</v>
      </c>
      <c r="O188">
        <f t="shared" si="104"/>
        <v>1102.08</v>
      </c>
      <c r="P188">
        <f t="shared" si="104"/>
        <v>917.15</v>
      </c>
      <c r="Q188">
        <f t="shared" si="104"/>
        <v>754.93</v>
      </c>
      <c r="R188">
        <f t="shared" si="104"/>
        <v>744.02</v>
      </c>
      <c r="S188">
        <f t="shared" si="104"/>
        <v>677.82</v>
      </c>
      <c r="T188">
        <f t="shared" si="104"/>
        <v>608.37</v>
      </c>
      <c r="U188">
        <f t="shared" si="104"/>
        <v>483.36</v>
      </c>
      <c r="V188">
        <f t="shared" si="104"/>
        <v>383.76</v>
      </c>
      <c r="W188">
        <f t="shared" si="104"/>
        <v>296.69</v>
      </c>
      <c r="X188">
        <f t="shared" si="104"/>
        <v>288.91000000000003</v>
      </c>
      <c r="Y188">
        <f t="shared" si="104"/>
        <v>277.8</v>
      </c>
      <c r="Z188">
        <f t="shared" si="104"/>
        <v>230.57</v>
      </c>
      <c r="AA188">
        <f t="shared" si="104"/>
        <v>219.91</v>
      </c>
      <c r="AB188">
        <f t="shared" si="104"/>
        <v>205.14</v>
      </c>
      <c r="AC188">
        <f t="shared" si="104"/>
        <v>189.55</v>
      </c>
      <c r="AD188">
        <f t="shared" si="104"/>
        <v>164.46</v>
      </c>
      <c r="AE188">
        <f t="shared" si="104"/>
        <v>134.72999999999999</v>
      </c>
      <c r="AF188">
        <f t="shared" si="104"/>
        <v>120.38</v>
      </c>
      <c r="AG188">
        <f t="shared" si="104"/>
        <v>98.34</v>
      </c>
      <c r="AH188">
        <f t="shared" si="104"/>
        <v>80.31</v>
      </c>
      <c r="AI188">
        <f t="shared" si="104"/>
        <v>59.31</v>
      </c>
      <c r="AJ188">
        <f t="shared" si="104"/>
        <v>46.92</v>
      </c>
      <c r="AK188">
        <f t="shared" si="104"/>
        <v>32.229999999999997</v>
      </c>
      <c r="AL188">
        <f t="shared" si="104"/>
        <v>28.38</v>
      </c>
      <c r="AM188">
        <f t="shared" si="104"/>
        <v>20.21</v>
      </c>
      <c r="AN188">
        <f t="shared" si="104"/>
        <v>16.670000000000002</v>
      </c>
      <c r="AO188">
        <f t="shared" si="104"/>
        <v>1.71</v>
      </c>
      <c r="AP188">
        <f t="shared" si="104"/>
        <v>1.32</v>
      </c>
      <c r="AQ188">
        <f t="shared" si="104"/>
        <v>6</v>
      </c>
      <c r="AR188">
        <f t="shared" si="104"/>
        <v>10.25</v>
      </c>
      <c r="AS188">
        <f t="shared" si="104"/>
        <v>15.6</v>
      </c>
      <c r="AT188">
        <f t="shared" si="104"/>
        <v>16.489999999999998</v>
      </c>
      <c r="AU188">
        <f t="shared" si="104"/>
        <v>20.5</v>
      </c>
      <c r="AV188">
        <f t="shared" si="104"/>
        <v>22.22</v>
      </c>
      <c r="AW188">
        <f t="shared" si="104"/>
        <v>24.15</v>
      </c>
      <c r="AX188">
        <f t="shared" si="104"/>
        <v>25.99</v>
      </c>
      <c r="AY188">
        <f t="shared" si="104"/>
        <v>29.16</v>
      </c>
      <c r="AZ188">
        <f t="shared" si="104"/>
        <v>32.76</v>
      </c>
      <c r="BA188">
        <f t="shared" si="104"/>
        <v>41.66</v>
      </c>
      <c r="BB188">
        <f t="shared" si="104"/>
        <v>47.11</v>
      </c>
      <c r="BC188">
        <f t="shared" si="104"/>
        <v>51.62</v>
      </c>
      <c r="BD188">
        <f t="shared" si="104"/>
        <v>53.05</v>
      </c>
      <c r="BE188">
        <f t="shared" si="104"/>
        <v>60.33</v>
      </c>
      <c r="BF188">
        <f t="shared" si="104"/>
        <v>63.94</v>
      </c>
      <c r="BG188">
        <f t="shared" si="104"/>
        <v>66.94</v>
      </c>
      <c r="BH188">
        <f t="shared" si="104"/>
        <v>69.489999999999995</v>
      </c>
      <c r="BI188">
        <f t="shared" si="104"/>
        <v>70.17</v>
      </c>
      <c r="BJ188">
        <f t="shared" si="104"/>
        <v>73.55</v>
      </c>
    </row>
    <row r="189" spans="1:62" x14ac:dyDescent="0.3">
      <c r="A189" s="27">
        <v>51000</v>
      </c>
      <c r="B189">
        <f t="shared" si="101"/>
        <v>7849.64</v>
      </c>
      <c r="C189">
        <f t="shared" si="104"/>
        <v>7139.85</v>
      </c>
      <c r="D189">
        <f t="shared" si="104"/>
        <v>6439.22</v>
      </c>
      <c r="E189">
        <f t="shared" si="104"/>
        <v>5862.23</v>
      </c>
      <c r="F189">
        <f t="shared" si="104"/>
        <v>3954.32</v>
      </c>
      <c r="G189">
        <f t="shared" si="104"/>
        <v>3278.6</v>
      </c>
      <c r="H189">
        <f t="shared" si="104"/>
        <v>2602.88</v>
      </c>
      <c r="I189">
        <f t="shared" si="104"/>
        <v>1927.16</v>
      </c>
      <c r="J189">
        <f t="shared" si="104"/>
        <v>1742.87</v>
      </c>
      <c r="K189">
        <f t="shared" si="104"/>
        <v>1647.55</v>
      </c>
      <c r="L189">
        <f t="shared" si="104"/>
        <v>1528.24</v>
      </c>
      <c r="M189">
        <f t="shared" si="104"/>
        <v>1312.65</v>
      </c>
      <c r="N189">
        <f t="shared" si="104"/>
        <v>1251.44</v>
      </c>
      <c r="O189">
        <f t="shared" si="104"/>
        <v>1128.58</v>
      </c>
      <c r="P189">
        <f t="shared" si="104"/>
        <v>939.57</v>
      </c>
      <c r="Q189">
        <f t="shared" si="104"/>
        <v>773.78</v>
      </c>
      <c r="R189">
        <f t="shared" si="104"/>
        <v>762.62</v>
      </c>
      <c r="S189">
        <f t="shared" si="104"/>
        <v>694.96</v>
      </c>
      <c r="T189">
        <f t="shared" si="104"/>
        <v>623.99</v>
      </c>
      <c r="U189">
        <f t="shared" si="104"/>
        <v>496.22</v>
      </c>
      <c r="V189">
        <f t="shared" si="104"/>
        <v>394.43</v>
      </c>
      <c r="W189">
        <f t="shared" si="104"/>
        <v>305.43</v>
      </c>
      <c r="X189">
        <f t="shared" si="104"/>
        <v>297.48</v>
      </c>
      <c r="Y189">
        <f t="shared" si="104"/>
        <v>286.13</v>
      </c>
      <c r="Z189">
        <f t="shared" si="104"/>
        <v>237.86</v>
      </c>
      <c r="AA189">
        <f t="shared" si="104"/>
        <v>226.96</v>
      </c>
      <c r="AB189">
        <f t="shared" si="104"/>
        <v>211.87</v>
      </c>
      <c r="AC189">
        <f t="shared" si="104"/>
        <v>195.94</v>
      </c>
      <c r="AD189">
        <f t="shared" si="104"/>
        <v>170.29</v>
      </c>
      <c r="AE189">
        <f t="shared" si="104"/>
        <v>139.9</v>
      </c>
      <c r="AF189">
        <f t="shared" si="104"/>
        <v>125.24</v>
      </c>
      <c r="AG189">
        <f t="shared" si="104"/>
        <v>102.72</v>
      </c>
      <c r="AH189">
        <f t="shared" si="104"/>
        <v>84.29</v>
      </c>
      <c r="AI189">
        <f t="shared" si="104"/>
        <v>62.82</v>
      </c>
      <c r="AJ189">
        <f t="shared" si="104"/>
        <v>50.16</v>
      </c>
      <c r="AK189">
        <f t="shared" si="104"/>
        <v>35.14</v>
      </c>
      <c r="AL189">
        <f t="shared" si="104"/>
        <v>31.21</v>
      </c>
      <c r="AM189">
        <f t="shared" si="104"/>
        <v>22.86</v>
      </c>
      <c r="AN189">
        <f t="shared" si="104"/>
        <v>19.239999999999998</v>
      </c>
      <c r="AO189">
        <f t="shared" si="104"/>
        <v>3.96</v>
      </c>
      <c r="AP189">
        <f t="shared" si="104"/>
        <v>0.85</v>
      </c>
      <c r="AQ189">
        <f t="shared" si="104"/>
        <v>3.93</v>
      </c>
      <c r="AR189">
        <f t="shared" si="104"/>
        <v>8.27</v>
      </c>
      <c r="AS189">
        <f t="shared" si="104"/>
        <v>13.74</v>
      </c>
      <c r="AT189">
        <f t="shared" si="104"/>
        <v>14.65</v>
      </c>
      <c r="AU189">
        <f t="shared" si="104"/>
        <v>18.75</v>
      </c>
      <c r="AV189">
        <f t="shared" si="104"/>
        <v>20.5</v>
      </c>
      <c r="AW189">
        <f t="shared" si="104"/>
        <v>22.48</v>
      </c>
      <c r="AX189">
        <f t="shared" si="104"/>
        <v>24.36</v>
      </c>
      <c r="AY189">
        <f t="shared" si="104"/>
        <v>27.6</v>
      </c>
      <c r="AZ189">
        <f t="shared" si="104"/>
        <v>31.28</v>
      </c>
      <c r="BA189">
        <f t="shared" si="104"/>
        <v>40.380000000000003</v>
      </c>
      <c r="BB189">
        <f t="shared" si="104"/>
        <v>45.94</v>
      </c>
      <c r="BC189">
        <f t="shared" si="104"/>
        <v>50.56</v>
      </c>
      <c r="BD189">
        <f t="shared" si="104"/>
        <v>52.02</v>
      </c>
      <c r="BE189">
        <f t="shared" si="104"/>
        <v>59.46</v>
      </c>
      <c r="BF189">
        <f t="shared" si="104"/>
        <v>63.14</v>
      </c>
      <c r="BG189">
        <f t="shared" si="104"/>
        <v>66.209999999999994</v>
      </c>
      <c r="BH189">
        <f t="shared" si="104"/>
        <v>68.81</v>
      </c>
      <c r="BI189">
        <f t="shared" si="104"/>
        <v>69.52</v>
      </c>
      <c r="BJ189">
        <f t="shared" si="104"/>
        <v>72.97</v>
      </c>
    </row>
    <row r="190" spans="1:62" x14ac:dyDescent="0.3">
      <c r="A190" s="27">
        <v>52300</v>
      </c>
      <c r="B190">
        <f t="shared" si="101"/>
        <v>8052.28</v>
      </c>
      <c r="C190">
        <f t="shared" ref="C190:BJ194" si="105">ROUND(ABS((C$5-$A190)/C$5)*100,2)</f>
        <v>7324.4</v>
      </c>
      <c r="D190">
        <f t="shared" si="105"/>
        <v>6605.91</v>
      </c>
      <c r="E190">
        <f t="shared" si="105"/>
        <v>6014.21</v>
      </c>
      <c r="F190">
        <f t="shared" si="105"/>
        <v>4057.66</v>
      </c>
      <c r="G190">
        <f t="shared" si="105"/>
        <v>3364.72</v>
      </c>
      <c r="H190">
        <f t="shared" si="105"/>
        <v>2671.77</v>
      </c>
      <c r="I190">
        <f t="shared" si="105"/>
        <v>1978.83</v>
      </c>
      <c r="J190">
        <f t="shared" si="105"/>
        <v>1789.85</v>
      </c>
      <c r="K190">
        <f t="shared" si="105"/>
        <v>1692.1</v>
      </c>
      <c r="L190">
        <f t="shared" si="105"/>
        <v>1569.74</v>
      </c>
      <c r="M190">
        <f t="shared" si="105"/>
        <v>1348.66</v>
      </c>
      <c r="N190">
        <f t="shared" si="105"/>
        <v>1285.8900000000001</v>
      </c>
      <c r="O190">
        <f t="shared" si="105"/>
        <v>1159.9000000000001</v>
      </c>
      <c r="P190">
        <f t="shared" si="105"/>
        <v>966.07</v>
      </c>
      <c r="Q190">
        <f t="shared" si="105"/>
        <v>796.05</v>
      </c>
      <c r="R190">
        <f t="shared" si="105"/>
        <v>784.61</v>
      </c>
      <c r="S190">
        <f t="shared" si="105"/>
        <v>715.23</v>
      </c>
      <c r="T190">
        <f t="shared" si="105"/>
        <v>642.44000000000005</v>
      </c>
      <c r="U190">
        <f t="shared" si="105"/>
        <v>511.42</v>
      </c>
      <c r="V190">
        <f t="shared" si="105"/>
        <v>407.03</v>
      </c>
      <c r="W190">
        <f t="shared" si="105"/>
        <v>315.77</v>
      </c>
      <c r="X190">
        <f t="shared" si="105"/>
        <v>307.61</v>
      </c>
      <c r="Y190">
        <f t="shared" si="105"/>
        <v>295.97000000000003</v>
      </c>
      <c r="Z190">
        <f t="shared" si="105"/>
        <v>246.47</v>
      </c>
      <c r="AA190">
        <f t="shared" si="105"/>
        <v>235.3</v>
      </c>
      <c r="AB190">
        <f t="shared" si="105"/>
        <v>219.82</v>
      </c>
      <c r="AC190">
        <f t="shared" si="105"/>
        <v>203.48</v>
      </c>
      <c r="AD190">
        <f t="shared" si="105"/>
        <v>177.18</v>
      </c>
      <c r="AE190">
        <f t="shared" si="105"/>
        <v>146.02000000000001</v>
      </c>
      <c r="AF190">
        <f t="shared" si="105"/>
        <v>130.97999999999999</v>
      </c>
      <c r="AG190">
        <f t="shared" si="105"/>
        <v>107.88</v>
      </c>
      <c r="AH190">
        <f t="shared" si="105"/>
        <v>88.98</v>
      </c>
      <c r="AI190">
        <f t="shared" si="105"/>
        <v>66.97</v>
      </c>
      <c r="AJ190">
        <f t="shared" si="105"/>
        <v>53.99</v>
      </c>
      <c r="AK190">
        <f t="shared" si="105"/>
        <v>38.590000000000003</v>
      </c>
      <c r="AL190">
        <f t="shared" si="105"/>
        <v>34.549999999999997</v>
      </c>
      <c r="AM190">
        <f t="shared" si="105"/>
        <v>25.99</v>
      </c>
      <c r="AN190">
        <f t="shared" si="105"/>
        <v>22.28</v>
      </c>
      <c r="AO190">
        <f t="shared" si="105"/>
        <v>6.61</v>
      </c>
      <c r="AP190">
        <f t="shared" si="105"/>
        <v>3.42</v>
      </c>
      <c r="AQ190">
        <f t="shared" si="105"/>
        <v>1.48</v>
      </c>
      <c r="AR190">
        <f t="shared" si="105"/>
        <v>5.94</v>
      </c>
      <c r="AS190">
        <f t="shared" si="105"/>
        <v>11.54</v>
      </c>
      <c r="AT190">
        <f t="shared" si="105"/>
        <v>12.47</v>
      </c>
      <c r="AU190">
        <f t="shared" si="105"/>
        <v>16.68</v>
      </c>
      <c r="AV190">
        <f t="shared" si="105"/>
        <v>18.48</v>
      </c>
      <c r="AW190">
        <f t="shared" si="105"/>
        <v>20.5</v>
      </c>
      <c r="AX190">
        <f t="shared" si="105"/>
        <v>22.43</v>
      </c>
      <c r="AY190">
        <f t="shared" si="105"/>
        <v>25.76</v>
      </c>
      <c r="AZ190">
        <f t="shared" si="105"/>
        <v>29.53</v>
      </c>
      <c r="BA190">
        <f t="shared" si="105"/>
        <v>38.86</v>
      </c>
      <c r="BB190">
        <f t="shared" si="105"/>
        <v>44.56</v>
      </c>
      <c r="BC190">
        <f t="shared" si="105"/>
        <v>49.3</v>
      </c>
      <c r="BD190">
        <f t="shared" si="105"/>
        <v>50.8</v>
      </c>
      <c r="BE190">
        <f t="shared" si="105"/>
        <v>58.42</v>
      </c>
      <c r="BF190">
        <f t="shared" si="105"/>
        <v>62.2</v>
      </c>
      <c r="BG190">
        <f t="shared" si="105"/>
        <v>65.349999999999994</v>
      </c>
      <c r="BH190">
        <f t="shared" si="105"/>
        <v>68.02</v>
      </c>
      <c r="BI190">
        <f t="shared" si="105"/>
        <v>68.739999999999995</v>
      </c>
      <c r="BJ190">
        <f t="shared" si="105"/>
        <v>72.28</v>
      </c>
    </row>
    <row r="191" spans="1:62" x14ac:dyDescent="0.3">
      <c r="A191" s="27">
        <v>53600</v>
      </c>
      <c r="B191">
        <f t="shared" si="101"/>
        <v>8254.92</v>
      </c>
      <c r="C191">
        <f t="shared" si="105"/>
        <v>7508.94</v>
      </c>
      <c r="D191">
        <f t="shared" si="105"/>
        <v>6772.59</v>
      </c>
      <c r="E191">
        <f t="shared" si="105"/>
        <v>6166.19</v>
      </c>
      <c r="F191">
        <f t="shared" si="105"/>
        <v>4161.01</v>
      </c>
      <c r="G191">
        <f t="shared" si="105"/>
        <v>3450.84</v>
      </c>
      <c r="H191">
        <f t="shared" si="105"/>
        <v>2740.67</v>
      </c>
      <c r="I191">
        <f t="shared" si="105"/>
        <v>2030.5</v>
      </c>
      <c r="J191">
        <f t="shared" si="105"/>
        <v>1836.82</v>
      </c>
      <c r="K191">
        <f t="shared" si="105"/>
        <v>1736.64</v>
      </c>
      <c r="L191">
        <f t="shared" si="105"/>
        <v>1611.25</v>
      </c>
      <c r="M191">
        <f t="shared" si="105"/>
        <v>1384.67</v>
      </c>
      <c r="N191">
        <f t="shared" si="105"/>
        <v>1320.34</v>
      </c>
      <c r="O191">
        <f t="shared" si="105"/>
        <v>1191.21</v>
      </c>
      <c r="P191">
        <f t="shared" si="105"/>
        <v>992.57</v>
      </c>
      <c r="Q191">
        <f t="shared" si="105"/>
        <v>818.32</v>
      </c>
      <c r="R191">
        <f t="shared" si="105"/>
        <v>806.6</v>
      </c>
      <c r="S191">
        <f t="shared" si="105"/>
        <v>735.49</v>
      </c>
      <c r="T191">
        <f t="shared" si="105"/>
        <v>660.89</v>
      </c>
      <c r="U191">
        <f t="shared" si="105"/>
        <v>526.62</v>
      </c>
      <c r="V191">
        <f t="shared" si="105"/>
        <v>419.64</v>
      </c>
      <c r="W191">
        <f t="shared" si="105"/>
        <v>326.10000000000002</v>
      </c>
      <c r="X191">
        <f t="shared" si="105"/>
        <v>317.75</v>
      </c>
      <c r="Y191">
        <f t="shared" si="105"/>
        <v>305.81</v>
      </c>
      <c r="Z191">
        <f t="shared" si="105"/>
        <v>255.08</v>
      </c>
      <c r="AA191">
        <f t="shared" si="105"/>
        <v>243.63</v>
      </c>
      <c r="AB191">
        <f t="shared" si="105"/>
        <v>227.77</v>
      </c>
      <c r="AC191">
        <f t="shared" si="105"/>
        <v>211.02</v>
      </c>
      <c r="AD191">
        <f t="shared" si="105"/>
        <v>184.07</v>
      </c>
      <c r="AE191">
        <f t="shared" si="105"/>
        <v>152.13</v>
      </c>
      <c r="AF191">
        <f t="shared" si="105"/>
        <v>136.72</v>
      </c>
      <c r="AG191">
        <f t="shared" si="105"/>
        <v>113.05</v>
      </c>
      <c r="AH191">
        <f t="shared" si="105"/>
        <v>93.68</v>
      </c>
      <c r="AI191">
        <f t="shared" si="105"/>
        <v>71.12</v>
      </c>
      <c r="AJ191">
        <f t="shared" si="105"/>
        <v>57.82</v>
      </c>
      <c r="AK191">
        <f t="shared" si="105"/>
        <v>42.03</v>
      </c>
      <c r="AL191">
        <f t="shared" si="105"/>
        <v>37.9</v>
      </c>
      <c r="AM191">
        <f t="shared" si="105"/>
        <v>29.12</v>
      </c>
      <c r="AN191">
        <f t="shared" si="105"/>
        <v>25.32</v>
      </c>
      <c r="AO191">
        <f t="shared" si="105"/>
        <v>9.26</v>
      </c>
      <c r="AP191">
        <f t="shared" si="105"/>
        <v>6</v>
      </c>
      <c r="AQ191">
        <f t="shared" si="105"/>
        <v>0.97</v>
      </c>
      <c r="AR191">
        <f t="shared" si="105"/>
        <v>3.6</v>
      </c>
      <c r="AS191">
        <f t="shared" si="105"/>
        <v>9.34</v>
      </c>
      <c r="AT191">
        <f t="shared" si="105"/>
        <v>10.29</v>
      </c>
      <c r="AU191">
        <f t="shared" si="105"/>
        <v>14.61</v>
      </c>
      <c r="AV191">
        <f t="shared" si="105"/>
        <v>16.45</v>
      </c>
      <c r="AW191">
        <f t="shared" si="105"/>
        <v>18.53</v>
      </c>
      <c r="AX191">
        <f t="shared" si="105"/>
        <v>20.5</v>
      </c>
      <c r="AY191">
        <f t="shared" si="105"/>
        <v>23.91</v>
      </c>
      <c r="AZ191">
        <f t="shared" si="105"/>
        <v>27.78</v>
      </c>
      <c r="BA191">
        <f t="shared" si="105"/>
        <v>37.340000000000003</v>
      </c>
      <c r="BB191">
        <f t="shared" si="105"/>
        <v>43.19</v>
      </c>
      <c r="BC191">
        <f t="shared" si="105"/>
        <v>48.04</v>
      </c>
      <c r="BD191">
        <f t="shared" si="105"/>
        <v>49.57</v>
      </c>
      <c r="BE191">
        <f t="shared" si="105"/>
        <v>57.39</v>
      </c>
      <c r="BF191">
        <f t="shared" si="105"/>
        <v>61.26</v>
      </c>
      <c r="BG191">
        <f t="shared" si="105"/>
        <v>64.489999999999995</v>
      </c>
      <c r="BH191">
        <f t="shared" si="105"/>
        <v>67.22</v>
      </c>
      <c r="BI191">
        <f t="shared" si="105"/>
        <v>67.959999999999994</v>
      </c>
      <c r="BJ191">
        <f t="shared" si="105"/>
        <v>71.59</v>
      </c>
    </row>
    <row r="192" spans="1:62" x14ac:dyDescent="0.3">
      <c r="A192" s="27">
        <v>56000</v>
      </c>
      <c r="B192">
        <f t="shared" si="101"/>
        <v>8629.02</v>
      </c>
      <c r="C192">
        <f t="shared" si="105"/>
        <v>7849.64</v>
      </c>
      <c r="D192">
        <f t="shared" si="105"/>
        <v>7080.32</v>
      </c>
      <c r="E192">
        <f t="shared" si="105"/>
        <v>6446.76</v>
      </c>
      <c r="F192">
        <f t="shared" si="105"/>
        <v>4351.8</v>
      </c>
      <c r="G192">
        <f t="shared" si="105"/>
        <v>3609.83</v>
      </c>
      <c r="H192">
        <f t="shared" si="105"/>
        <v>2867.87</v>
      </c>
      <c r="I192">
        <f t="shared" si="105"/>
        <v>2125.9</v>
      </c>
      <c r="J192">
        <f t="shared" si="105"/>
        <v>1923.54</v>
      </c>
      <c r="K192">
        <f t="shared" si="105"/>
        <v>1818.88</v>
      </c>
      <c r="L192">
        <f t="shared" si="105"/>
        <v>1687.87</v>
      </c>
      <c r="M192">
        <f t="shared" si="105"/>
        <v>1451.15</v>
      </c>
      <c r="N192">
        <f t="shared" si="105"/>
        <v>1383.93</v>
      </c>
      <c r="O192">
        <f t="shared" si="105"/>
        <v>1249.03</v>
      </c>
      <c r="P192">
        <f t="shared" si="105"/>
        <v>1041.49</v>
      </c>
      <c r="Q192">
        <f t="shared" si="105"/>
        <v>859.44</v>
      </c>
      <c r="R192">
        <f t="shared" si="105"/>
        <v>847.19</v>
      </c>
      <c r="S192">
        <f t="shared" si="105"/>
        <v>772.9</v>
      </c>
      <c r="T192">
        <f t="shared" si="105"/>
        <v>694.96</v>
      </c>
      <c r="U192">
        <f t="shared" si="105"/>
        <v>554.67999999999995</v>
      </c>
      <c r="V192">
        <f t="shared" si="105"/>
        <v>442.9</v>
      </c>
      <c r="W192">
        <f t="shared" si="105"/>
        <v>345.18</v>
      </c>
      <c r="X192">
        <f t="shared" si="105"/>
        <v>336.45</v>
      </c>
      <c r="Y192">
        <f t="shared" si="105"/>
        <v>323.98</v>
      </c>
      <c r="Z192">
        <f t="shared" si="105"/>
        <v>270.98</v>
      </c>
      <c r="AA192">
        <f t="shared" si="105"/>
        <v>259.02</v>
      </c>
      <c r="AB192">
        <f t="shared" si="105"/>
        <v>242.45</v>
      </c>
      <c r="AC192">
        <f t="shared" si="105"/>
        <v>224.95</v>
      </c>
      <c r="AD192">
        <f t="shared" si="105"/>
        <v>196.79</v>
      </c>
      <c r="AE192">
        <f t="shared" si="105"/>
        <v>163.41999999999999</v>
      </c>
      <c r="AF192">
        <f t="shared" si="105"/>
        <v>147.32</v>
      </c>
      <c r="AG192">
        <f t="shared" si="105"/>
        <v>122.59</v>
      </c>
      <c r="AH192">
        <f t="shared" si="105"/>
        <v>102.35</v>
      </c>
      <c r="AI192">
        <f t="shared" si="105"/>
        <v>78.790000000000006</v>
      </c>
      <c r="AJ192">
        <f t="shared" si="105"/>
        <v>64.88</v>
      </c>
      <c r="AK192">
        <f t="shared" si="105"/>
        <v>48.39</v>
      </c>
      <c r="AL192">
        <f t="shared" si="105"/>
        <v>44.07</v>
      </c>
      <c r="AM192">
        <f t="shared" si="105"/>
        <v>34.9</v>
      </c>
      <c r="AN192">
        <f t="shared" si="105"/>
        <v>30.94</v>
      </c>
      <c r="AO192">
        <f t="shared" si="105"/>
        <v>14.15</v>
      </c>
      <c r="AP192">
        <f t="shared" si="105"/>
        <v>10.74</v>
      </c>
      <c r="AQ192">
        <f t="shared" si="105"/>
        <v>5.49</v>
      </c>
      <c r="AR192">
        <f t="shared" si="105"/>
        <v>0.72</v>
      </c>
      <c r="AS192">
        <f t="shared" si="105"/>
        <v>5.28</v>
      </c>
      <c r="AT192">
        <f t="shared" si="105"/>
        <v>6.28</v>
      </c>
      <c r="AU192">
        <f t="shared" si="105"/>
        <v>10.79</v>
      </c>
      <c r="AV192">
        <f t="shared" si="105"/>
        <v>12.71</v>
      </c>
      <c r="AW192">
        <f t="shared" si="105"/>
        <v>14.88</v>
      </c>
      <c r="AX192">
        <f t="shared" si="105"/>
        <v>16.940000000000001</v>
      </c>
      <c r="AY192">
        <f t="shared" si="105"/>
        <v>20.5</v>
      </c>
      <c r="AZ192">
        <f t="shared" si="105"/>
        <v>24.55</v>
      </c>
      <c r="BA192">
        <f t="shared" si="105"/>
        <v>34.53</v>
      </c>
      <c r="BB192">
        <f t="shared" si="105"/>
        <v>40.64</v>
      </c>
      <c r="BC192">
        <f t="shared" si="105"/>
        <v>45.71</v>
      </c>
      <c r="BD192">
        <f t="shared" si="105"/>
        <v>47.32</v>
      </c>
      <c r="BE192">
        <f t="shared" si="105"/>
        <v>55.48</v>
      </c>
      <c r="BF192">
        <f t="shared" si="105"/>
        <v>59.53</v>
      </c>
      <c r="BG192">
        <f t="shared" si="105"/>
        <v>62.9</v>
      </c>
      <c r="BH192">
        <f t="shared" si="105"/>
        <v>65.760000000000005</v>
      </c>
      <c r="BI192">
        <f t="shared" si="105"/>
        <v>66.53</v>
      </c>
      <c r="BJ192">
        <f t="shared" si="105"/>
        <v>70.319999999999993</v>
      </c>
    </row>
    <row r="193" spans="1:62" x14ac:dyDescent="0.3">
      <c r="A193" s="27">
        <v>59000</v>
      </c>
      <c r="B193">
        <f t="shared" si="101"/>
        <v>9096.64</v>
      </c>
      <c r="C193">
        <f t="shared" si="105"/>
        <v>8275.51</v>
      </c>
      <c r="D193">
        <f t="shared" si="105"/>
        <v>7464.98</v>
      </c>
      <c r="E193">
        <f t="shared" si="105"/>
        <v>6797.48</v>
      </c>
      <c r="F193">
        <f t="shared" si="105"/>
        <v>4590.29</v>
      </c>
      <c r="G193">
        <f t="shared" si="105"/>
        <v>3808.57</v>
      </c>
      <c r="H193">
        <f t="shared" si="105"/>
        <v>3026.86</v>
      </c>
      <c r="I193">
        <f t="shared" si="105"/>
        <v>2245.14</v>
      </c>
      <c r="J193">
        <f t="shared" si="105"/>
        <v>2031.95</v>
      </c>
      <c r="K193">
        <f t="shared" si="105"/>
        <v>1921.68</v>
      </c>
      <c r="L193">
        <f t="shared" si="105"/>
        <v>1783.65</v>
      </c>
      <c r="M193">
        <f t="shared" si="105"/>
        <v>1534.25</v>
      </c>
      <c r="N193">
        <f t="shared" si="105"/>
        <v>1463.43</v>
      </c>
      <c r="O193">
        <f t="shared" si="105"/>
        <v>1321.3</v>
      </c>
      <c r="P193">
        <f t="shared" si="105"/>
        <v>1102.6400000000001</v>
      </c>
      <c r="Q193">
        <f t="shared" si="105"/>
        <v>910.84</v>
      </c>
      <c r="R193">
        <f t="shared" si="105"/>
        <v>897.93</v>
      </c>
      <c r="S193">
        <f t="shared" si="105"/>
        <v>819.66</v>
      </c>
      <c r="T193">
        <f t="shared" si="105"/>
        <v>737.55</v>
      </c>
      <c r="U193">
        <f t="shared" si="105"/>
        <v>589.75</v>
      </c>
      <c r="V193">
        <f t="shared" si="105"/>
        <v>471.99</v>
      </c>
      <c r="W193">
        <f t="shared" si="105"/>
        <v>369.03</v>
      </c>
      <c r="X193">
        <f t="shared" si="105"/>
        <v>359.83</v>
      </c>
      <c r="Y193">
        <f t="shared" si="105"/>
        <v>346.69</v>
      </c>
      <c r="Z193">
        <f t="shared" si="105"/>
        <v>290.86</v>
      </c>
      <c r="AA193">
        <f t="shared" si="105"/>
        <v>278.25</v>
      </c>
      <c r="AB193">
        <f t="shared" si="105"/>
        <v>260.79000000000002</v>
      </c>
      <c r="AC193">
        <f t="shared" si="105"/>
        <v>242.36</v>
      </c>
      <c r="AD193">
        <f t="shared" si="105"/>
        <v>212.69</v>
      </c>
      <c r="AE193">
        <f t="shared" si="105"/>
        <v>177.53</v>
      </c>
      <c r="AF193">
        <f t="shared" si="105"/>
        <v>160.57</v>
      </c>
      <c r="AG193">
        <f t="shared" si="105"/>
        <v>134.51</v>
      </c>
      <c r="AH193">
        <f t="shared" si="105"/>
        <v>113.19</v>
      </c>
      <c r="AI193">
        <f t="shared" si="105"/>
        <v>88.36</v>
      </c>
      <c r="AJ193">
        <f t="shared" si="105"/>
        <v>73.709999999999994</v>
      </c>
      <c r="AK193">
        <f t="shared" si="105"/>
        <v>56.34</v>
      </c>
      <c r="AL193">
        <f t="shared" si="105"/>
        <v>51.79</v>
      </c>
      <c r="AM193">
        <f t="shared" si="105"/>
        <v>42.13</v>
      </c>
      <c r="AN193">
        <f t="shared" si="105"/>
        <v>37.950000000000003</v>
      </c>
      <c r="AO193">
        <f t="shared" si="105"/>
        <v>20.260000000000002</v>
      </c>
      <c r="AP193">
        <f t="shared" si="105"/>
        <v>16.670000000000002</v>
      </c>
      <c r="AQ193">
        <f t="shared" si="105"/>
        <v>11.14</v>
      </c>
      <c r="AR193">
        <f t="shared" si="105"/>
        <v>6.12</v>
      </c>
      <c r="AS193">
        <f t="shared" si="105"/>
        <v>0.21</v>
      </c>
      <c r="AT193">
        <f t="shared" si="105"/>
        <v>1.26</v>
      </c>
      <c r="AU193">
        <f t="shared" si="105"/>
        <v>6.01</v>
      </c>
      <c r="AV193">
        <f t="shared" si="105"/>
        <v>8.0299999999999994</v>
      </c>
      <c r="AW193">
        <f t="shared" si="105"/>
        <v>10.32</v>
      </c>
      <c r="AX193">
        <f t="shared" si="105"/>
        <v>12.49</v>
      </c>
      <c r="AY193">
        <f t="shared" si="105"/>
        <v>16.239999999999998</v>
      </c>
      <c r="AZ193">
        <f t="shared" si="105"/>
        <v>20.5</v>
      </c>
      <c r="BA193">
        <f t="shared" si="105"/>
        <v>31.03</v>
      </c>
      <c r="BB193">
        <f t="shared" si="105"/>
        <v>37.46</v>
      </c>
      <c r="BC193">
        <f t="shared" si="105"/>
        <v>42.8</v>
      </c>
      <c r="BD193">
        <f t="shared" si="105"/>
        <v>44.49</v>
      </c>
      <c r="BE193">
        <f t="shared" si="105"/>
        <v>53.1</v>
      </c>
      <c r="BF193">
        <f t="shared" si="105"/>
        <v>57.36</v>
      </c>
      <c r="BG193">
        <f t="shared" si="105"/>
        <v>60.91</v>
      </c>
      <c r="BH193">
        <f t="shared" si="105"/>
        <v>63.92</v>
      </c>
      <c r="BI193">
        <f t="shared" si="105"/>
        <v>64.73</v>
      </c>
      <c r="BJ193">
        <f t="shared" si="105"/>
        <v>68.73</v>
      </c>
    </row>
    <row r="194" spans="1:62" x14ac:dyDescent="0.3">
      <c r="A194" s="27">
        <v>68000</v>
      </c>
      <c r="B194">
        <f t="shared" si="101"/>
        <v>10499.52</v>
      </c>
      <c r="C194">
        <f t="shared" si="105"/>
        <v>9553.1299999999992</v>
      </c>
      <c r="D194">
        <f t="shared" si="105"/>
        <v>8618.9599999999991</v>
      </c>
      <c r="E194">
        <f t="shared" si="105"/>
        <v>7849.64</v>
      </c>
      <c r="F194">
        <f t="shared" si="105"/>
        <v>5305.76</v>
      </c>
      <c r="G194">
        <f t="shared" si="105"/>
        <v>4404.8</v>
      </c>
      <c r="H194">
        <f t="shared" si="105"/>
        <v>3503.84</v>
      </c>
      <c r="I194">
        <f t="shared" si="105"/>
        <v>2602.88</v>
      </c>
      <c r="J194">
        <f t="shared" si="105"/>
        <v>2357.16</v>
      </c>
      <c r="K194">
        <f t="shared" si="105"/>
        <v>2230.0700000000002</v>
      </c>
      <c r="L194">
        <f t="shared" si="105"/>
        <v>2070.9899999999998</v>
      </c>
      <c r="M194">
        <f t="shared" si="105"/>
        <v>1783.54</v>
      </c>
      <c r="N194">
        <f t="shared" si="105"/>
        <v>1701.92</v>
      </c>
      <c r="O194">
        <f t="shared" si="105"/>
        <v>1538.11</v>
      </c>
      <c r="P194">
        <f t="shared" si="105"/>
        <v>1286.0899999999999</v>
      </c>
      <c r="Q194">
        <f t="shared" si="105"/>
        <v>1065.03</v>
      </c>
      <c r="R194">
        <f t="shared" ref="C194:BJ198" si="106">ROUND(ABS((R$5-$A194)/R$5)*100,2)</f>
        <v>1050.1600000000001</v>
      </c>
      <c r="S194">
        <f t="shared" si="106"/>
        <v>959.95</v>
      </c>
      <c r="T194">
        <f t="shared" si="106"/>
        <v>865.31</v>
      </c>
      <c r="U194">
        <f t="shared" si="106"/>
        <v>694.96</v>
      </c>
      <c r="V194">
        <f t="shared" si="106"/>
        <v>559.24</v>
      </c>
      <c r="W194">
        <f t="shared" si="106"/>
        <v>440.58</v>
      </c>
      <c r="X194">
        <f t="shared" si="106"/>
        <v>429.98</v>
      </c>
      <c r="Y194">
        <f t="shared" si="106"/>
        <v>414.83</v>
      </c>
      <c r="Z194">
        <f t="shared" si="106"/>
        <v>350.48</v>
      </c>
      <c r="AA194">
        <f t="shared" si="106"/>
        <v>335.95</v>
      </c>
      <c r="AB194">
        <f t="shared" si="106"/>
        <v>315.83</v>
      </c>
      <c r="AC194">
        <f t="shared" si="106"/>
        <v>294.58</v>
      </c>
      <c r="AD194">
        <f t="shared" si="106"/>
        <v>260.38</v>
      </c>
      <c r="AE194">
        <f t="shared" si="106"/>
        <v>219.87</v>
      </c>
      <c r="AF194">
        <f t="shared" si="106"/>
        <v>200.32</v>
      </c>
      <c r="AG194">
        <f t="shared" si="106"/>
        <v>170.29</v>
      </c>
      <c r="AH194">
        <f t="shared" si="106"/>
        <v>145.72</v>
      </c>
      <c r="AI194">
        <f t="shared" si="106"/>
        <v>117.1</v>
      </c>
      <c r="AJ194">
        <f t="shared" si="106"/>
        <v>100.21</v>
      </c>
      <c r="AK194">
        <f t="shared" si="106"/>
        <v>80.19</v>
      </c>
      <c r="AL194">
        <f t="shared" si="106"/>
        <v>74.94</v>
      </c>
      <c r="AM194">
        <f t="shared" si="106"/>
        <v>63.81</v>
      </c>
      <c r="AN194">
        <f t="shared" si="106"/>
        <v>58.99</v>
      </c>
      <c r="AO194">
        <f t="shared" si="106"/>
        <v>38.61</v>
      </c>
      <c r="AP194">
        <f t="shared" si="106"/>
        <v>34.47</v>
      </c>
      <c r="AQ194">
        <f t="shared" si="106"/>
        <v>28.1</v>
      </c>
      <c r="AR194">
        <f t="shared" si="106"/>
        <v>22.3</v>
      </c>
      <c r="AS194">
        <f t="shared" si="106"/>
        <v>15.02</v>
      </c>
      <c r="AT194">
        <f t="shared" si="106"/>
        <v>13.81</v>
      </c>
      <c r="AU194">
        <f t="shared" si="106"/>
        <v>8.33</v>
      </c>
      <c r="AV194">
        <f t="shared" si="106"/>
        <v>6</v>
      </c>
      <c r="AW194">
        <f t="shared" si="106"/>
        <v>3.36</v>
      </c>
      <c r="AX194">
        <f t="shared" si="106"/>
        <v>0.85</v>
      </c>
      <c r="AY194">
        <f t="shared" si="106"/>
        <v>3.47</v>
      </c>
      <c r="AZ194">
        <f t="shared" si="106"/>
        <v>8.3800000000000008</v>
      </c>
      <c r="BA194">
        <f t="shared" si="106"/>
        <v>20.5</v>
      </c>
      <c r="BB194">
        <f t="shared" si="106"/>
        <v>27.92</v>
      </c>
      <c r="BC194">
        <f t="shared" si="106"/>
        <v>34.08</v>
      </c>
      <c r="BD194">
        <f t="shared" si="106"/>
        <v>36.03</v>
      </c>
      <c r="BE194">
        <f t="shared" si="106"/>
        <v>45.94</v>
      </c>
      <c r="BF194">
        <f t="shared" si="106"/>
        <v>50.86</v>
      </c>
      <c r="BG194">
        <f t="shared" si="106"/>
        <v>54.95</v>
      </c>
      <c r="BH194">
        <f t="shared" si="106"/>
        <v>58.42</v>
      </c>
      <c r="BI194">
        <f t="shared" si="106"/>
        <v>59.36</v>
      </c>
      <c r="BJ194">
        <f t="shared" si="106"/>
        <v>63.96</v>
      </c>
    </row>
    <row r="195" spans="1:62" x14ac:dyDescent="0.3">
      <c r="A195" s="27">
        <v>75000</v>
      </c>
      <c r="B195">
        <f t="shared" si="101"/>
        <v>11590.65</v>
      </c>
      <c r="C195">
        <f t="shared" si="106"/>
        <v>10546.84</v>
      </c>
      <c r="D195">
        <f t="shared" si="106"/>
        <v>9516.5</v>
      </c>
      <c r="E195">
        <f t="shared" si="106"/>
        <v>8667.99</v>
      </c>
      <c r="F195">
        <f t="shared" si="106"/>
        <v>5862.23</v>
      </c>
      <c r="G195">
        <f t="shared" si="106"/>
        <v>4868.53</v>
      </c>
      <c r="H195">
        <f t="shared" si="106"/>
        <v>3874.82</v>
      </c>
      <c r="I195">
        <f t="shared" si="106"/>
        <v>2881.12</v>
      </c>
      <c r="J195">
        <f t="shared" si="106"/>
        <v>2610.1</v>
      </c>
      <c r="K195">
        <f t="shared" si="106"/>
        <v>2469.9299999999998</v>
      </c>
      <c r="L195">
        <f t="shared" si="106"/>
        <v>2294.4699999999998</v>
      </c>
      <c r="M195">
        <f t="shared" si="106"/>
        <v>1977.43</v>
      </c>
      <c r="N195">
        <f t="shared" si="106"/>
        <v>1887.41</v>
      </c>
      <c r="O195">
        <f t="shared" si="106"/>
        <v>1706.74</v>
      </c>
      <c r="P195">
        <f t="shared" si="106"/>
        <v>1428.78</v>
      </c>
      <c r="Q195">
        <f t="shared" si="106"/>
        <v>1184.96</v>
      </c>
      <c r="R195">
        <f t="shared" si="106"/>
        <v>1168.56</v>
      </c>
      <c r="S195">
        <f t="shared" si="106"/>
        <v>1069.06</v>
      </c>
      <c r="T195">
        <f t="shared" si="106"/>
        <v>964.68</v>
      </c>
      <c r="U195">
        <f t="shared" si="106"/>
        <v>776.8</v>
      </c>
      <c r="V195">
        <f t="shared" si="106"/>
        <v>627.1</v>
      </c>
      <c r="W195">
        <f t="shared" si="106"/>
        <v>496.22</v>
      </c>
      <c r="X195">
        <f t="shared" si="106"/>
        <v>484.53</v>
      </c>
      <c r="Y195">
        <f t="shared" si="106"/>
        <v>467.83</v>
      </c>
      <c r="Z195">
        <f t="shared" si="106"/>
        <v>396.85</v>
      </c>
      <c r="AA195">
        <f t="shared" si="106"/>
        <v>380.83</v>
      </c>
      <c r="AB195">
        <f t="shared" si="106"/>
        <v>358.63</v>
      </c>
      <c r="AC195">
        <f t="shared" si="106"/>
        <v>335.2</v>
      </c>
      <c r="AD195">
        <f t="shared" si="106"/>
        <v>297.48</v>
      </c>
      <c r="AE195">
        <f t="shared" si="106"/>
        <v>252.79</v>
      </c>
      <c r="AF195">
        <f t="shared" si="106"/>
        <v>231.24</v>
      </c>
      <c r="AG195">
        <f t="shared" si="106"/>
        <v>198.11</v>
      </c>
      <c r="AH195">
        <f t="shared" si="106"/>
        <v>171.01</v>
      </c>
      <c r="AI195">
        <f t="shared" si="106"/>
        <v>139.44999999999999</v>
      </c>
      <c r="AJ195">
        <f t="shared" si="106"/>
        <v>120.82</v>
      </c>
      <c r="AK195">
        <f t="shared" si="106"/>
        <v>98.74</v>
      </c>
      <c r="AL195">
        <f t="shared" si="106"/>
        <v>92.95</v>
      </c>
      <c r="AM195">
        <f t="shared" si="106"/>
        <v>80.67</v>
      </c>
      <c r="AN195">
        <f t="shared" si="106"/>
        <v>75.36</v>
      </c>
      <c r="AO195">
        <f t="shared" si="106"/>
        <v>52.88</v>
      </c>
      <c r="AP195">
        <f t="shared" si="106"/>
        <v>48.31</v>
      </c>
      <c r="AQ195">
        <f t="shared" si="106"/>
        <v>41.29</v>
      </c>
      <c r="AR195">
        <f t="shared" si="106"/>
        <v>34.89</v>
      </c>
      <c r="AS195">
        <f t="shared" si="106"/>
        <v>26.86</v>
      </c>
      <c r="AT195">
        <f t="shared" si="106"/>
        <v>25.52</v>
      </c>
      <c r="AU195">
        <f t="shared" si="106"/>
        <v>19.48</v>
      </c>
      <c r="AV195">
        <f t="shared" si="106"/>
        <v>16.91</v>
      </c>
      <c r="AW195">
        <f t="shared" si="106"/>
        <v>14</v>
      </c>
      <c r="AX195">
        <f t="shared" si="106"/>
        <v>11.24</v>
      </c>
      <c r="AY195">
        <f t="shared" si="106"/>
        <v>6.47</v>
      </c>
      <c r="AZ195">
        <f t="shared" si="106"/>
        <v>1.05</v>
      </c>
      <c r="BA195">
        <f t="shared" si="106"/>
        <v>12.32</v>
      </c>
      <c r="BB195">
        <f t="shared" si="106"/>
        <v>20.5</v>
      </c>
      <c r="BC195">
        <f t="shared" si="106"/>
        <v>27.29</v>
      </c>
      <c r="BD195">
        <f t="shared" si="106"/>
        <v>29.44</v>
      </c>
      <c r="BE195">
        <f t="shared" si="106"/>
        <v>40.380000000000003</v>
      </c>
      <c r="BF195">
        <f t="shared" si="106"/>
        <v>45.8</v>
      </c>
      <c r="BG195">
        <f t="shared" si="106"/>
        <v>50.31</v>
      </c>
      <c r="BH195">
        <f t="shared" si="106"/>
        <v>54.14</v>
      </c>
      <c r="BI195">
        <f t="shared" si="106"/>
        <v>55.17</v>
      </c>
      <c r="BJ195">
        <f t="shared" si="106"/>
        <v>60.25</v>
      </c>
    </row>
    <row r="196" spans="1:62" x14ac:dyDescent="0.3">
      <c r="A196" s="27">
        <v>82000</v>
      </c>
      <c r="B196">
        <f t="shared" si="101"/>
        <v>12681.77</v>
      </c>
      <c r="C196">
        <f t="shared" si="106"/>
        <v>11540.54</v>
      </c>
      <c r="D196">
        <f t="shared" si="106"/>
        <v>10414.040000000001</v>
      </c>
      <c r="E196">
        <f t="shared" si="106"/>
        <v>9486.33</v>
      </c>
      <c r="F196">
        <f t="shared" si="106"/>
        <v>6418.71</v>
      </c>
      <c r="G196">
        <f t="shared" si="106"/>
        <v>5332.25</v>
      </c>
      <c r="H196">
        <f t="shared" si="106"/>
        <v>4245.8</v>
      </c>
      <c r="I196">
        <f t="shared" si="106"/>
        <v>3159.35</v>
      </c>
      <c r="J196">
        <f t="shared" si="106"/>
        <v>2863.05</v>
      </c>
      <c r="K196">
        <f t="shared" si="106"/>
        <v>2709.79</v>
      </c>
      <c r="L196">
        <f t="shared" si="106"/>
        <v>2517.9499999999998</v>
      </c>
      <c r="M196">
        <f t="shared" si="106"/>
        <v>2171.33</v>
      </c>
      <c r="N196">
        <f t="shared" si="106"/>
        <v>2072.9</v>
      </c>
      <c r="O196">
        <f t="shared" si="106"/>
        <v>1875.37</v>
      </c>
      <c r="P196">
        <f t="shared" si="106"/>
        <v>1571.46</v>
      </c>
      <c r="Q196">
        <f t="shared" si="106"/>
        <v>1304.8900000000001</v>
      </c>
      <c r="R196">
        <f t="shared" si="106"/>
        <v>1286.96</v>
      </c>
      <c r="S196">
        <f t="shared" si="106"/>
        <v>1178.18</v>
      </c>
      <c r="T196">
        <f t="shared" si="106"/>
        <v>1064.05</v>
      </c>
      <c r="U196">
        <f t="shared" si="106"/>
        <v>858.63</v>
      </c>
      <c r="V196">
        <f t="shared" si="106"/>
        <v>694.96</v>
      </c>
      <c r="W196">
        <f t="shared" si="106"/>
        <v>551.87</v>
      </c>
      <c r="X196">
        <f t="shared" si="106"/>
        <v>539.09</v>
      </c>
      <c r="Y196">
        <f t="shared" si="106"/>
        <v>520.83000000000004</v>
      </c>
      <c r="Z196">
        <f t="shared" si="106"/>
        <v>443.23</v>
      </c>
      <c r="AA196">
        <f t="shared" si="106"/>
        <v>425.7</v>
      </c>
      <c r="AB196">
        <f t="shared" si="106"/>
        <v>401.44</v>
      </c>
      <c r="AC196">
        <f t="shared" si="106"/>
        <v>375.82</v>
      </c>
      <c r="AD196">
        <f t="shared" si="106"/>
        <v>334.58</v>
      </c>
      <c r="AE196">
        <f t="shared" si="106"/>
        <v>285.72000000000003</v>
      </c>
      <c r="AF196">
        <f t="shared" si="106"/>
        <v>262.14999999999998</v>
      </c>
      <c r="AG196">
        <f t="shared" si="106"/>
        <v>225.94</v>
      </c>
      <c r="AH196">
        <f t="shared" si="106"/>
        <v>196.3</v>
      </c>
      <c r="AI196">
        <f t="shared" si="106"/>
        <v>161.80000000000001</v>
      </c>
      <c r="AJ196">
        <f t="shared" si="106"/>
        <v>141.43</v>
      </c>
      <c r="AK196">
        <f t="shared" si="106"/>
        <v>117.29</v>
      </c>
      <c r="AL196">
        <f t="shared" si="106"/>
        <v>110.96</v>
      </c>
      <c r="AM196">
        <f t="shared" si="106"/>
        <v>97.54</v>
      </c>
      <c r="AN196">
        <f t="shared" si="106"/>
        <v>91.73</v>
      </c>
      <c r="AO196">
        <f t="shared" si="106"/>
        <v>67.150000000000006</v>
      </c>
      <c r="AP196">
        <f t="shared" si="106"/>
        <v>62.16</v>
      </c>
      <c r="AQ196">
        <f t="shared" si="106"/>
        <v>54.47</v>
      </c>
      <c r="AR196">
        <f t="shared" si="106"/>
        <v>47.48</v>
      </c>
      <c r="AS196">
        <f t="shared" si="106"/>
        <v>38.700000000000003</v>
      </c>
      <c r="AT196">
        <f t="shared" si="106"/>
        <v>37.24</v>
      </c>
      <c r="AU196">
        <f t="shared" si="106"/>
        <v>30.64</v>
      </c>
      <c r="AV196">
        <f t="shared" si="106"/>
        <v>27.82</v>
      </c>
      <c r="AW196">
        <f t="shared" si="106"/>
        <v>24.64</v>
      </c>
      <c r="AX196">
        <f t="shared" si="106"/>
        <v>21.62</v>
      </c>
      <c r="AY196">
        <f t="shared" si="106"/>
        <v>16.41</v>
      </c>
      <c r="AZ196">
        <f t="shared" si="106"/>
        <v>10.49</v>
      </c>
      <c r="BA196">
        <f t="shared" si="106"/>
        <v>4.1399999999999997</v>
      </c>
      <c r="BB196">
        <f t="shared" si="106"/>
        <v>13.08</v>
      </c>
      <c r="BC196">
        <f t="shared" si="106"/>
        <v>20.5</v>
      </c>
      <c r="BD196">
        <f t="shared" si="106"/>
        <v>22.86</v>
      </c>
      <c r="BE196">
        <f t="shared" si="106"/>
        <v>34.81</v>
      </c>
      <c r="BF196">
        <f t="shared" si="106"/>
        <v>40.74</v>
      </c>
      <c r="BG196">
        <f t="shared" si="106"/>
        <v>45.68</v>
      </c>
      <c r="BH196">
        <f t="shared" si="106"/>
        <v>49.86</v>
      </c>
      <c r="BI196">
        <f t="shared" si="106"/>
        <v>50.99</v>
      </c>
      <c r="BJ196">
        <f t="shared" si="106"/>
        <v>56.54</v>
      </c>
    </row>
    <row r="197" spans="1:62" x14ac:dyDescent="0.3">
      <c r="A197" s="27">
        <v>84500</v>
      </c>
      <c r="B197">
        <f t="shared" si="101"/>
        <v>13071.46</v>
      </c>
      <c r="C197">
        <f t="shared" si="106"/>
        <v>11895.44</v>
      </c>
      <c r="D197">
        <f t="shared" si="106"/>
        <v>10734.59</v>
      </c>
      <c r="E197">
        <f t="shared" si="106"/>
        <v>9778.6</v>
      </c>
      <c r="F197">
        <f t="shared" si="106"/>
        <v>6617.45</v>
      </c>
      <c r="G197">
        <f t="shared" si="106"/>
        <v>5497.87</v>
      </c>
      <c r="H197">
        <f t="shared" si="106"/>
        <v>4378.3</v>
      </c>
      <c r="I197">
        <f t="shared" si="106"/>
        <v>3258.72</v>
      </c>
      <c r="J197">
        <f t="shared" si="106"/>
        <v>2953.38</v>
      </c>
      <c r="K197">
        <f t="shared" si="106"/>
        <v>2795.45</v>
      </c>
      <c r="L197">
        <f t="shared" si="106"/>
        <v>2597.77</v>
      </c>
      <c r="M197">
        <f t="shared" si="106"/>
        <v>2240.5700000000002</v>
      </c>
      <c r="N197">
        <f t="shared" si="106"/>
        <v>2139.15</v>
      </c>
      <c r="O197">
        <f t="shared" si="106"/>
        <v>1935.59</v>
      </c>
      <c r="P197">
        <f t="shared" si="106"/>
        <v>1622.42</v>
      </c>
      <c r="Q197">
        <f t="shared" si="106"/>
        <v>1347.73</v>
      </c>
      <c r="R197">
        <f t="shared" si="106"/>
        <v>1329.24</v>
      </c>
      <c r="S197">
        <f t="shared" si="106"/>
        <v>1217.1500000000001</v>
      </c>
      <c r="T197">
        <f t="shared" si="106"/>
        <v>1099.54</v>
      </c>
      <c r="U197">
        <f t="shared" si="106"/>
        <v>887.86</v>
      </c>
      <c r="V197">
        <f t="shared" si="106"/>
        <v>719.2</v>
      </c>
      <c r="W197">
        <f t="shared" si="106"/>
        <v>571.74</v>
      </c>
      <c r="X197">
        <f t="shared" si="106"/>
        <v>558.57000000000005</v>
      </c>
      <c r="Y197">
        <f t="shared" si="106"/>
        <v>539.76</v>
      </c>
      <c r="Z197">
        <f t="shared" si="106"/>
        <v>459.79</v>
      </c>
      <c r="AA197">
        <f t="shared" si="106"/>
        <v>441.73</v>
      </c>
      <c r="AB197">
        <f t="shared" si="106"/>
        <v>416.73</v>
      </c>
      <c r="AC197">
        <f t="shared" si="106"/>
        <v>390.32</v>
      </c>
      <c r="AD197">
        <f t="shared" si="106"/>
        <v>347.83</v>
      </c>
      <c r="AE197">
        <f t="shared" si="106"/>
        <v>297.48</v>
      </c>
      <c r="AF197">
        <f t="shared" si="106"/>
        <v>273.19</v>
      </c>
      <c r="AG197">
        <f t="shared" si="106"/>
        <v>235.87</v>
      </c>
      <c r="AH197">
        <f t="shared" si="106"/>
        <v>205.34</v>
      </c>
      <c r="AI197">
        <f t="shared" si="106"/>
        <v>169.78</v>
      </c>
      <c r="AJ197">
        <f t="shared" si="106"/>
        <v>148.79</v>
      </c>
      <c r="AK197">
        <f t="shared" si="106"/>
        <v>123.91</v>
      </c>
      <c r="AL197">
        <f t="shared" si="106"/>
        <v>117.39</v>
      </c>
      <c r="AM197">
        <f t="shared" si="106"/>
        <v>103.56</v>
      </c>
      <c r="AN197">
        <f t="shared" si="106"/>
        <v>97.57</v>
      </c>
      <c r="AO197">
        <f t="shared" si="106"/>
        <v>72.239999999999995</v>
      </c>
      <c r="AP197">
        <f t="shared" si="106"/>
        <v>67.099999999999994</v>
      </c>
      <c r="AQ197">
        <f t="shared" si="106"/>
        <v>59.18</v>
      </c>
      <c r="AR197">
        <f t="shared" si="106"/>
        <v>51.98</v>
      </c>
      <c r="AS197">
        <f t="shared" si="106"/>
        <v>42.92</v>
      </c>
      <c r="AT197">
        <f t="shared" si="106"/>
        <v>41.42</v>
      </c>
      <c r="AU197">
        <f t="shared" si="106"/>
        <v>34.619999999999997</v>
      </c>
      <c r="AV197">
        <f t="shared" si="106"/>
        <v>31.71</v>
      </c>
      <c r="AW197">
        <f t="shared" si="106"/>
        <v>28.44</v>
      </c>
      <c r="AX197">
        <f t="shared" si="106"/>
        <v>25.33</v>
      </c>
      <c r="AY197">
        <f t="shared" si="106"/>
        <v>19.95</v>
      </c>
      <c r="AZ197">
        <f t="shared" si="106"/>
        <v>13.86</v>
      </c>
      <c r="BA197">
        <f t="shared" si="106"/>
        <v>1.21</v>
      </c>
      <c r="BB197">
        <f t="shared" si="106"/>
        <v>10.43</v>
      </c>
      <c r="BC197">
        <f t="shared" si="106"/>
        <v>18.079999999999998</v>
      </c>
      <c r="BD197">
        <f t="shared" si="106"/>
        <v>20.5</v>
      </c>
      <c r="BE197">
        <f t="shared" si="106"/>
        <v>32.83</v>
      </c>
      <c r="BF197">
        <f t="shared" si="106"/>
        <v>38.93</v>
      </c>
      <c r="BG197">
        <f t="shared" si="106"/>
        <v>44.02</v>
      </c>
      <c r="BH197">
        <f t="shared" si="106"/>
        <v>48.33</v>
      </c>
      <c r="BI197">
        <f t="shared" si="106"/>
        <v>49.49</v>
      </c>
      <c r="BJ197">
        <f t="shared" si="106"/>
        <v>55.22</v>
      </c>
    </row>
    <row r="198" spans="1:62" x14ac:dyDescent="0.3">
      <c r="A198" s="27">
        <v>100000</v>
      </c>
      <c r="B198">
        <f t="shared" si="101"/>
        <v>15487.53</v>
      </c>
      <c r="C198">
        <f t="shared" si="106"/>
        <v>14095.79</v>
      </c>
      <c r="D198">
        <f t="shared" si="106"/>
        <v>12722</v>
      </c>
      <c r="E198">
        <f t="shared" si="106"/>
        <v>11590.65</v>
      </c>
      <c r="F198">
        <f t="shared" si="106"/>
        <v>7849.64</v>
      </c>
      <c r="G198">
        <f t="shared" si="106"/>
        <v>6524.7</v>
      </c>
      <c r="H198">
        <f t="shared" si="106"/>
        <v>5199.76</v>
      </c>
      <c r="I198">
        <f t="shared" si="106"/>
        <v>3874.82</v>
      </c>
      <c r="J198">
        <f t="shared" si="106"/>
        <v>3513.47</v>
      </c>
      <c r="K198">
        <f t="shared" si="106"/>
        <v>3326.57</v>
      </c>
      <c r="L198">
        <f t="shared" si="106"/>
        <v>3092.63</v>
      </c>
      <c r="M198">
        <f t="shared" si="106"/>
        <v>2669.91</v>
      </c>
      <c r="N198">
        <f t="shared" si="106"/>
        <v>2549.88</v>
      </c>
      <c r="O198">
        <f t="shared" si="106"/>
        <v>2308.98</v>
      </c>
      <c r="P198">
        <f t="shared" si="106"/>
        <v>1938.37</v>
      </c>
      <c r="Q198">
        <f t="shared" si="106"/>
        <v>1613.28</v>
      </c>
      <c r="R198">
        <f t="shared" si="106"/>
        <v>1591.41</v>
      </c>
      <c r="S198">
        <f t="shared" si="106"/>
        <v>1458.75</v>
      </c>
      <c r="T198">
        <f t="shared" si="106"/>
        <v>1319.58</v>
      </c>
      <c r="U198">
        <f t="shared" si="106"/>
        <v>1069.06</v>
      </c>
      <c r="V198">
        <f t="shared" si="106"/>
        <v>869.47</v>
      </c>
      <c r="W198">
        <f t="shared" si="106"/>
        <v>694.96</v>
      </c>
      <c r="X198">
        <f t="shared" si="106"/>
        <v>679.38</v>
      </c>
      <c r="Y198">
        <f t="shared" si="106"/>
        <v>657.11</v>
      </c>
      <c r="Z198">
        <f t="shared" si="106"/>
        <v>562.47</v>
      </c>
      <c r="AA198">
        <f t="shared" si="106"/>
        <v>541.1</v>
      </c>
      <c r="AB198">
        <f t="shared" si="106"/>
        <v>511.51</v>
      </c>
      <c r="AC198">
        <f t="shared" si="106"/>
        <v>480.27</v>
      </c>
      <c r="AD198">
        <f t="shared" si="106"/>
        <v>429.98</v>
      </c>
      <c r="AE198">
        <f t="shared" si="106"/>
        <v>370.39</v>
      </c>
      <c r="AF198">
        <f t="shared" si="106"/>
        <v>341.65</v>
      </c>
      <c r="AG198">
        <f t="shared" ref="C198:BJ202" si="107">ROUND(ABS((AG$5-$A198)/AG$5)*100,2)</f>
        <v>297.48</v>
      </c>
      <c r="AH198">
        <f t="shared" si="107"/>
        <v>261.35000000000002</v>
      </c>
      <c r="AI198">
        <f t="shared" si="107"/>
        <v>219.26</v>
      </c>
      <c r="AJ198">
        <f t="shared" si="107"/>
        <v>194.43</v>
      </c>
      <c r="AK198">
        <f t="shared" si="107"/>
        <v>164.99</v>
      </c>
      <c r="AL198">
        <f t="shared" si="107"/>
        <v>157.27000000000001</v>
      </c>
      <c r="AM198">
        <f t="shared" si="107"/>
        <v>140.9</v>
      </c>
      <c r="AN198">
        <f t="shared" si="107"/>
        <v>133.81</v>
      </c>
      <c r="AO198">
        <f t="shared" si="107"/>
        <v>103.84</v>
      </c>
      <c r="AP198">
        <f t="shared" si="107"/>
        <v>97.75</v>
      </c>
      <c r="AQ198">
        <f t="shared" si="107"/>
        <v>88.38</v>
      </c>
      <c r="AR198">
        <f t="shared" si="107"/>
        <v>79.86</v>
      </c>
      <c r="AS198">
        <f t="shared" si="107"/>
        <v>69.14</v>
      </c>
      <c r="AT198">
        <f t="shared" si="107"/>
        <v>67.36</v>
      </c>
      <c r="AU198">
        <f t="shared" si="107"/>
        <v>59.31</v>
      </c>
      <c r="AV198">
        <f t="shared" si="107"/>
        <v>55.88</v>
      </c>
      <c r="AW198">
        <f t="shared" si="107"/>
        <v>52</v>
      </c>
      <c r="AX198">
        <f t="shared" si="107"/>
        <v>48.31</v>
      </c>
      <c r="AY198">
        <f t="shared" si="107"/>
        <v>41.96</v>
      </c>
      <c r="AZ198">
        <f t="shared" si="107"/>
        <v>34.74</v>
      </c>
      <c r="BA198">
        <f t="shared" si="107"/>
        <v>16.91</v>
      </c>
      <c r="BB198">
        <f t="shared" si="107"/>
        <v>6</v>
      </c>
      <c r="BC198">
        <f t="shared" si="107"/>
        <v>3.05</v>
      </c>
      <c r="BD198">
        <f t="shared" si="107"/>
        <v>5.92</v>
      </c>
      <c r="BE198">
        <f t="shared" si="107"/>
        <v>20.5</v>
      </c>
      <c r="BF198">
        <f t="shared" si="107"/>
        <v>27.73</v>
      </c>
      <c r="BG198">
        <f t="shared" si="107"/>
        <v>33.75</v>
      </c>
      <c r="BH198">
        <f t="shared" si="107"/>
        <v>38.85</v>
      </c>
      <c r="BI198">
        <f t="shared" si="107"/>
        <v>40.229999999999997</v>
      </c>
      <c r="BJ198">
        <f t="shared" si="107"/>
        <v>47</v>
      </c>
    </row>
    <row r="199" spans="1:62" x14ac:dyDescent="0.3">
      <c r="A199" s="27">
        <v>110000</v>
      </c>
      <c r="B199">
        <f t="shared" si="101"/>
        <v>17046.28</v>
      </c>
      <c r="C199">
        <f t="shared" si="107"/>
        <v>15515.36</v>
      </c>
      <c r="D199">
        <f t="shared" si="107"/>
        <v>14004.2</v>
      </c>
      <c r="E199">
        <f t="shared" si="107"/>
        <v>12759.71</v>
      </c>
      <c r="F199">
        <f t="shared" si="107"/>
        <v>8644.6</v>
      </c>
      <c r="G199">
        <f t="shared" si="107"/>
        <v>7187.17</v>
      </c>
      <c r="H199">
        <f t="shared" si="107"/>
        <v>5729.74</v>
      </c>
      <c r="I199">
        <f t="shared" si="107"/>
        <v>4272.3</v>
      </c>
      <c r="J199">
        <f t="shared" si="107"/>
        <v>3874.82</v>
      </c>
      <c r="K199">
        <f t="shared" si="107"/>
        <v>3669.23</v>
      </c>
      <c r="L199">
        <f t="shared" si="107"/>
        <v>3411.89</v>
      </c>
      <c r="M199">
        <f t="shared" si="107"/>
        <v>2946.9</v>
      </c>
      <c r="N199">
        <f t="shared" si="107"/>
        <v>2814.87</v>
      </c>
      <c r="O199">
        <f t="shared" si="107"/>
        <v>2549.88</v>
      </c>
      <c r="P199">
        <f t="shared" si="107"/>
        <v>2142.21</v>
      </c>
      <c r="Q199">
        <f t="shared" si="107"/>
        <v>1784.61</v>
      </c>
      <c r="R199">
        <f t="shared" si="107"/>
        <v>1760.55</v>
      </c>
      <c r="S199">
        <f t="shared" si="107"/>
        <v>1614.63</v>
      </c>
      <c r="T199">
        <f t="shared" si="107"/>
        <v>1461.54</v>
      </c>
      <c r="U199">
        <f t="shared" si="107"/>
        <v>1185.97</v>
      </c>
      <c r="V199">
        <f t="shared" si="107"/>
        <v>966.42</v>
      </c>
      <c r="W199">
        <f t="shared" si="107"/>
        <v>774.46</v>
      </c>
      <c r="X199">
        <f t="shared" si="107"/>
        <v>757.31</v>
      </c>
      <c r="Y199">
        <f t="shared" si="107"/>
        <v>732.82</v>
      </c>
      <c r="Z199">
        <f t="shared" si="107"/>
        <v>628.72</v>
      </c>
      <c r="AA199">
        <f t="shared" si="107"/>
        <v>605.21</v>
      </c>
      <c r="AB199">
        <f t="shared" si="107"/>
        <v>572.66</v>
      </c>
      <c r="AC199">
        <f t="shared" si="107"/>
        <v>538.29</v>
      </c>
      <c r="AD199">
        <f t="shared" si="107"/>
        <v>482.97</v>
      </c>
      <c r="AE199">
        <f t="shared" si="107"/>
        <v>417.43</v>
      </c>
      <c r="AF199">
        <f t="shared" si="107"/>
        <v>385.81</v>
      </c>
      <c r="AG199">
        <f t="shared" si="107"/>
        <v>337.23</v>
      </c>
      <c r="AH199">
        <f t="shared" si="107"/>
        <v>297.48</v>
      </c>
      <c r="AI199">
        <f t="shared" si="107"/>
        <v>251.19</v>
      </c>
      <c r="AJ199">
        <f t="shared" si="107"/>
        <v>223.87</v>
      </c>
      <c r="AK199">
        <f t="shared" si="107"/>
        <v>191.49</v>
      </c>
      <c r="AL199">
        <f t="shared" si="107"/>
        <v>183</v>
      </c>
      <c r="AM199">
        <f t="shared" si="107"/>
        <v>164.99</v>
      </c>
      <c r="AN199">
        <f t="shared" si="107"/>
        <v>157.19</v>
      </c>
      <c r="AO199">
        <f t="shared" si="107"/>
        <v>124.22</v>
      </c>
      <c r="AP199">
        <f t="shared" si="107"/>
        <v>117.53</v>
      </c>
      <c r="AQ199">
        <f t="shared" si="107"/>
        <v>107.22</v>
      </c>
      <c r="AR199">
        <f t="shared" si="107"/>
        <v>97.84</v>
      </c>
      <c r="AS199">
        <f t="shared" si="107"/>
        <v>86.06</v>
      </c>
      <c r="AT199">
        <f t="shared" si="107"/>
        <v>84.1</v>
      </c>
      <c r="AU199">
        <f t="shared" si="107"/>
        <v>75.239999999999995</v>
      </c>
      <c r="AV199">
        <f t="shared" si="107"/>
        <v>71.459999999999994</v>
      </c>
      <c r="AW199">
        <f t="shared" si="107"/>
        <v>67.2</v>
      </c>
      <c r="AX199">
        <f t="shared" si="107"/>
        <v>63.15</v>
      </c>
      <c r="AY199">
        <f t="shared" si="107"/>
        <v>56.15</v>
      </c>
      <c r="AZ199">
        <f t="shared" si="107"/>
        <v>48.21</v>
      </c>
      <c r="BA199">
        <f t="shared" si="107"/>
        <v>28.6</v>
      </c>
      <c r="BB199">
        <f t="shared" si="107"/>
        <v>16.59</v>
      </c>
      <c r="BC199">
        <f t="shared" si="107"/>
        <v>6.64</v>
      </c>
      <c r="BD199">
        <f t="shared" si="107"/>
        <v>3.49</v>
      </c>
      <c r="BE199">
        <f t="shared" si="107"/>
        <v>12.55</v>
      </c>
      <c r="BF199">
        <f t="shared" si="107"/>
        <v>20.5</v>
      </c>
      <c r="BG199">
        <f t="shared" si="107"/>
        <v>27.13</v>
      </c>
      <c r="BH199">
        <f t="shared" si="107"/>
        <v>32.729999999999997</v>
      </c>
      <c r="BI199">
        <f t="shared" si="107"/>
        <v>34.25</v>
      </c>
      <c r="BJ199">
        <f t="shared" si="107"/>
        <v>41.7</v>
      </c>
    </row>
    <row r="200" spans="1:62" x14ac:dyDescent="0.3">
      <c r="A200" s="27">
        <v>120000</v>
      </c>
      <c r="B200">
        <f t="shared" si="101"/>
        <v>18605.04</v>
      </c>
      <c r="C200">
        <f t="shared" si="107"/>
        <v>16934.939999999999</v>
      </c>
      <c r="D200">
        <f t="shared" si="107"/>
        <v>15286.4</v>
      </c>
      <c r="E200">
        <f t="shared" si="107"/>
        <v>13928.78</v>
      </c>
      <c r="F200">
        <f t="shared" si="107"/>
        <v>9439.57</v>
      </c>
      <c r="G200">
        <f t="shared" si="107"/>
        <v>7849.64</v>
      </c>
      <c r="H200">
        <f t="shared" si="107"/>
        <v>6259.71</v>
      </c>
      <c r="I200">
        <f t="shared" si="107"/>
        <v>4669.78</v>
      </c>
      <c r="J200">
        <f t="shared" si="107"/>
        <v>4236.17</v>
      </c>
      <c r="K200">
        <f t="shared" si="107"/>
        <v>4011.88</v>
      </c>
      <c r="L200">
        <f t="shared" si="107"/>
        <v>3731.15</v>
      </c>
      <c r="M200">
        <f t="shared" si="107"/>
        <v>3223.89</v>
      </c>
      <c r="N200">
        <f t="shared" si="107"/>
        <v>3079.86</v>
      </c>
      <c r="O200">
        <f t="shared" si="107"/>
        <v>2790.78</v>
      </c>
      <c r="P200">
        <f t="shared" si="107"/>
        <v>2346.04</v>
      </c>
      <c r="Q200">
        <f t="shared" si="107"/>
        <v>1955.94</v>
      </c>
      <c r="R200">
        <f t="shared" si="107"/>
        <v>1929.7</v>
      </c>
      <c r="S200">
        <f t="shared" si="107"/>
        <v>1770.5</v>
      </c>
      <c r="T200">
        <f t="shared" si="107"/>
        <v>1603.49</v>
      </c>
      <c r="U200">
        <f t="shared" si="107"/>
        <v>1302.8800000000001</v>
      </c>
      <c r="V200">
        <f t="shared" si="107"/>
        <v>1063.3599999999999</v>
      </c>
      <c r="W200">
        <f t="shared" si="107"/>
        <v>853.96</v>
      </c>
      <c r="X200">
        <f t="shared" si="107"/>
        <v>835.25</v>
      </c>
      <c r="Y200">
        <f t="shared" si="107"/>
        <v>808.53</v>
      </c>
      <c r="Z200">
        <f t="shared" si="107"/>
        <v>694.96</v>
      </c>
      <c r="AA200">
        <f t="shared" si="107"/>
        <v>669.32</v>
      </c>
      <c r="AB200">
        <f t="shared" si="107"/>
        <v>633.80999999999995</v>
      </c>
      <c r="AC200">
        <f t="shared" si="107"/>
        <v>596.32000000000005</v>
      </c>
      <c r="AD200">
        <f t="shared" si="107"/>
        <v>535.97</v>
      </c>
      <c r="AE200">
        <f t="shared" si="107"/>
        <v>464.47</v>
      </c>
      <c r="AF200">
        <f t="shared" si="107"/>
        <v>429.98</v>
      </c>
      <c r="AG200">
        <f t="shared" si="107"/>
        <v>376.98</v>
      </c>
      <c r="AH200">
        <f t="shared" si="107"/>
        <v>333.62</v>
      </c>
      <c r="AI200">
        <f t="shared" si="107"/>
        <v>283.12</v>
      </c>
      <c r="AJ200">
        <f t="shared" si="107"/>
        <v>253.32</v>
      </c>
      <c r="AK200">
        <f t="shared" si="107"/>
        <v>217.99</v>
      </c>
      <c r="AL200">
        <f t="shared" si="107"/>
        <v>208.72</v>
      </c>
      <c r="AM200">
        <f t="shared" si="107"/>
        <v>189.08</v>
      </c>
      <c r="AN200">
        <f t="shared" si="107"/>
        <v>180.58</v>
      </c>
      <c r="AO200">
        <f t="shared" si="107"/>
        <v>144.6</v>
      </c>
      <c r="AP200">
        <f t="shared" si="107"/>
        <v>137.30000000000001</v>
      </c>
      <c r="AQ200">
        <f t="shared" si="107"/>
        <v>126.06</v>
      </c>
      <c r="AR200">
        <f t="shared" si="107"/>
        <v>115.83</v>
      </c>
      <c r="AS200">
        <f t="shared" si="107"/>
        <v>102.97</v>
      </c>
      <c r="AT200">
        <f t="shared" si="107"/>
        <v>100.83</v>
      </c>
      <c r="AU200">
        <f t="shared" si="107"/>
        <v>91.17</v>
      </c>
      <c r="AV200">
        <f t="shared" si="107"/>
        <v>87.05</v>
      </c>
      <c r="AW200">
        <f t="shared" si="107"/>
        <v>82.4</v>
      </c>
      <c r="AX200">
        <f t="shared" si="107"/>
        <v>77.98</v>
      </c>
      <c r="AY200">
        <f t="shared" si="107"/>
        <v>70.349999999999994</v>
      </c>
      <c r="AZ200">
        <f t="shared" si="107"/>
        <v>61.69</v>
      </c>
      <c r="BA200">
        <f t="shared" si="107"/>
        <v>40.29</v>
      </c>
      <c r="BB200">
        <f t="shared" si="107"/>
        <v>27.19</v>
      </c>
      <c r="BC200">
        <f t="shared" si="107"/>
        <v>16.34</v>
      </c>
      <c r="BD200">
        <f t="shared" si="107"/>
        <v>12.89</v>
      </c>
      <c r="BE200">
        <f t="shared" si="107"/>
        <v>4.5999999999999996</v>
      </c>
      <c r="BF200">
        <f t="shared" si="107"/>
        <v>13.28</v>
      </c>
      <c r="BG200">
        <f t="shared" si="107"/>
        <v>20.5</v>
      </c>
      <c r="BH200">
        <f t="shared" si="107"/>
        <v>26.62</v>
      </c>
      <c r="BI200">
        <f t="shared" si="107"/>
        <v>28.27</v>
      </c>
      <c r="BJ200">
        <f t="shared" si="107"/>
        <v>36.4</v>
      </c>
    </row>
    <row r="201" spans="1:62" x14ac:dyDescent="0.3">
      <c r="A201" s="27">
        <v>130000</v>
      </c>
      <c r="B201">
        <f t="shared" si="101"/>
        <v>20163.79</v>
      </c>
      <c r="C201">
        <f t="shared" si="107"/>
        <v>18354.52</v>
      </c>
      <c r="D201">
        <f t="shared" si="107"/>
        <v>16568.599999999999</v>
      </c>
      <c r="E201">
        <f t="shared" si="107"/>
        <v>15097.84</v>
      </c>
      <c r="F201">
        <f t="shared" si="107"/>
        <v>10234.530000000001</v>
      </c>
      <c r="G201">
        <f t="shared" si="107"/>
        <v>8512.11</v>
      </c>
      <c r="H201">
        <f t="shared" si="107"/>
        <v>6789.69</v>
      </c>
      <c r="I201">
        <f t="shared" si="107"/>
        <v>5067.2700000000004</v>
      </c>
      <c r="J201">
        <f t="shared" si="107"/>
        <v>4597.51</v>
      </c>
      <c r="K201">
        <f t="shared" si="107"/>
        <v>4354.54</v>
      </c>
      <c r="L201">
        <f t="shared" si="107"/>
        <v>4050.41</v>
      </c>
      <c r="M201">
        <f t="shared" si="107"/>
        <v>3500.88</v>
      </c>
      <c r="N201">
        <f t="shared" si="107"/>
        <v>3344.84</v>
      </c>
      <c r="O201">
        <f t="shared" si="107"/>
        <v>3031.68</v>
      </c>
      <c r="P201">
        <f t="shared" si="107"/>
        <v>2549.88</v>
      </c>
      <c r="Q201">
        <f t="shared" si="107"/>
        <v>2127.27</v>
      </c>
      <c r="R201">
        <f t="shared" si="107"/>
        <v>2098.84</v>
      </c>
      <c r="S201">
        <f t="shared" si="107"/>
        <v>1926.38</v>
      </c>
      <c r="T201">
        <f t="shared" si="107"/>
        <v>1745.45</v>
      </c>
      <c r="U201">
        <f t="shared" si="107"/>
        <v>1419.78</v>
      </c>
      <c r="V201">
        <f t="shared" si="107"/>
        <v>1160.31</v>
      </c>
      <c r="W201">
        <f t="shared" si="107"/>
        <v>933.45</v>
      </c>
      <c r="X201">
        <f t="shared" si="107"/>
        <v>913.19</v>
      </c>
      <c r="Y201">
        <f t="shared" si="107"/>
        <v>884.24</v>
      </c>
      <c r="Z201">
        <f t="shared" si="107"/>
        <v>761.21</v>
      </c>
      <c r="AA201">
        <f t="shared" si="107"/>
        <v>733.43</v>
      </c>
      <c r="AB201">
        <f t="shared" si="107"/>
        <v>694.96</v>
      </c>
      <c r="AC201">
        <f t="shared" si="107"/>
        <v>654.35</v>
      </c>
      <c r="AD201">
        <f t="shared" si="107"/>
        <v>588.97</v>
      </c>
      <c r="AE201">
        <f t="shared" si="107"/>
        <v>511.51</v>
      </c>
      <c r="AF201">
        <f t="shared" si="107"/>
        <v>474.14</v>
      </c>
      <c r="AG201">
        <f t="shared" si="107"/>
        <v>416.73</v>
      </c>
      <c r="AH201">
        <f t="shared" si="107"/>
        <v>369.75</v>
      </c>
      <c r="AI201">
        <f t="shared" si="107"/>
        <v>315.04000000000002</v>
      </c>
      <c r="AJ201">
        <f t="shared" si="107"/>
        <v>282.76</v>
      </c>
      <c r="AK201">
        <f t="shared" si="107"/>
        <v>244.48</v>
      </c>
      <c r="AL201">
        <f t="shared" si="107"/>
        <v>234.45</v>
      </c>
      <c r="AM201">
        <f t="shared" si="107"/>
        <v>213.17</v>
      </c>
      <c r="AN201">
        <f t="shared" si="107"/>
        <v>203.96</v>
      </c>
      <c r="AO201">
        <f t="shared" si="107"/>
        <v>164.99</v>
      </c>
      <c r="AP201">
        <f t="shared" si="107"/>
        <v>157.08000000000001</v>
      </c>
      <c r="AQ201">
        <f t="shared" si="107"/>
        <v>144.88999999999999</v>
      </c>
      <c r="AR201">
        <f t="shared" si="107"/>
        <v>133.81</v>
      </c>
      <c r="AS201">
        <f t="shared" si="107"/>
        <v>119.88</v>
      </c>
      <c r="AT201">
        <f t="shared" si="107"/>
        <v>117.57</v>
      </c>
      <c r="AU201">
        <f t="shared" si="107"/>
        <v>107.1</v>
      </c>
      <c r="AV201">
        <f t="shared" si="107"/>
        <v>102.64</v>
      </c>
      <c r="AW201">
        <f t="shared" si="107"/>
        <v>97.6</v>
      </c>
      <c r="AX201">
        <f t="shared" si="107"/>
        <v>92.81</v>
      </c>
      <c r="AY201">
        <f t="shared" si="107"/>
        <v>84.55</v>
      </c>
      <c r="AZ201">
        <f t="shared" si="107"/>
        <v>75.16</v>
      </c>
      <c r="BA201">
        <f t="shared" si="107"/>
        <v>51.98</v>
      </c>
      <c r="BB201">
        <f t="shared" si="107"/>
        <v>37.79</v>
      </c>
      <c r="BC201">
        <f t="shared" si="107"/>
        <v>26.03</v>
      </c>
      <c r="BD201">
        <f t="shared" si="107"/>
        <v>22.3</v>
      </c>
      <c r="BE201">
        <f t="shared" si="107"/>
        <v>3.35</v>
      </c>
      <c r="BF201">
        <f t="shared" si="107"/>
        <v>6.05</v>
      </c>
      <c r="BG201">
        <f t="shared" si="107"/>
        <v>13.88</v>
      </c>
      <c r="BH201">
        <f t="shared" si="107"/>
        <v>20.5</v>
      </c>
      <c r="BI201">
        <f t="shared" si="107"/>
        <v>22.3</v>
      </c>
      <c r="BJ201">
        <f t="shared" si="107"/>
        <v>31.1</v>
      </c>
    </row>
    <row r="202" spans="1:62" x14ac:dyDescent="0.3">
      <c r="A202" s="27">
        <v>133000</v>
      </c>
      <c r="B202">
        <f t="shared" si="101"/>
        <v>20631.41</v>
      </c>
      <c r="C202">
        <f t="shared" si="107"/>
        <v>18780.400000000001</v>
      </c>
      <c r="D202">
        <f t="shared" si="107"/>
        <v>16953.259999999998</v>
      </c>
      <c r="E202">
        <f t="shared" si="107"/>
        <v>15448.56</v>
      </c>
      <c r="F202">
        <f t="shared" si="107"/>
        <v>10473.02</v>
      </c>
      <c r="G202">
        <f t="shared" si="107"/>
        <v>8710.85</v>
      </c>
      <c r="H202">
        <f t="shared" si="107"/>
        <v>6948.68</v>
      </c>
      <c r="I202">
        <f t="shared" si="107"/>
        <v>5186.51</v>
      </c>
      <c r="J202">
        <f t="shared" si="107"/>
        <v>4705.92</v>
      </c>
      <c r="K202">
        <f t="shared" si="107"/>
        <v>4457.34</v>
      </c>
      <c r="L202">
        <f t="shared" si="107"/>
        <v>4146.1899999999996</v>
      </c>
      <c r="M202">
        <f t="shared" si="107"/>
        <v>3583.98</v>
      </c>
      <c r="N202">
        <f t="shared" si="107"/>
        <v>3424.34</v>
      </c>
      <c r="O202">
        <f t="shared" si="107"/>
        <v>3103.95</v>
      </c>
      <c r="P202">
        <f t="shared" si="107"/>
        <v>2611.0300000000002</v>
      </c>
      <c r="Q202">
        <f t="shared" si="107"/>
        <v>2178.67</v>
      </c>
      <c r="R202">
        <f t="shared" si="107"/>
        <v>2149.58</v>
      </c>
      <c r="S202">
        <f t="shared" si="107"/>
        <v>1973.14</v>
      </c>
      <c r="T202">
        <f t="shared" si="107"/>
        <v>1788.04</v>
      </c>
      <c r="U202">
        <f t="shared" si="107"/>
        <v>1454.86</v>
      </c>
      <c r="V202">
        <f t="shared" si="107"/>
        <v>1189.3900000000001</v>
      </c>
      <c r="W202">
        <f t="shared" si="107"/>
        <v>957.3</v>
      </c>
      <c r="X202">
        <f t="shared" si="107"/>
        <v>936.57</v>
      </c>
      <c r="Y202">
        <f t="shared" si="107"/>
        <v>906.95</v>
      </c>
      <c r="Z202">
        <f t="shared" si="107"/>
        <v>781.09</v>
      </c>
      <c r="AA202">
        <f t="shared" si="107"/>
        <v>752.66</v>
      </c>
      <c r="AB202">
        <f t="shared" si="107"/>
        <v>713.31</v>
      </c>
      <c r="AC202">
        <f t="shared" si="107"/>
        <v>671.75</v>
      </c>
      <c r="AD202">
        <f t="shared" si="107"/>
        <v>604.87</v>
      </c>
      <c r="AE202">
        <f t="shared" si="107"/>
        <v>525.62</v>
      </c>
      <c r="AF202">
        <f t="shared" si="107"/>
        <v>487.39</v>
      </c>
      <c r="AG202">
        <f t="shared" si="107"/>
        <v>428.65</v>
      </c>
      <c r="AH202">
        <f t="shared" si="107"/>
        <v>380.59</v>
      </c>
      <c r="AI202">
        <f t="shared" si="107"/>
        <v>324.62</v>
      </c>
      <c r="AJ202">
        <f t="shared" si="107"/>
        <v>291.58999999999997</v>
      </c>
      <c r="AK202">
        <f t="shared" si="107"/>
        <v>252.43</v>
      </c>
      <c r="AL202">
        <f t="shared" si="107"/>
        <v>242.17</v>
      </c>
      <c r="AM202">
        <f t="shared" si="107"/>
        <v>220.39</v>
      </c>
      <c r="AN202">
        <f t="shared" si="107"/>
        <v>210.97</v>
      </c>
      <c r="AO202">
        <f t="shared" si="107"/>
        <v>171.1</v>
      </c>
      <c r="AP202">
        <f t="shared" si="107"/>
        <v>163.01</v>
      </c>
      <c r="AQ202">
        <f t="shared" si="107"/>
        <v>150.55000000000001</v>
      </c>
      <c r="AR202">
        <f t="shared" si="107"/>
        <v>139.21</v>
      </c>
      <c r="AS202">
        <f t="shared" si="107"/>
        <v>124.96</v>
      </c>
      <c r="AT202">
        <f t="shared" si="107"/>
        <v>122.59</v>
      </c>
      <c r="AU202">
        <f t="shared" si="107"/>
        <v>111.88</v>
      </c>
      <c r="AV202">
        <f t="shared" ref="C202:BJ203" si="108">ROUND(ABS((AV$5-$A202)/AV$5)*100,2)</f>
        <v>107.31</v>
      </c>
      <c r="AW202">
        <f t="shared" si="108"/>
        <v>102.16</v>
      </c>
      <c r="AX202">
        <f t="shared" si="108"/>
        <v>97.26</v>
      </c>
      <c r="AY202">
        <f t="shared" si="108"/>
        <v>88.8</v>
      </c>
      <c r="AZ202">
        <f t="shared" si="108"/>
        <v>79.2</v>
      </c>
      <c r="BA202">
        <f t="shared" si="108"/>
        <v>55.49</v>
      </c>
      <c r="BB202">
        <f t="shared" si="108"/>
        <v>40.97</v>
      </c>
      <c r="BC202">
        <f t="shared" si="108"/>
        <v>28.94</v>
      </c>
      <c r="BD202">
        <f t="shared" si="108"/>
        <v>25.12</v>
      </c>
      <c r="BE202">
        <f t="shared" si="108"/>
        <v>5.73</v>
      </c>
      <c r="BF202">
        <f t="shared" si="108"/>
        <v>3.88</v>
      </c>
      <c r="BG202">
        <f t="shared" si="108"/>
        <v>11.89</v>
      </c>
      <c r="BH202">
        <f t="shared" si="108"/>
        <v>18.670000000000002</v>
      </c>
      <c r="BI202">
        <f t="shared" si="108"/>
        <v>20.5</v>
      </c>
      <c r="BJ202">
        <f t="shared" si="108"/>
        <v>29.51</v>
      </c>
    </row>
    <row r="203" spans="1:62" x14ac:dyDescent="0.3">
      <c r="A203" s="27">
        <v>150000</v>
      </c>
      <c r="B203">
        <f t="shared" si="101"/>
        <v>23281.29</v>
      </c>
      <c r="C203">
        <f t="shared" si="108"/>
        <v>21193.68</v>
      </c>
      <c r="D203">
        <f t="shared" si="108"/>
        <v>19133</v>
      </c>
      <c r="E203">
        <f t="shared" si="108"/>
        <v>17435.97</v>
      </c>
      <c r="F203">
        <f t="shared" si="108"/>
        <v>11824.46</v>
      </c>
      <c r="G203">
        <f t="shared" si="108"/>
        <v>9837.0499999999993</v>
      </c>
      <c r="H203">
        <f t="shared" si="108"/>
        <v>7849.64</v>
      </c>
      <c r="I203">
        <f t="shared" si="108"/>
        <v>5862.23</v>
      </c>
      <c r="J203">
        <f t="shared" si="108"/>
        <v>5320.21</v>
      </c>
      <c r="K203">
        <f t="shared" si="108"/>
        <v>5039.8500000000004</v>
      </c>
      <c r="L203">
        <f t="shared" si="108"/>
        <v>4688.9399999999996</v>
      </c>
      <c r="M203">
        <f t="shared" si="108"/>
        <v>4054.86</v>
      </c>
      <c r="N203">
        <f t="shared" si="108"/>
        <v>3874.82</v>
      </c>
      <c r="O203">
        <f t="shared" si="108"/>
        <v>3513.47</v>
      </c>
      <c r="P203">
        <f t="shared" si="108"/>
        <v>2957.55</v>
      </c>
      <c r="Q203">
        <f t="shared" si="108"/>
        <v>2469.9299999999998</v>
      </c>
      <c r="R203">
        <f t="shared" si="108"/>
        <v>2437.12</v>
      </c>
      <c r="S203">
        <f t="shared" si="108"/>
        <v>2238.13</v>
      </c>
      <c r="T203">
        <f t="shared" si="108"/>
        <v>2029.37</v>
      </c>
      <c r="U203">
        <f t="shared" si="108"/>
        <v>1653.6</v>
      </c>
      <c r="V203">
        <f t="shared" si="108"/>
        <v>1354.2</v>
      </c>
      <c r="W203">
        <f t="shared" si="108"/>
        <v>1092.45</v>
      </c>
      <c r="X203">
        <f t="shared" si="108"/>
        <v>1069.06</v>
      </c>
      <c r="Y203">
        <f t="shared" si="108"/>
        <v>1035.6600000000001</v>
      </c>
      <c r="Z203">
        <f t="shared" si="108"/>
        <v>893.71</v>
      </c>
      <c r="AA203">
        <f t="shared" si="108"/>
        <v>861.65</v>
      </c>
      <c r="AB203">
        <f t="shared" si="108"/>
        <v>817.27</v>
      </c>
      <c r="AC203">
        <f t="shared" si="108"/>
        <v>770.4</v>
      </c>
      <c r="AD203">
        <f t="shared" si="108"/>
        <v>694.96</v>
      </c>
      <c r="AE203">
        <f t="shared" si="108"/>
        <v>605.59</v>
      </c>
      <c r="AF203">
        <f t="shared" si="108"/>
        <v>562.47</v>
      </c>
      <c r="AG203">
        <f t="shared" si="108"/>
        <v>496.22</v>
      </c>
      <c r="AH203">
        <f t="shared" si="108"/>
        <v>442.02</v>
      </c>
      <c r="AI203">
        <f t="shared" si="108"/>
        <v>378.89</v>
      </c>
      <c r="AJ203">
        <f t="shared" si="108"/>
        <v>341.65</v>
      </c>
      <c r="AK203">
        <f t="shared" si="108"/>
        <v>297.48</v>
      </c>
      <c r="AL203">
        <f t="shared" si="108"/>
        <v>285.89999999999998</v>
      </c>
      <c r="AM203">
        <f t="shared" si="108"/>
        <v>261.35000000000002</v>
      </c>
      <c r="AN203">
        <f t="shared" si="108"/>
        <v>250.72</v>
      </c>
      <c r="AO203">
        <f t="shared" si="108"/>
        <v>205.76</v>
      </c>
      <c r="AP203">
        <f t="shared" si="108"/>
        <v>196.63</v>
      </c>
      <c r="AQ203">
        <f t="shared" si="108"/>
        <v>182.57</v>
      </c>
      <c r="AR203">
        <f t="shared" si="108"/>
        <v>169.78</v>
      </c>
      <c r="AS203">
        <f t="shared" si="108"/>
        <v>153.71</v>
      </c>
      <c r="AT203">
        <f t="shared" si="108"/>
        <v>151.04</v>
      </c>
      <c r="AU203">
        <f t="shared" si="108"/>
        <v>138.97</v>
      </c>
      <c r="AV203">
        <f t="shared" si="108"/>
        <v>133.81</v>
      </c>
      <c r="AW203">
        <f t="shared" si="108"/>
        <v>128</v>
      </c>
      <c r="AX203">
        <f t="shared" si="108"/>
        <v>122.47</v>
      </c>
      <c r="AY203">
        <f t="shared" si="108"/>
        <v>112.94</v>
      </c>
      <c r="AZ203">
        <f t="shared" si="108"/>
        <v>102.11</v>
      </c>
      <c r="BA203">
        <f t="shared" si="108"/>
        <v>75.36</v>
      </c>
      <c r="BB203">
        <f t="shared" si="108"/>
        <v>58.99</v>
      </c>
      <c r="BC203">
        <f t="shared" si="108"/>
        <v>45.42</v>
      </c>
      <c r="BD203">
        <f t="shared" si="108"/>
        <v>41.12</v>
      </c>
      <c r="BE203">
        <f t="shared" si="108"/>
        <v>19.239999999999998</v>
      </c>
      <c r="BF203">
        <f t="shared" si="108"/>
        <v>8.4</v>
      </c>
      <c r="BG203">
        <f t="shared" si="108"/>
        <v>0.63</v>
      </c>
      <c r="BH203">
        <f t="shared" si="108"/>
        <v>8.27</v>
      </c>
      <c r="BI203">
        <f t="shared" si="108"/>
        <v>10.34</v>
      </c>
      <c r="BJ203">
        <f t="shared" si="108"/>
        <v>20.5</v>
      </c>
    </row>
    <row r="206" spans="1:62" x14ac:dyDescent="0.3">
      <c r="A206" s="27">
        <v>510</v>
      </c>
      <c r="B206">
        <f t="shared" ref="B206:B237" si="109">ROUND(ABS((B$6-$A206)/B$6)*100,2)</f>
        <v>30.85</v>
      </c>
      <c r="C206">
        <f t="shared" ref="C206:BJ210" si="110">ROUND(ABS((C$6-$A206)/C$6)*100,2)</f>
        <v>37.020000000000003</v>
      </c>
      <c r="D206">
        <f t="shared" si="110"/>
        <v>43.12</v>
      </c>
      <c r="E206">
        <f t="shared" si="110"/>
        <v>48.14</v>
      </c>
      <c r="F206">
        <f t="shared" si="110"/>
        <v>64.73</v>
      </c>
      <c r="G206">
        <f t="shared" si="110"/>
        <v>70.61</v>
      </c>
      <c r="H206">
        <f t="shared" si="110"/>
        <v>76.489999999999995</v>
      </c>
      <c r="I206">
        <f t="shared" si="110"/>
        <v>82.37</v>
      </c>
      <c r="J206">
        <f t="shared" si="110"/>
        <v>83.97</v>
      </c>
      <c r="K206">
        <f t="shared" si="110"/>
        <v>84.8</v>
      </c>
      <c r="L206">
        <f t="shared" si="110"/>
        <v>85.84</v>
      </c>
      <c r="M206">
        <f t="shared" si="110"/>
        <v>87.71</v>
      </c>
      <c r="N206">
        <f t="shared" si="110"/>
        <v>88.24</v>
      </c>
      <c r="O206">
        <f t="shared" si="110"/>
        <v>89.31</v>
      </c>
      <c r="P206">
        <f t="shared" si="110"/>
        <v>90.96</v>
      </c>
      <c r="Q206">
        <f t="shared" si="110"/>
        <v>92.4</v>
      </c>
      <c r="R206">
        <f t="shared" si="110"/>
        <v>92.5</v>
      </c>
      <c r="S206">
        <f t="shared" si="110"/>
        <v>93.08</v>
      </c>
      <c r="T206">
        <f t="shared" si="110"/>
        <v>93.7</v>
      </c>
      <c r="U206">
        <f t="shared" si="110"/>
        <v>94.81</v>
      </c>
      <c r="V206">
        <f t="shared" si="110"/>
        <v>95.7</v>
      </c>
      <c r="W206">
        <f t="shared" si="110"/>
        <v>96.47</v>
      </c>
      <c r="X206">
        <f t="shared" si="110"/>
        <v>96.54</v>
      </c>
      <c r="Y206">
        <f t="shared" si="110"/>
        <v>96.64</v>
      </c>
      <c r="Z206">
        <f t="shared" si="110"/>
        <v>97.06</v>
      </c>
      <c r="AA206">
        <f t="shared" si="110"/>
        <v>97.16</v>
      </c>
      <c r="AB206">
        <f t="shared" si="110"/>
        <v>97.29</v>
      </c>
      <c r="AC206">
        <f t="shared" si="110"/>
        <v>97.43</v>
      </c>
      <c r="AD206">
        <f t="shared" si="110"/>
        <v>97.65</v>
      </c>
      <c r="AE206">
        <f t="shared" si="110"/>
        <v>97.91</v>
      </c>
      <c r="AF206">
        <f t="shared" si="110"/>
        <v>98.04</v>
      </c>
      <c r="AG206">
        <f t="shared" si="110"/>
        <v>98.24</v>
      </c>
      <c r="AH206">
        <f t="shared" si="110"/>
        <v>98.4</v>
      </c>
      <c r="AI206">
        <f t="shared" si="110"/>
        <v>98.58</v>
      </c>
      <c r="AJ206">
        <f t="shared" si="110"/>
        <v>98.69</v>
      </c>
      <c r="AK206">
        <f t="shared" si="110"/>
        <v>98.82</v>
      </c>
      <c r="AL206">
        <f t="shared" si="110"/>
        <v>98.86</v>
      </c>
      <c r="AM206">
        <f t="shared" si="110"/>
        <v>98.93</v>
      </c>
      <c r="AN206">
        <f t="shared" si="110"/>
        <v>98.96</v>
      </c>
      <c r="AO206">
        <f t="shared" si="110"/>
        <v>99.1</v>
      </c>
      <c r="AP206">
        <f t="shared" si="110"/>
        <v>99.12</v>
      </c>
      <c r="AQ206">
        <f t="shared" si="110"/>
        <v>99.16</v>
      </c>
      <c r="AR206">
        <f t="shared" si="110"/>
        <v>99.2</v>
      </c>
      <c r="AS206">
        <f t="shared" si="110"/>
        <v>99.25</v>
      </c>
      <c r="AT206">
        <f t="shared" si="110"/>
        <v>99.26</v>
      </c>
      <c r="AU206">
        <f t="shared" si="110"/>
        <v>99.29</v>
      </c>
      <c r="AV206">
        <f t="shared" si="110"/>
        <v>99.31</v>
      </c>
      <c r="AW206">
        <f t="shared" si="110"/>
        <v>99.33</v>
      </c>
      <c r="AX206">
        <f t="shared" si="110"/>
        <v>99.34</v>
      </c>
      <c r="AY206">
        <f t="shared" si="110"/>
        <v>99.37</v>
      </c>
      <c r="AZ206">
        <f t="shared" si="110"/>
        <v>99.4</v>
      </c>
      <c r="BA206">
        <f t="shared" si="110"/>
        <v>99.48</v>
      </c>
      <c r="BB206">
        <f t="shared" si="110"/>
        <v>99.53</v>
      </c>
      <c r="BC206">
        <f t="shared" si="110"/>
        <v>99.57</v>
      </c>
      <c r="BD206">
        <f t="shared" si="110"/>
        <v>99.58</v>
      </c>
      <c r="BE206">
        <f t="shared" si="110"/>
        <v>99.65</v>
      </c>
      <c r="BF206">
        <f t="shared" si="110"/>
        <v>99.68</v>
      </c>
      <c r="BG206">
        <f t="shared" si="110"/>
        <v>99.71</v>
      </c>
      <c r="BH206">
        <f t="shared" si="110"/>
        <v>99.73</v>
      </c>
      <c r="BI206">
        <f t="shared" si="110"/>
        <v>99.73</v>
      </c>
      <c r="BJ206">
        <f t="shared" si="110"/>
        <v>99.76</v>
      </c>
    </row>
    <row r="207" spans="1:62" x14ac:dyDescent="0.3">
      <c r="A207" s="27">
        <v>560</v>
      </c>
      <c r="B207">
        <f t="shared" si="109"/>
        <v>24.07</v>
      </c>
      <c r="C207">
        <f t="shared" ref="C207:Q207" si="111">ROUND(ABS((C$6-$A207)/C$6)*100,2)</f>
        <v>30.85</v>
      </c>
      <c r="D207">
        <f t="shared" si="111"/>
        <v>37.54</v>
      </c>
      <c r="E207">
        <f t="shared" si="111"/>
        <v>43.05</v>
      </c>
      <c r="F207">
        <f t="shared" si="111"/>
        <v>61.27</v>
      </c>
      <c r="G207">
        <f t="shared" si="111"/>
        <v>67.73</v>
      </c>
      <c r="H207">
        <f t="shared" si="111"/>
        <v>74.180000000000007</v>
      </c>
      <c r="I207">
        <f t="shared" si="111"/>
        <v>80.64</v>
      </c>
      <c r="J207">
        <f t="shared" si="111"/>
        <v>82.4</v>
      </c>
      <c r="K207">
        <f t="shared" si="111"/>
        <v>83.31</v>
      </c>
      <c r="L207">
        <f t="shared" si="111"/>
        <v>84.45</v>
      </c>
      <c r="M207">
        <f t="shared" si="111"/>
        <v>86.51</v>
      </c>
      <c r="N207">
        <f t="shared" si="111"/>
        <v>87.09</v>
      </c>
      <c r="O207">
        <f t="shared" si="111"/>
        <v>88.27</v>
      </c>
      <c r="P207">
        <f t="shared" si="111"/>
        <v>90.07</v>
      </c>
      <c r="Q207">
        <f t="shared" si="111"/>
        <v>91.65</v>
      </c>
      <c r="R207">
        <f t="shared" si="110"/>
        <v>91.76</v>
      </c>
      <c r="S207">
        <f t="shared" si="110"/>
        <v>92.41</v>
      </c>
      <c r="T207">
        <f t="shared" si="110"/>
        <v>93.08</v>
      </c>
      <c r="U207">
        <f t="shared" si="110"/>
        <v>94.31</v>
      </c>
      <c r="V207">
        <f t="shared" si="110"/>
        <v>95.28</v>
      </c>
      <c r="W207">
        <f t="shared" si="110"/>
        <v>96.13</v>
      </c>
      <c r="X207">
        <f t="shared" si="110"/>
        <v>96.2</v>
      </c>
      <c r="Y207">
        <f t="shared" si="110"/>
        <v>96.31</v>
      </c>
      <c r="Z207">
        <f t="shared" si="110"/>
        <v>96.77</v>
      </c>
      <c r="AA207">
        <f t="shared" si="110"/>
        <v>96.88</v>
      </c>
      <c r="AB207">
        <f t="shared" si="110"/>
        <v>97.02</v>
      </c>
      <c r="AC207">
        <f t="shared" si="110"/>
        <v>97.17</v>
      </c>
      <c r="AD207">
        <f t="shared" si="110"/>
        <v>97.42</v>
      </c>
      <c r="AE207">
        <f t="shared" si="110"/>
        <v>97.71</v>
      </c>
      <c r="AF207">
        <f t="shared" si="110"/>
        <v>97.85</v>
      </c>
      <c r="AG207">
        <f t="shared" si="110"/>
        <v>98.06</v>
      </c>
      <c r="AH207">
        <f t="shared" si="110"/>
        <v>98.24</v>
      </c>
      <c r="AI207">
        <f t="shared" si="110"/>
        <v>98.44</v>
      </c>
      <c r="AJ207">
        <f t="shared" si="110"/>
        <v>98.57</v>
      </c>
      <c r="AK207">
        <f t="shared" si="110"/>
        <v>98.71</v>
      </c>
      <c r="AL207">
        <f t="shared" si="110"/>
        <v>98.75</v>
      </c>
      <c r="AM207">
        <f t="shared" si="110"/>
        <v>98.83</v>
      </c>
      <c r="AN207">
        <f t="shared" si="110"/>
        <v>98.86</v>
      </c>
      <c r="AO207">
        <f t="shared" si="110"/>
        <v>99.01</v>
      </c>
      <c r="AP207">
        <f t="shared" si="110"/>
        <v>99.04</v>
      </c>
      <c r="AQ207">
        <f t="shared" si="110"/>
        <v>99.08</v>
      </c>
      <c r="AR207">
        <f t="shared" si="110"/>
        <v>99.12</v>
      </c>
      <c r="AS207">
        <f t="shared" si="110"/>
        <v>99.18</v>
      </c>
      <c r="AT207">
        <f t="shared" si="110"/>
        <v>99.18</v>
      </c>
      <c r="AU207">
        <f t="shared" si="110"/>
        <v>99.22</v>
      </c>
      <c r="AV207">
        <f t="shared" si="110"/>
        <v>99.24</v>
      </c>
      <c r="AW207">
        <f t="shared" si="110"/>
        <v>99.26</v>
      </c>
      <c r="AX207">
        <f t="shared" si="110"/>
        <v>99.28</v>
      </c>
      <c r="AY207">
        <f t="shared" si="110"/>
        <v>99.31</v>
      </c>
      <c r="AZ207">
        <f t="shared" si="110"/>
        <v>99.34</v>
      </c>
      <c r="BA207">
        <f t="shared" si="110"/>
        <v>99.43</v>
      </c>
      <c r="BB207">
        <f t="shared" si="110"/>
        <v>99.48</v>
      </c>
      <c r="BC207">
        <f t="shared" si="110"/>
        <v>99.53</v>
      </c>
      <c r="BD207">
        <f t="shared" si="110"/>
        <v>99.54</v>
      </c>
      <c r="BE207">
        <f t="shared" si="110"/>
        <v>99.61</v>
      </c>
      <c r="BF207">
        <f t="shared" si="110"/>
        <v>99.65</v>
      </c>
      <c r="BG207">
        <f t="shared" si="110"/>
        <v>99.68</v>
      </c>
      <c r="BH207">
        <f t="shared" si="110"/>
        <v>99.7</v>
      </c>
      <c r="BI207">
        <f t="shared" si="110"/>
        <v>99.71</v>
      </c>
      <c r="BJ207">
        <f t="shared" si="110"/>
        <v>99.74</v>
      </c>
    </row>
    <row r="208" spans="1:62" x14ac:dyDescent="0.3">
      <c r="A208" s="27">
        <v>620</v>
      </c>
      <c r="B208">
        <f t="shared" si="109"/>
        <v>15.93</v>
      </c>
      <c r="C208">
        <f t="shared" si="110"/>
        <v>23.44</v>
      </c>
      <c r="D208">
        <f t="shared" si="110"/>
        <v>30.85</v>
      </c>
      <c r="E208">
        <f t="shared" si="110"/>
        <v>36.950000000000003</v>
      </c>
      <c r="F208">
        <f t="shared" si="110"/>
        <v>57.13</v>
      </c>
      <c r="G208">
        <f t="shared" si="110"/>
        <v>64.27</v>
      </c>
      <c r="H208">
        <f t="shared" si="110"/>
        <v>71.42</v>
      </c>
      <c r="I208">
        <f t="shared" si="110"/>
        <v>78.56</v>
      </c>
      <c r="J208">
        <f t="shared" si="110"/>
        <v>80.510000000000005</v>
      </c>
      <c r="K208">
        <f t="shared" si="110"/>
        <v>81.52</v>
      </c>
      <c r="L208">
        <f t="shared" si="110"/>
        <v>82.78</v>
      </c>
      <c r="M208">
        <f t="shared" si="110"/>
        <v>85.06</v>
      </c>
      <c r="N208">
        <f t="shared" si="110"/>
        <v>85.71</v>
      </c>
      <c r="O208">
        <f t="shared" si="110"/>
        <v>87.01</v>
      </c>
      <c r="P208">
        <f t="shared" si="110"/>
        <v>89.01</v>
      </c>
      <c r="Q208">
        <f t="shared" si="110"/>
        <v>90.76</v>
      </c>
      <c r="R208">
        <f t="shared" si="110"/>
        <v>90.88</v>
      </c>
      <c r="S208">
        <f t="shared" si="110"/>
        <v>91.59</v>
      </c>
      <c r="T208">
        <f t="shared" si="110"/>
        <v>92.34</v>
      </c>
      <c r="U208">
        <f t="shared" si="110"/>
        <v>93.69</v>
      </c>
      <c r="V208">
        <f t="shared" si="110"/>
        <v>94.77</v>
      </c>
      <c r="W208">
        <f t="shared" si="110"/>
        <v>95.71</v>
      </c>
      <c r="X208">
        <f t="shared" si="110"/>
        <v>95.8</v>
      </c>
      <c r="Y208">
        <f t="shared" si="110"/>
        <v>95.92</v>
      </c>
      <c r="Z208">
        <f t="shared" si="110"/>
        <v>96.43</v>
      </c>
      <c r="AA208">
        <f t="shared" si="110"/>
        <v>96.54</v>
      </c>
      <c r="AB208">
        <f t="shared" si="110"/>
        <v>96.7</v>
      </c>
      <c r="AC208">
        <f t="shared" si="110"/>
        <v>96.87</v>
      </c>
      <c r="AD208">
        <f t="shared" si="110"/>
        <v>97.14</v>
      </c>
      <c r="AE208">
        <f t="shared" si="110"/>
        <v>97.46</v>
      </c>
      <c r="AF208">
        <f t="shared" si="110"/>
        <v>97.62</v>
      </c>
      <c r="AG208">
        <f t="shared" si="110"/>
        <v>97.86</v>
      </c>
      <c r="AH208">
        <f t="shared" si="110"/>
        <v>98.05</v>
      </c>
      <c r="AI208">
        <f t="shared" si="110"/>
        <v>98.28</v>
      </c>
      <c r="AJ208">
        <f t="shared" si="110"/>
        <v>98.41</v>
      </c>
      <c r="AK208">
        <f t="shared" si="110"/>
        <v>98.57</v>
      </c>
      <c r="AL208">
        <f t="shared" si="110"/>
        <v>98.61</v>
      </c>
      <c r="AM208">
        <f t="shared" si="110"/>
        <v>98.7</v>
      </c>
      <c r="AN208">
        <f t="shared" si="110"/>
        <v>98.74</v>
      </c>
      <c r="AO208">
        <f t="shared" si="110"/>
        <v>98.9</v>
      </c>
      <c r="AP208">
        <f t="shared" si="110"/>
        <v>98.93</v>
      </c>
      <c r="AQ208">
        <f t="shared" si="110"/>
        <v>98.98</v>
      </c>
      <c r="AR208">
        <f t="shared" si="110"/>
        <v>99.03</v>
      </c>
      <c r="AS208">
        <f t="shared" si="110"/>
        <v>99.09</v>
      </c>
      <c r="AT208">
        <f t="shared" si="110"/>
        <v>99.1</v>
      </c>
      <c r="AU208">
        <f t="shared" si="110"/>
        <v>99.14</v>
      </c>
      <c r="AV208">
        <f t="shared" si="110"/>
        <v>99.16</v>
      </c>
      <c r="AW208">
        <f t="shared" si="110"/>
        <v>99.18</v>
      </c>
      <c r="AX208">
        <f t="shared" si="110"/>
        <v>99.2</v>
      </c>
      <c r="AY208">
        <f t="shared" si="110"/>
        <v>99.23</v>
      </c>
      <c r="AZ208">
        <f t="shared" si="110"/>
        <v>99.27</v>
      </c>
      <c r="BA208">
        <f t="shared" si="110"/>
        <v>99.37</v>
      </c>
      <c r="BB208">
        <f t="shared" si="110"/>
        <v>99.43</v>
      </c>
      <c r="BC208">
        <f t="shared" si="110"/>
        <v>99.48</v>
      </c>
      <c r="BD208">
        <f t="shared" si="110"/>
        <v>99.49</v>
      </c>
      <c r="BE208">
        <f t="shared" si="110"/>
        <v>99.57</v>
      </c>
      <c r="BF208">
        <f t="shared" si="110"/>
        <v>99.61</v>
      </c>
      <c r="BG208">
        <f t="shared" si="110"/>
        <v>99.64</v>
      </c>
      <c r="BH208">
        <f t="shared" si="110"/>
        <v>99.67</v>
      </c>
      <c r="BI208">
        <f t="shared" si="110"/>
        <v>99.68</v>
      </c>
      <c r="BJ208">
        <f t="shared" si="110"/>
        <v>99.71</v>
      </c>
    </row>
    <row r="209" spans="1:62" x14ac:dyDescent="0.3">
      <c r="A209" s="27">
        <v>680</v>
      </c>
      <c r="B209">
        <f t="shared" si="109"/>
        <v>7.8</v>
      </c>
      <c r="C209">
        <f t="shared" si="110"/>
        <v>16.03</v>
      </c>
      <c r="D209">
        <f t="shared" si="110"/>
        <v>24.16</v>
      </c>
      <c r="E209">
        <f t="shared" si="110"/>
        <v>30.85</v>
      </c>
      <c r="F209">
        <f t="shared" si="110"/>
        <v>52.98</v>
      </c>
      <c r="G209">
        <f t="shared" si="110"/>
        <v>60.81</v>
      </c>
      <c r="H209">
        <f t="shared" si="110"/>
        <v>68.650000000000006</v>
      </c>
      <c r="I209">
        <f t="shared" si="110"/>
        <v>76.489999999999995</v>
      </c>
      <c r="J209">
        <f t="shared" si="110"/>
        <v>78.63</v>
      </c>
      <c r="K209">
        <f t="shared" si="110"/>
        <v>79.73</v>
      </c>
      <c r="L209">
        <f t="shared" si="110"/>
        <v>81.11</v>
      </c>
      <c r="M209">
        <f t="shared" si="110"/>
        <v>83.62</v>
      </c>
      <c r="N209">
        <f t="shared" si="110"/>
        <v>84.33</v>
      </c>
      <c r="O209">
        <f t="shared" si="110"/>
        <v>85.75</v>
      </c>
      <c r="P209">
        <f t="shared" si="110"/>
        <v>87.94</v>
      </c>
      <c r="Q209">
        <f t="shared" si="110"/>
        <v>89.87</v>
      </c>
      <c r="R209">
        <f t="shared" si="110"/>
        <v>89.99</v>
      </c>
      <c r="S209">
        <f t="shared" si="110"/>
        <v>90.78</v>
      </c>
      <c r="T209">
        <f t="shared" si="110"/>
        <v>91.6</v>
      </c>
      <c r="U209">
        <f t="shared" si="110"/>
        <v>93.08</v>
      </c>
      <c r="V209">
        <f t="shared" si="110"/>
        <v>94.27</v>
      </c>
      <c r="W209">
        <f t="shared" si="110"/>
        <v>95.3</v>
      </c>
      <c r="X209">
        <f t="shared" si="110"/>
        <v>95.39</v>
      </c>
      <c r="Y209">
        <f t="shared" si="110"/>
        <v>95.52</v>
      </c>
      <c r="Z209">
        <f t="shared" si="110"/>
        <v>96.08</v>
      </c>
      <c r="AA209">
        <f t="shared" si="110"/>
        <v>96.21</v>
      </c>
      <c r="AB209">
        <f t="shared" si="110"/>
        <v>96.38</v>
      </c>
      <c r="AC209">
        <f t="shared" si="110"/>
        <v>96.57</v>
      </c>
      <c r="AD209">
        <f t="shared" si="110"/>
        <v>96.87</v>
      </c>
      <c r="AE209">
        <f t="shared" si="110"/>
        <v>97.22</v>
      </c>
      <c r="AF209">
        <f t="shared" si="110"/>
        <v>97.39</v>
      </c>
      <c r="AG209">
        <f t="shared" si="110"/>
        <v>97.65</v>
      </c>
      <c r="AH209">
        <f t="shared" si="110"/>
        <v>97.86</v>
      </c>
      <c r="AI209">
        <f t="shared" si="110"/>
        <v>98.11</v>
      </c>
      <c r="AJ209">
        <f t="shared" si="110"/>
        <v>98.26</v>
      </c>
      <c r="AK209">
        <f t="shared" si="110"/>
        <v>98.43</v>
      </c>
      <c r="AL209">
        <f t="shared" si="110"/>
        <v>98.48</v>
      </c>
      <c r="AM209">
        <f t="shared" si="110"/>
        <v>98.58</v>
      </c>
      <c r="AN209">
        <f t="shared" si="110"/>
        <v>98.62</v>
      </c>
      <c r="AO209">
        <f t="shared" si="110"/>
        <v>98.79</v>
      </c>
      <c r="AP209">
        <f t="shared" si="110"/>
        <v>98.83</v>
      </c>
      <c r="AQ209">
        <f t="shared" si="110"/>
        <v>98.89</v>
      </c>
      <c r="AR209">
        <f t="shared" si="110"/>
        <v>98.94</v>
      </c>
      <c r="AS209">
        <f t="shared" si="110"/>
        <v>99</v>
      </c>
      <c r="AT209">
        <f t="shared" si="110"/>
        <v>99.01</v>
      </c>
      <c r="AU209">
        <f t="shared" si="110"/>
        <v>99.06</v>
      </c>
      <c r="AV209">
        <f t="shared" si="110"/>
        <v>99.08</v>
      </c>
      <c r="AW209">
        <f t="shared" si="110"/>
        <v>99.1</v>
      </c>
      <c r="AX209">
        <f t="shared" si="110"/>
        <v>99.12</v>
      </c>
      <c r="AY209">
        <f t="shared" si="110"/>
        <v>99.16</v>
      </c>
      <c r="AZ209">
        <f t="shared" si="110"/>
        <v>99.2</v>
      </c>
      <c r="BA209">
        <f t="shared" si="110"/>
        <v>99.31</v>
      </c>
      <c r="BB209">
        <f t="shared" si="110"/>
        <v>99.37</v>
      </c>
      <c r="BC209">
        <f t="shared" si="110"/>
        <v>99.43</v>
      </c>
      <c r="BD209">
        <f t="shared" si="110"/>
        <v>99.44</v>
      </c>
      <c r="BE209">
        <f t="shared" si="110"/>
        <v>99.53</v>
      </c>
      <c r="BF209">
        <f t="shared" si="110"/>
        <v>99.57</v>
      </c>
      <c r="BG209">
        <f t="shared" si="110"/>
        <v>99.61</v>
      </c>
      <c r="BH209">
        <f t="shared" si="110"/>
        <v>99.64</v>
      </c>
      <c r="BI209">
        <f t="shared" si="110"/>
        <v>99.65</v>
      </c>
      <c r="BJ209">
        <f t="shared" si="110"/>
        <v>99.69</v>
      </c>
    </row>
    <row r="210" spans="1:62" x14ac:dyDescent="0.3">
      <c r="A210" s="27">
        <v>1000</v>
      </c>
      <c r="B210">
        <f t="shared" si="109"/>
        <v>35.590000000000003</v>
      </c>
      <c r="C210">
        <f t="shared" si="110"/>
        <v>23.49</v>
      </c>
      <c r="D210">
        <f t="shared" si="110"/>
        <v>11.54</v>
      </c>
      <c r="E210">
        <f t="shared" si="110"/>
        <v>1.69</v>
      </c>
      <c r="F210">
        <f t="shared" si="110"/>
        <v>30.85</v>
      </c>
      <c r="G210">
        <f t="shared" si="110"/>
        <v>42.37</v>
      </c>
      <c r="H210">
        <f t="shared" si="110"/>
        <v>53.9</v>
      </c>
      <c r="I210">
        <f t="shared" si="110"/>
        <v>65.42</v>
      </c>
      <c r="J210">
        <f t="shared" si="110"/>
        <v>68.569999999999993</v>
      </c>
      <c r="K210">
        <f t="shared" si="110"/>
        <v>70.19</v>
      </c>
      <c r="L210">
        <f t="shared" si="110"/>
        <v>72.23</v>
      </c>
      <c r="M210">
        <f t="shared" si="110"/>
        <v>75.91</v>
      </c>
      <c r="N210">
        <f t="shared" si="110"/>
        <v>76.95</v>
      </c>
      <c r="O210">
        <f t="shared" si="110"/>
        <v>79.040000000000006</v>
      </c>
      <c r="P210">
        <f t="shared" si="110"/>
        <v>82.27</v>
      </c>
      <c r="Q210">
        <f t="shared" si="110"/>
        <v>85.1</v>
      </c>
      <c r="R210">
        <f t="shared" si="110"/>
        <v>85.29</v>
      </c>
      <c r="S210">
        <f t="shared" si="110"/>
        <v>86.44</v>
      </c>
      <c r="T210">
        <f t="shared" si="110"/>
        <v>87.65</v>
      </c>
      <c r="U210">
        <f t="shared" si="110"/>
        <v>89.83</v>
      </c>
      <c r="V210">
        <f t="shared" si="110"/>
        <v>91.57</v>
      </c>
      <c r="W210">
        <f t="shared" si="110"/>
        <v>93.08</v>
      </c>
      <c r="X210">
        <f t="shared" si="110"/>
        <v>93.22</v>
      </c>
      <c r="Y210">
        <f t="shared" si="110"/>
        <v>93.41</v>
      </c>
      <c r="Z210">
        <f t="shared" si="110"/>
        <v>94.24</v>
      </c>
      <c r="AA210">
        <f t="shared" si="110"/>
        <v>94.42</v>
      </c>
      <c r="AB210">
        <f t="shared" si="110"/>
        <v>94.68</v>
      </c>
      <c r="AC210">
        <f t="shared" si="110"/>
        <v>94.95</v>
      </c>
      <c r="AD210">
        <f t="shared" si="110"/>
        <v>95.39</v>
      </c>
      <c r="AE210">
        <f t="shared" si="110"/>
        <v>95.91</v>
      </c>
      <c r="AF210">
        <f t="shared" si="110"/>
        <v>96.16</v>
      </c>
      <c r="AG210">
        <f t="shared" ref="C210:BJ214" si="112">ROUND(ABS((AG$6-$A210)/AG$6)*100,2)</f>
        <v>96.54</v>
      </c>
      <c r="AH210">
        <f t="shared" si="112"/>
        <v>96.86</v>
      </c>
      <c r="AI210">
        <f t="shared" si="112"/>
        <v>97.22</v>
      </c>
      <c r="AJ210">
        <f t="shared" si="112"/>
        <v>97.44</v>
      </c>
      <c r="AK210">
        <f t="shared" si="112"/>
        <v>97.69</v>
      </c>
      <c r="AL210">
        <f t="shared" si="112"/>
        <v>97.76</v>
      </c>
      <c r="AM210">
        <f t="shared" si="112"/>
        <v>97.9</v>
      </c>
      <c r="AN210">
        <f t="shared" si="112"/>
        <v>97.97</v>
      </c>
      <c r="AO210">
        <f t="shared" si="112"/>
        <v>98.23</v>
      </c>
      <c r="AP210">
        <f t="shared" si="112"/>
        <v>98.28</v>
      </c>
      <c r="AQ210">
        <f t="shared" si="112"/>
        <v>98.36</v>
      </c>
      <c r="AR210">
        <f t="shared" si="112"/>
        <v>98.44</v>
      </c>
      <c r="AS210">
        <f t="shared" si="112"/>
        <v>98.53</v>
      </c>
      <c r="AT210">
        <f t="shared" si="112"/>
        <v>98.54</v>
      </c>
      <c r="AU210">
        <f t="shared" si="112"/>
        <v>98.61</v>
      </c>
      <c r="AV210">
        <f t="shared" si="112"/>
        <v>98.64</v>
      </c>
      <c r="AW210">
        <f t="shared" si="112"/>
        <v>98.68</v>
      </c>
      <c r="AX210">
        <f t="shared" si="112"/>
        <v>98.71</v>
      </c>
      <c r="AY210">
        <f t="shared" si="112"/>
        <v>98.77</v>
      </c>
      <c r="AZ210">
        <f t="shared" si="112"/>
        <v>98.83</v>
      </c>
      <c r="BA210">
        <f t="shared" si="112"/>
        <v>98.98</v>
      </c>
      <c r="BB210">
        <f t="shared" si="112"/>
        <v>99.08</v>
      </c>
      <c r="BC210">
        <f t="shared" si="112"/>
        <v>99.16</v>
      </c>
      <c r="BD210">
        <f t="shared" si="112"/>
        <v>99.18</v>
      </c>
      <c r="BE210">
        <f t="shared" si="112"/>
        <v>99.31</v>
      </c>
      <c r="BF210">
        <f t="shared" si="112"/>
        <v>99.37</v>
      </c>
      <c r="BG210">
        <f t="shared" si="112"/>
        <v>99.42</v>
      </c>
      <c r="BH210">
        <f t="shared" si="112"/>
        <v>99.47</v>
      </c>
      <c r="BI210">
        <f t="shared" si="112"/>
        <v>99.48</v>
      </c>
      <c r="BJ210">
        <f t="shared" si="112"/>
        <v>99.54</v>
      </c>
    </row>
    <row r="211" spans="1:62" x14ac:dyDescent="0.3">
      <c r="A211" s="27">
        <v>1200</v>
      </c>
      <c r="B211">
        <f t="shared" si="109"/>
        <v>62.71</v>
      </c>
      <c r="C211">
        <f t="shared" si="112"/>
        <v>48.18</v>
      </c>
      <c r="D211">
        <f t="shared" si="112"/>
        <v>33.840000000000003</v>
      </c>
      <c r="E211">
        <f t="shared" si="112"/>
        <v>22.03</v>
      </c>
      <c r="F211">
        <f t="shared" si="112"/>
        <v>17.02</v>
      </c>
      <c r="G211">
        <f t="shared" si="112"/>
        <v>30.85</v>
      </c>
      <c r="H211">
        <f t="shared" si="112"/>
        <v>44.68</v>
      </c>
      <c r="I211">
        <f t="shared" si="112"/>
        <v>58.51</v>
      </c>
      <c r="J211">
        <f t="shared" si="112"/>
        <v>62.28</v>
      </c>
      <c r="K211">
        <f t="shared" si="112"/>
        <v>64.23</v>
      </c>
      <c r="L211">
        <f t="shared" si="112"/>
        <v>66.67</v>
      </c>
      <c r="M211">
        <f t="shared" si="112"/>
        <v>71.09</v>
      </c>
      <c r="N211">
        <f t="shared" si="112"/>
        <v>72.34</v>
      </c>
      <c r="O211">
        <f t="shared" si="112"/>
        <v>74.849999999999994</v>
      </c>
      <c r="P211">
        <f t="shared" si="112"/>
        <v>78.72</v>
      </c>
      <c r="Q211">
        <f t="shared" si="112"/>
        <v>82.12</v>
      </c>
      <c r="R211">
        <f t="shared" si="112"/>
        <v>82.34</v>
      </c>
      <c r="S211">
        <f t="shared" si="112"/>
        <v>83.73</v>
      </c>
      <c r="T211">
        <f t="shared" si="112"/>
        <v>85.18</v>
      </c>
      <c r="U211">
        <f t="shared" si="112"/>
        <v>87.8</v>
      </c>
      <c r="V211">
        <f t="shared" si="112"/>
        <v>89.88</v>
      </c>
      <c r="W211">
        <f t="shared" si="112"/>
        <v>91.7</v>
      </c>
      <c r="X211">
        <f t="shared" si="112"/>
        <v>91.86</v>
      </c>
      <c r="Y211">
        <f t="shared" si="112"/>
        <v>92.1</v>
      </c>
      <c r="Z211">
        <f t="shared" si="112"/>
        <v>93.08</v>
      </c>
      <c r="AA211">
        <f t="shared" si="112"/>
        <v>93.31</v>
      </c>
      <c r="AB211">
        <f t="shared" si="112"/>
        <v>93.62</v>
      </c>
      <c r="AC211">
        <f t="shared" si="112"/>
        <v>93.94</v>
      </c>
      <c r="AD211">
        <f t="shared" si="112"/>
        <v>94.47</v>
      </c>
      <c r="AE211">
        <f t="shared" si="112"/>
        <v>95.09</v>
      </c>
      <c r="AF211">
        <f t="shared" si="112"/>
        <v>95.39</v>
      </c>
      <c r="AG211">
        <f t="shared" si="112"/>
        <v>95.85</v>
      </c>
      <c r="AH211">
        <f t="shared" si="112"/>
        <v>96.23</v>
      </c>
      <c r="AI211">
        <f t="shared" si="112"/>
        <v>96.67</v>
      </c>
      <c r="AJ211">
        <f t="shared" si="112"/>
        <v>96.93</v>
      </c>
      <c r="AK211">
        <f t="shared" si="112"/>
        <v>97.23</v>
      </c>
      <c r="AL211">
        <f t="shared" si="112"/>
        <v>97.31</v>
      </c>
      <c r="AM211">
        <f t="shared" si="112"/>
        <v>97.49</v>
      </c>
      <c r="AN211">
        <f t="shared" si="112"/>
        <v>97.56</v>
      </c>
      <c r="AO211">
        <f t="shared" si="112"/>
        <v>97.87</v>
      </c>
      <c r="AP211">
        <f t="shared" si="112"/>
        <v>97.94</v>
      </c>
      <c r="AQ211">
        <f t="shared" si="112"/>
        <v>98.03</v>
      </c>
      <c r="AR211">
        <f t="shared" si="112"/>
        <v>98.12</v>
      </c>
      <c r="AS211">
        <f t="shared" si="112"/>
        <v>98.23</v>
      </c>
      <c r="AT211">
        <f t="shared" si="112"/>
        <v>98.25</v>
      </c>
      <c r="AU211">
        <f t="shared" si="112"/>
        <v>98.34</v>
      </c>
      <c r="AV211">
        <f t="shared" si="112"/>
        <v>98.37</v>
      </c>
      <c r="AW211">
        <f t="shared" si="112"/>
        <v>98.41</v>
      </c>
      <c r="AX211">
        <f t="shared" si="112"/>
        <v>98.45</v>
      </c>
      <c r="AY211">
        <f t="shared" si="112"/>
        <v>98.52</v>
      </c>
      <c r="AZ211">
        <f t="shared" si="112"/>
        <v>98.59</v>
      </c>
      <c r="BA211">
        <f t="shared" si="112"/>
        <v>98.78</v>
      </c>
      <c r="BB211">
        <f t="shared" si="112"/>
        <v>98.89</v>
      </c>
      <c r="BC211">
        <f t="shared" si="112"/>
        <v>98.99</v>
      </c>
      <c r="BD211">
        <f t="shared" si="112"/>
        <v>99.02</v>
      </c>
      <c r="BE211">
        <f t="shared" si="112"/>
        <v>99.17</v>
      </c>
      <c r="BF211">
        <f t="shared" si="112"/>
        <v>99.25</v>
      </c>
      <c r="BG211">
        <f t="shared" si="112"/>
        <v>99.31</v>
      </c>
      <c r="BH211">
        <f t="shared" si="112"/>
        <v>99.36</v>
      </c>
      <c r="BI211">
        <f t="shared" si="112"/>
        <v>99.38</v>
      </c>
      <c r="BJ211">
        <f t="shared" si="112"/>
        <v>99.45</v>
      </c>
    </row>
    <row r="212" spans="1:62" x14ac:dyDescent="0.3">
      <c r="A212" s="27">
        <v>1500</v>
      </c>
      <c r="B212">
        <f t="shared" si="109"/>
        <v>103.39</v>
      </c>
      <c r="C212">
        <f t="shared" si="112"/>
        <v>85.23</v>
      </c>
      <c r="D212">
        <f t="shared" si="112"/>
        <v>67.3</v>
      </c>
      <c r="E212">
        <f t="shared" si="112"/>
        <v>52.54</v>
      </c>
      <c r="F212">
        <f t="shared" si="112"/>
        <v>3.73</v>
      </c>
      <c r="G212">
        <f t="shared" si="112"/>
        <v>13.56</v>
      </c>
      <c r="H212">
        <f t="shared" si="112"/>
        <v>30.85</v>
      </c>
      <c r="I212">
        <f t="shared" si="112"/>
        <v>48.14</v>
      </c>
      <c r="J212">
        <f t="shared" si="112"/>
        <v>52.85</v>
      </c>
      <c r="K212">
        <f t="shared" si="112"/>
        <v>55.29</v>
      </c>
      <c r="L212">
        <f t="shared" si="112"/>
        <v>58.34</v>
      </c>
      <c r="M212">
        <f t="shared" si="112"/>
        <v>63.86</v>
      </c>
      <c r="N212">
        <f t="shared" si="112"/>
        <v>65.42</v>
      </c>
      <c r="O212">
        <f t="shared" si="112"/>
        <v>68.569999999999993</v>
      </c>
      <c r="P212">
        <f t="shared" si="112"/>
        <v>73.400000000000006</v>
      </c>
      <c r="Q212">
        <f t="shared" si="112"/>
        <v>77.64</v>
      </c>
      <c r="R212">
        <f t="shared" si="112"/>
        <v>77.930000000000007</v>
      </c>
      <c r="S212">
        <f t="shared" si="112"/>
        <v>79.66</v>
      </c>
      <c r="T212">
        <f t="shared" si="112"/>
        <v>81.48</v>
      </c>
      <c r="U212">
        <f t="shared" si="112"/>
        <v>84.75</v>
      </c>
      <c r="V212">
        <f t="shared" si="112"/>
        <v>87.35</v>
      </c>
      <c r="W212">
        <f t="shared" si="112"/>
        <v>89.63</v>
      </c>
      <c r="X212">
        <f t="shared" si="112"/>
        <v>89.83</v>
      </c>
      <c r="Y212">
        <f t="shared" si="112"/>
        <v>90.12</v>
      </c>
      <c r="Z212">
        <f t="shared" si="112"/>
        <v>91.36</v>
      </c>
      <c r="AA212">
        <f t="shared" si="112"/>
        <v>91.63</v>
      </c>
      <c r="AB212">
        <f t="shared" si="112"/>
        <v>92.02</v>
      </c>
      <c r="AC212">
        <f t="shared" si="112"/>
        <v>92.43</v>
      </c>
      <c r="AD212">
        <f t="shared" si="112"/>
        <v>93.08</v>
      </c>
      <c r="AE212">
        <f t="shared" si="112"/>
        <v>93.86</v>
      </c>
      <c r="AF212">
        <f t="shared" si="112"/>
        <v>94.24</v>
      </c>
      <c r="AG212">
        <f t="shared" si="112"/>
        <v>94.81</v>
      </c>
      <c r="AH212">
        <f t="shared" si="112"/>
        <v>95.29</v>
      </c>
      <c r="AI212">
        <f t="shared" si="112"/>
        <v>95.83</v>
      </c>
      <c r="AJ212">
        <f t="shared" si="112"/>
        <v>96.16</v>
      </c>
      <c r="AK212">
        <f t="shared" si="112"/>
        <v>96.54</v>
      </c>
      <c r="AL212">
        <f t="shared" si="112"/>
        <v>96.64</v>
      </c>
      <c r="AM212">
        <f t="shared" si="112"/>
        <v>96.86</v>
      </c>
      <c r="AN212">
        <f t="shared" si="112"/>
        <v>96.95</v>
      </c>
      <c r="AO212">
        <f t="shared" si="112"/>
        <v>97.34</v>
      </c>
      <c r="AP212">
        <f t="shared" si="112"/>
        <v>97.42</v>
      </c>
      <c r="AQ212">
        <f t="shared" si="112"/>
        <v>97.54</v>
      </c>
      <c r="AR212">
        <f t="shared" si="112"/>
        <v>97.65</v>
      </c>
      <c r="AS212">
        <f t="shared" si="112"/>
        <v>97.79</v>
      </c>
      <c r="AT212">
        <f t="shared" si="112"/>
        <v>97.82</v>
      </c>
      <c r="AU212">
        <f t="shared" si="112"/>
        <v>97.92</v>
      </c>
      <c r="AV212">
        <f t="shared" si="112"/>
        <v>97.97</v>
      </c>
      <c r="AW212">
        <f t="shared" si="112"/>
        <v>98.02</v>
      </c>
      <c r="AX212">
        <f t="shared" si="112"/>
        <v>98.06</v>
      </c>
      <c r="AY212">
        <f t="shared" si="112"/>
        <v>98.15</v>
      </c>
      <c r="AZ212">
        <f t="shared" si="112"/>
        <v>98.24</v>
      </c>
      <c r="BA212">
        <f t="shared" si="112"/>
        <v>98.47</v>
      </c>
      <c r="BB212">
        <f t="shared" si="112"/>
        <v>98.62</v>
      </c>
      <c r="BC212">
        <f t="shared" si="112"/>
        <v>98.74</v>
      </c>
      <c r="BD212">
        <f t="shared" si="112"/>
        <v>98.77</v>
      </c>
      <c r="BE212">
        <f t="shared" si="112"/>
        <v>98.96</v>
      </c>
      <c r="BF212">
        <f t="shared" si="112"/>
        <v>99.06</v>
      </c>
      <c r="BG212">
        <f t="shared" si="112"/>
        <v>99.14</v>
      </c>
      <c r="BH212">
        <f t="shared" si="112"/>
        <v>99.2</v>
      </c>
      <c r="BI212">
        <f t="shared" si="112"/>
        <v>99.22</v>
      </c>
      <c r="BJ212">
        <f t="shared" si="112"/>
        <v>99.31</v>
      </c>
    </row>
    <row r="213" spans="1:62" x14ac:dyDescent="0.3">
      <c r="A213" s="27">
        <v>2000</v>
      </c>
      <c r="B213">
        <f t="shared" si="109"/>
        <v>171.19</v>
      </c>
      <c r="C213">
        <f t="shared" si="112"/>
        <v>146.97</v>
      </c>
      <c r="D213">
        <f t="shared" si="112"/>
        <v>123.07</v>
      </c>
      <c r="E213">
        <f t="shared" si="112"/>
        <v>103.39</v>
      </c>
      <c r="F213">
        <f t="shared" si="112"/>
        <v>38.31</v>
      </c>
      <c r="G213">
        <f t="shared" si="112"/>
        <v>15.25</v>
      </c>
      <c r="H213">
        <f t="shared" si="112"/>
        <v>7.8</v>
      </c>
      <c r="I213">
        <f t="shared" si="112"/>
        <v>30.85</v>
      </c>
      <c r="J213">
        <f t="shared" si="112"/>
        <v>37.130000000000003</v>
      </c>
      <c r="K213">
        <f t="shared" si="112"/>
        <v>40.39</v>
      </c>
      <c r="L213">
        <f t="shared" si="112"/>
        <v>44.46</v>
      </c>
      <c r="M213">
        <f t="shared" si="112"/>
        <v>51.81</v>
      </c>
      <c r="N213">
        <f t="shared" si="112"/>
        <v>53.9</v>
      </c>
      <c r="O213">
        <f t="shared" si="112"/>
        <v>58.09</v>
      </c>
      <c r="P213">
        <f t="shared" si="112"/>
        <v>64.540000000000006</v>
      </c>
      <c r="Q213">
        <f t="shared" si="112"/>
        <v>70.19</v>
      </c>
      <c r="R213">
        <f t="shared" si="112"/>
        <v>70.569999999999993</v>
      </c>
      <c r="S213">
        <f t="shared" si="112"/>
        <v>72.88</v>
      </c>
      <c r="T213">
        <f t="shared" si="112"/>
        <v>75.3</v>
      </c>
      <c r="U213">
        <f t="shared" si="112"/>
        <v>79.66</v>
      </c>
      <c r="V213">
        <f t="shared" si="112"/>
        <v>83.13</v>
      </c>
      <c r="W213">
        <f t="shared" si="112"/>
        <v>86.17</v>
      </c>
      <c r="X213">
        <f t="shared" si="112"/>
        <v>86.44</v>
      </c>
      <c r="Y213">
        <f t="shared" si="112"/>
        <v>86.83</v>
      </c>
      <c r="Z213">
        <f t="shared" si="112"/>
        <v>88.47</v>
      </c>
      <c r="AA213">
        <f t="shared" si="112"/>
        <v>88.85</v>
      </c>
      <c r="AB213">
        <f t="shared" si="112"/>
        <v>89.36</v>
      </c>
      <c r="AC213">
        <f t="shared" si="112"/>
        <v>89.9</v>
      </c>
      <c r="AD213">
        <f t="shared" si="112"/>
        <v>90.78</v>
      </c>
      <c r="AE213">
        <f t="shared" si="112"/>
        <v>91.82</v>
      </c>
      <c r="AF213">
        <f t="shared" si="112"/>
        <v>92.32</v>
      </c>
      <c r="AG213">
        <f t="shared" si="112"/>
        <v>93.08</v>
      </c>
      <c r="AH213">
        <f t="shared" si="112"/>
        <v>93.71</v>
      </c>
      <c r="AI213">
        <f t="shared" si="112"/>
        <v>94.45</v>
      </c>
      <c r="AJ213">
        <f t="shared" si="112"/>
        <v>94.88</v>
      </c>
      <c r="AK213">
        <f t="shared" si="112"/>
        <v>95.39</v>
      </c>
      <c r="AL213">
        <f t="shared" si="112"/>
        <v>95.52</v>
      </c>
      <c r="AM213">
        <f t="shared" si="112"/>
        <v>95.81</v>
      </c>
      <c r="AN213">
        <f t="shared" si="112"/>
        <v>95.93</v>
      </c>
      <c r="AO213">
        <f t="shared" si="112"/>
        <v>96.45</v>
      </c>
      <c r="AP213">
        <f t="shared" si="112"/>
        <v>96.56</v>
      </c>
      <c r="AQ213">
        <f t="shared" si="112"/>
        <v>96.72</v>
      </c>
      <c r="AR213">
        <f t="shared" si="112"/>
        <v>96.87</v>
      </c>
      <c r="AS213">
        <f t="shared" si="112"/>
        <v>97.06</v>
      </c>
      <c r="AT213">
        <f t="shared" si="112"/>
        <v>97.09</v>
      </c>
      <c r="AU213">
        <f t="shared" si="112"/>
        <v>97.23</v>
      </c>
      <c r="AV213">
        <f t="shared" si="112"/>
        <v>97.29</v>
      </c>
      <c r="AW213">
        <f t="shared" si="112"/>
        <v>97.36</v>
      </c>
      <c r="AX213">
        <f t="shared" si="112"/>
        <v>97.42</v>
      </c>
      <c r="AY213">
        <f t="shared" si="112"/>
        <v>97.53</v>
      </c>
      <c r="AZ213">
        <f t="shared" si="112"/>
        <v>97.66</v>
      </c>
      <c r="BA213">
        <f t="shared" si="112"/>
        <v>97.97</v>
      </c>
      <c r="BB213">
        <f t="shared" si="112"/>
        <v>98.16</v>
      </c>
      <c r="BC213">
        <f t="shared" si="112"/>
        <v>98.31</v>
      </c>
      <c r="BD213">
        <f t="shared" si="112"/>
        <v>98.36</v>
      </c>
      <c r="BE213">
        <f t="shared" si="112"/>
        <v>98.62</v>
      </c>
      <c r="BF213">
        <f t="shared" si="112"/>
        <v>98.74</v>
      </c>
      <c r="BG213">
        <f t="shared" si="112"/>
        <v>98.85</v>
      </c>
      <c r="BH213">
        <f t="shared" si="112"/>
        <v>98.94</v>
      </c>
      <c r="BI213">
        <f t="shared" si="112"/>
        <v>98.96</v>
      </c>
      <c r="BJ213">
        <f t="shared" si="112"/>
        <v>99.08</v>
      </c>
    </row>
    <row r="214" spans="1:62" x14ac:dyDescent="0.3">
      <c r="A214" s="27">
        <v>2200</v>
      </c>
      <c r="B214">
        <f t="shared" si="109"/>
        <v>198.31</v>
      </c>
      <c r="C214">
        <f t="shared" si="112"/>
        <v>171.67</v>
      </c>
      <c r="D214">
        <f t="shared" si="112"/>
        <v>145.38</v>
      </c>
      <c r="E214">
        <f t="shared" si="112"/>
        <v>123.73</v>
      </c>
      <c r="F214">
        <f t="shared" si="112"/>
        <v>52.14</v>
      </c>
      <c r="G214">
        <f t="shared" si="112"/>
        <v>26.78</v>
      </c>
      <c r="H214">
        <f t="shared" si="112"/>
        <v>1.42</v>
      </c>
      <c r="I214">
        <f t="shared" si="112"/>
        <v>23.93</v>
      </c>
      <c r="J214">
        <f t="shared" si="112"/>
        <v>30.85</v>
      </c>
      <c r="K214">
        <f t="shared" si="112"/>
        <v>34.42</v>
      </c>
      <c r="L214">
        <f t="shared" si="112"/>
        <v>38.9</v>
      </c>
      <c r="M214">
        <f t="shared" si="112"/>
        <v>46.99</v>
      </c>
      <c r="N214">
        <f t="shared" si="112"/>
        <v>49.29</v>
      </c>
      <c r="O214">
        <f t="shared" si="112"/>
        <v>53.9</v>
      </c>
      <c r="P214">
        <f t="shared" si="112"/>
        <v>60.99</v>
      </c>
      <c r="Q214">
        <f t="shared" si="112"/>
        <v>67.209999999999994</v>
      </c>
      <c r="R214">
        <f t="shared" si="112"/>
        <v>67.63</v>
      </c>
      <c r="S214">
        <f t="shared" si="112"/>
        <v>70.17</v>
      </c>
      <c r="T214">
        <f t="shared" si="112"/>
        <v>72.83</v>
      </c>
      <c r="U214">
        <f t="shared" si="112"/>
        <v>77.63</v>
      </c>
      <c r="V214">
        <f t="shared" si="112"/>
        <v>81.45</v>
      </c>
      <c r="W214">
        <f t="shared" si="112"/>
        <v>84.79</v>
      </c>
      <c r="X214">
        <f t="shared" si="112"/>
        <v>85.08</v>
      </c>
      <c r="Y214">
        <f t="shared" si="112"/>
        <v>85.51</v>
      </c>
      <c r="Z214">
        <f t="shared" si="112"/>
        <v>87.32</v>
      </c>
      <c r="AA214">
        <f t="shared" si="112"/>
        <v>87.73</v>
      </c>
      <c r="AB214">
        <f t="shared" si="112"/>
        <v>88.3</v>
      </c>
      <c r="AC214">
        <f t="shared" si="112"/>
        <v>88.9</v>
      </c>
      <c r="AD214">
        <f t="shared" si="112"/>
        <v>89.86</v>
      </c>
      <c r="AE214">
        <f t="shared" si="112"/>
        <v>91</v>
      </c>
      <c r="AF214">
        <f t="shared" si="112"/>
        <v>91.55</v>
      </c>
      <c r="AG214">
        <f t="shared" si="112"/>
        <v>92.39</v>
      </c>
      <c r="AH214">
        <f t="shared" si="112"/>
        <v>93.08</v>
      </c>
      <c r="AI214">
        <f t="shared" si="112"/>
        <v>93.89</v>
      </c>
      <c r="AJ214">
        <f t="shared" si="112"/>
        <v>94.37</v>
      </c>
      <c r="AK214">
        <f t="shared" si="112"/>
        <v>94.93</v>
      </c>
      <c r="AL214">
        <f t="shared" si="112"/>
        <v>95.08</v>
      </c>
      <c r="AM214">
        <f t="shared" si="112"/>
        <v>95.39</v>
      </c>
      <c r="AN214">
        <f t="shared" si="112"/>
        <v>95.53</v>
      </c>
      <c r="AO214">
        <f t="shared" si="112"/>
        <v>96.1</v>
      </c>
      <c r="AP214">
        <f t="shared" si="112"/>
        <v>96.22</v>
      </c>
      <c r="AQ214">
        <f t="shared" si="112"/>
        <v>96.39</v>
      </c>
      <c r="AR214">
        <f t="shared" si="112"/>
        <v>96.56</v>
      </c>
      <c r="AS214">
        <f t="shared" si="112"/>
        <v>96.76</v>
      </c>
      <c r="AT214">
        <f t="shared" si="112"/>
        <v>96.8</v>
      </c>
      <c r="AU214">
        <f t="shared" si="112"/>
        <v>96.95</v>
      </c>
      <c r="AV214">
        <f t="shared" ref="C214:BJ218" si="113">ROUND(ABS((AV$6-$A214)/AV$6)*100,2)</f>
        <v>97.02</v>
      </c>
      <c r="AW214">
        <f t="shared" si="113"/>
        <v>97.09</v>
      </c>
      <c r="AX214">
        <f t="shared" si="113"/>
        <v>97.16</v>
      </c>
      <c r="AY214">
        <f t="shared" si="113"/>
        <v>97.28</v>
      </c>
      <c r="AZ214">
        <f t="shared" si="113"/>
        <v>97.42</v>
      </c>
      <c r="BA214">
        <f t="shared" si="113"/>
        <v>97.76</v>
      </c>
      <c r="BB214">
        <f t="shared" si="113"/>
        <v>97.97</v>
      </c>
      <c r="BC214">
        <f t="shared" si="113"/>
        <v>98.14</v>
      </c>
      <c r="BD214">
        <f t="shared" si="113"/>
        <v>98.2</v>
      </c>
      <c r="BE214">
        <f t="shared" si="113"/>
        <v>98.48</v>
      </c>
      <c r="BF214">
        <f t="shared" si="113"/>
        <v>98.62</v>
      </c>
      <c r="BG214">
        <f t="shared" si="113"/>
        <v>98.73</v>
      </c>
      <c r="BH214">
        <f t="shared" si="113"/>
        <v>98.83</v>
      </c>
      <c r="BI214">
        <f t="shared" si="113"/>
        <v>98.86</v>
      </c>
      <c r="BJ214">
        <f t="shared" si="113"/>
        <v>98.99</v>
      </c>
    </row>
    <row r="215" spans="1:62" x14ac:dyDescent="0.3">
      <c r="A215" s="27">
        <v>2320</v>
      </c>
      <c r="B215">
        <f t="shared" si="109"/>
        <v>214.58</v>
      </c>
      <c r="C215">
        <f t="shared" si="113"/>
        <v>186.49</v>
      </c>
      <c r="D215">
        <f t="shared" si="113"/>
        <v>158.76</v>
      </c>
      <c r="E215">
        <f t="shared" si="113"/>
        <v>135.93</v>
      </c>
      <c r="F215">
        <f t="shared" si="113"/>
        <v>60.43</v>
      </c>
      <c r="G215">
        <f t="shared" si="113"/>
        <v>33.69</v>
      </c>
      <c r="H215">
        <f t="shared" si="113"/>
        <v>6.96</v>
      </c>
      <c r="I215">
        <f t="shared" si="113"/>
        <v>19.78</v>
      </c>
      <c r="J215">
        <f t="shared" si="113"/>
        <v>27.08</v>
      </c>
      <c r="K215">
        <f t="shared" si="113"/>
        <v>30.85</v>
      </c>
      <c r="L215">
        <f t="shared" si="113"/>
        <v>35.57</v>
      </c>
      <c r="M215">
        <f t="shared" si="113"/>
        <v>44.1</v>
      </c>
      <c r="N215">
        <f t="shared" si="113"/>
        <v>46.52</v>
      </c>
      <c r="O215">
        <f t="shared" si="113"/>
        <v>51.38</v>
      </c>
      <c r="P215">
        <f t="shared" si="113"/>
        <v>58.86</v>
      </c>
      <c r="Q215">
        <f t="shared" si="113"/>
        <v>65.42</v>
      </c>
      <c r="R215">
        <f t="shared" si="113"/>
        <v>65.87</v>
      </c>
      <c r="S215">
        <f t="shared" si="113"/>
        <v>68.540000000000006</v>
      </c>
      <c r="T215">
        <f t="shared" si="113"/>
        <v>71.349999999999994</v>
      </c>
      <c r="U215">
        <f t="shared" si="113"/>
        <v>76.41</v>
      </c>
      <c r="V215">
        <f t="shared" si="113"/>
        <v>80.430000000000007</v>
      </c>
      <c r="W215">
        <f t="shared" si="113"/>
        <v>83.96</v>
      </c>
      <c r="X215">
        <f t="shared" si="113"/>
        <v>84.27</v>
      </c>
      <c r="Y215">
        <f t="shared" si="113"/>
        <v>84.72</v>
      </c>
      <c r="Z215">
        <f t="shared" si="113"/>
        <v>86.63</v>
      </c>
      <c r="AA215">
        <f t="shared" si="113"/>
        <v>87.06</v>
      </c>
      <c r="AB215">
        <f t="shared" si="113"/>
        <v>87.66</v>
      </c>
      <c r="AC215">
        <f t="shared" si="113"/>
        <v>88.29</v>
      </c>
      <c r="AD215">
        <f t="shared" si="113"/>
        <v>89.3</v>
      </c>
      <c r="AE215">
        <f t="shared" si="113"/>
        <v>90.51</v>
      </c>
      <c r="AF215">
        <f t="shared" si="113"/>
        <v>91.09</v>
      </c>
      <c r="AG215">
        <f t="shared" si="113"/>
        <v>91.98</v>
      </c>
      <c r="AH215">
        <f t="shared" si="113"/>
        <v>92.71</v>
      </c>
      <c r="AI215">
        <f t="shared" si="113"/>
        <v>93.56</v>
      </c>
      <c r="AJ215">
        <f t="shared" si="113"/>
        <v>94.06</v>
      </c>
      <c r="AK215">
        <f t="shared" si="113"/>
        <v>94.65</v>
      </c>
      <c r="AL215">
        <f t="shared" si="113"/>
        <v>94.81</v>
      </c>
      <c r="AM215">
        <f t="shared" si="113"/>
        <v>95.14</v>
      </c>
      <c r="AN215">
        <f t="shared" si="113"/>
        <v>95.28</v>
      </c>
      <c r="AO215">
        <f t="shared" si="113"/>
        <v>95.89</v>
      </c>
      <c r="AP215">
        <f t="shared" si="113"/>
        <v>96.01</v>
      </c>
      <c r="AQ215">
        <f t="shared" si="113"/>
        <v>96.2</v>
      </c>
      <c r="AR215">
        <f t="shared" si="113"/>
        <v>96.37</v>
      </c>
      <c r="AS215">
        <f t="shared" si="113"/>
        <v>96.59</v>
      </c>
      <c r="AT215">
        <f t="shared" si="113"/>
        <v>96.62</v>
      </c>
      <c r="AU215">
        <f t="shared" si="113"/>
        <v>96.78</v>
      </c>
      <c r="AV215">
        <f t="shared" si="113"/>
        <v>96.85</v>
      </c>
      <c r="AW215">
        <f t="shared" si="113"/>
        <v>96.93</v>
      </c>
      <c r="AX215">
        <f t="shared" si="113"/>
        <v>97.01</v>
      </c>
      <c r="AY215">
        <f t="shared" si="113"/>
        <v>97.14</v>
      </c>
      <c r="AZ215">
        <f t="shared" si="113"/>
        <v>97.28</v>
      </c>
      <c r="BA215">
        <f t="shared" si="113"/>
        <v>97.64</v>
      </c>
      <c r="BB215">
        <f t="shared" si="113"/>
        <v>97.86</v>
      </c>
      <c r="BC215">
        <f t="shared" si="113"/>
        <v>98.04</v>
      </c>
      <c r="BD215">
        <f t="shared" si="113"/>
        <v>98.1</v>
      </c>
      <c r="BE215">
        <f t="shared" si="113"/>
        <v>98.4</v>
      </c>
      <c r="BF215">
        <f t="shared" si="113"/>
        <v>98.54</v>
      </c>
      <c r="BG215">
        <f t="shared" si="113"/>
        <v>98.66</v>
      </c>
      <c r="BH215">
        <f t="shared" si="113"/>
        <v>98.77</v>
      </c>
      <c r="BI215">
        <f t="shared" si="113"/>
        <v>98.79</v>
      </c>
      <c r="BJ215">
        <f t="shared" si="113"/>
        <v>98.93</v>
      </c>
    </row>
    <row r="216" spans="1:62" x14ac:dyDescent="0.3">
      <c r="A216" s="27">
        <v>2490</v>
      </c>
      <c r="B216">
        <f t="shared" si="109"/>
        <v>237.63</v>
      </c>
      <c r="C216">
        <f t="shared" si="113"/>
        <v>207.48</v>
      </c>
      <c r="D216">
        <f t="shared" si="113"/>
        <v>177.73</v>
      </c>
      <c r="E216">
        <f t="shared" si="113"/>
        <v>153.22</v>
      </c>
      <c r="F216">
        <f t="shared" si="113"/>
        <v>72.19</v>
      </c>
      <c r="G216">
        <f t="shared" si="113"/>
        <v>43.49</v>
      </c>
      <c r="H216">
        <f t="shared" si="113"/>
        <v>14.79</v>
      </c>
      <c r="I216">
        <f t="shared" si="113"/>
        <v>13.91</v>
      </c>
      <c r="J216">
        <f t="shared" si="113"/>
        <v>21.73</v>
      </c>
      <c r="K216">
        <f t="shared" si="113"/>
        <v>25.78</v>
      </c>
      <c r="L216">
        <f t="shared" si="113"/>
        <v>30.85</v>
      </c>
      <c r="M216">
        <f t="shared" si="113"/>
        <v>40</v>
      </c>
      <c r="N216">
        <f t="shared" si="113"/>
        <v>42.6</v>
      </c>
      <c r="O216">
        <f t="shared" si="113"/>
        <v>47.82</v>
      </c>
      <c r="P216">
        <f t="shared" si="113"/>
        <v>55.85</v>
      </c>
      <c r="Q216">
        <f t="shared" si="113"/>
        <v>62.89</v>
      </c>
      <c r="R216">
        <f t="shared" si="113"/>
        <v>63.36</v>
      </c>
      <c r="S216">
        <f t="shared" si="113"/>
        <v>66.239999999999995</v>
      </c>
      <c r="T216">
        <f t="shared" si="113"/>
        <v>69.25</v>
      </c>
      <c r="U216">
        <f t="shared" si="113"/>
        <v>74.680000000000007</v>
      </c>
      <c r="V216">
        <f t="shared" si="113"/>
        <v>79</v>
      </c>
      <c r="W216">
        <f t="shared" si="113"/>
        <v>82.78</v>
      </c>
      <c r="X216">
        <f t="shared" si="113"/>
        <v>83.12</v>
      </c>
      <c r="Y216">
        <f t="shared" si="113"/>
        <v>83.6</v>
      </c>
      <c r="Z216">
        <f t="shared" si="113"/>
        <v>85.65</v>
      </c>
      <c r="AA216">
        <f t="shared" si="113"/>
        <v>86.11</v>
      </c>
      <c r="AB216">
        <f t="shared" si="113"/>
        <v>86.75</v>
      </c>
      <c r="AC216">
        <f t="shared" si="113"/>
        <v>87.43</v>
      </c>
      <c r="AD216">
        <f t="shared" si="113"/>
        <v>88.52</v>
      </c>
      <c r="AE216">
        <f t="shared" si="113"/>
        <v>89.81</v>
      </c>
      <c r="AF216">
        <f t="shared" si="113"/>
        <v>90.43</v>
      </c>
      <c r="AG216">
        <f t="shared" si="113"/>
        <v>91.39</v>
      </c>
      <c r="AH216">
        <f t="shared" si="113"/>
        <v>92.17</v>
      </c>
      <c r="AI216">
        <f t="shared" si="113"/>
        <v>93.08</v>
      </c>
      <c r="AJ216">
        <f t="shared" si="113"/>
        <v>93.62</v>
      </c>
      <c r="AK216">
        <f t="shared" si="113"/>
        <v>94.26</v>
      </c>
      <c r="AL216">
        <f t="shared" si="113"/>
        <v>94.43</v>
      </c>
      <c r="AM216">
        <f t="shared" si="113"/>
        <v>94.78</v>
      </c>
      <c r="AN216">
        <f t="shared" si="113"/>
        <v>94.94</v>
      </c>
      <c r="AO216">
        <f t="shared" si="113"/>
        <v>95.58</v>
      </c>
      <c r="AP216">
        <f t="shared" si="113"/>
        <v>95.72</v>
      </c>
      <c r="AQ216">
        <f t="shared" si="113"/>
        <v>95.92</v>
      </c>
      <c r="AR216">
        <f t="shared" si="113"/>
        <v>96.1</v>
      </c>
      <c r="AS216">
        <f t="shared" si="113"/>
        <v>96.34</v>
      </c>
      <c r="AT216">
        <f t="shared" si="113"/>
        <v>96.37</v>
      </c>
      <c r="AU216">
        <f t="shared" si="113"/>
        <v>96.55</v>
      </c>
      <c r="AV216">
        <f t="shared" si="113"/>
        <v>96.62</v>
      </c>
      <c r="AW216">
        <f t="shared" si="113"/>
        <v>96.71</v>
      </c>
      <c r="AX216">
        <f t="shared" si="113"/>
        <v>96.79</v>
      </c>
      <c r="AY216">
        <f t="shared" si="113"/>
        <v>96.93</v>
      </c>
      <c r="AZ216">
        <f t="shared" si="113"/>
        <v>97.08</v>
      </c>
      <c r="BA216">
        <f t="shared" si="113"/>
        <v>97.47</v>
      </c>
      <c r="BB216">
        <f t="shared" si="113"/>
        <v>97.7</v>
      </c>
      <c r="BC216">
        <f t="shared" si="113"/>
        <v>97.9</v>
      </c>
      <c r="BD216">
        <f t="shared" si="113"/>
        <v>97.96</v>
      </c>
      <c r="BE216">
        <f t="shared" si="113"/>
        <v>98.28</v>
      </c>
      <c r="BF216">
        <f t="shared" si="113"/>
        <v>98.43</v>
      </c>
      <c r="BG216">
        <f t="shared" si="113"/>
        <v>98.57</v>
      </c>
      <c r="BH216">
        <f t="shared" si="113"/>
        <v>98.68</v>
      </c>
      <c r="BI216">
        <f t="shared" si="113"/>
        <v>98.71</v>
      </c>
      <c r="BJ216">
        <f t="shared" si="113"/>
        <v>98.85</v>
      </c>
    </row>
    <row r="217" spans="1:62" x14ac:dyDescent="0.3">
      <c r="A217" s="27">
        <v>2870</v>
      </c>
      <c r="B217">
        <f t="shared" si="109"/>
        <v>289.14999999999998</v>
      </c>
      <c r="C217">
        <f t="shared" si="113"/>
        <v>254.41</v>
      </c>
      <c r="D217">
        <f t="shared" si="113"/>
        <v>220.11</v>
      </c>
      <c r="E217">
        <f t="shared" si="113"/>
        <v>191.86</v>
      </c>
      <c r="F217">
        <f t="shared" si="113"/>
        <v>98.47</v>
      </c>
      <c r="G217">
        <f t="shared" si="113"/>
        <v>65.39</v>
      </c>
      <c r="H217">
        <f t="shared" si="113"/>
        <v>32.31</v>
      </c>
      <c r="I217">
        <f t="shared" si="113"/>
        <v>0.77</v>
      </c>
      <c r="J217">
        <f t="shared" si="113"/>
        <v>9.7899999999999991</v>
      </c>
      <c r="K217">
        <f t="shared" si="113"/>
        <v>14.45</v>
      </c>
      <c r="L217">
        <f t="shared" si="113"/>
        <v>20.29</v>
      </c>
      <c r="M217">
        <f t="shared" si="113"/>
        <v>30.85</v>
      </c>
      <c r="N217">
        <f t="shared" si="113"/>
        <v>33.840000000000003</v>
      </c>
      <c r="O217">
        <f t="shared" si="113"/>
        <v>39.86</v>
      </c>
      <c r="P217">
        <f t="shared" si="113"/>
        <v>49.11</v>
      </c>
      <c r="Q217">
        <f t="shared" si="113"/>
        <v>57.23</v>
      </c>
      <c r="R217">
        <f t="shared" si="113"/>
        <v>57.77</v>
      </c>
      <c r="S217">
        <f t="shared" si="113"/>
        <v>61.08</v>
      </c>
      <c r="T217">
        <f t="shared" si="113"/>
        <v>64.56</v>
      </c>
      <c r="U217">
        <f t="shared" si="113"/>
        <v>70.81</v>
      </c>
      <c r="V217">
        <f t="shared" si="113"/>
        <v>75.8</v>
      </c>
      <c r="W217">
        <f t="shared" si="113"/>
        <v>80.150000000000006</v>
      </c>
      <c r="X217">
        <f t="shared" si="113"/>
        <v>80.540000000000006</v>
      </c>
      <c r="Y217">
        <f t="shared" si="113"/>
        <v>81.099999999999994</v>
      </c>
      <c r="Z217">
        <f t="shared" si="113"/>
        <v>83.46</v>
      </c>
      <c r="AA217">
        <f t="shared" si="113"/>
        <v>83.99</v>
      </c>
      <c r="AB217">
        <f t="shared" si="113"/>
        <v>84.73</v>
      </c>
      <c r="AC217">
        <f t="shared" si="113"/>
        <v>85.51</v>
      </c>
      <c r="AD217">
        <f t="shared" si="113"/>
        <v>86.77</v>
      </c>
      <c r="AE217">
        <f t="shared" si="113"/>
        <v>88.26</v>
      </c>
      <c r="AF217">
        <f t="shared" si="113"/>
        <v>88.97</v>
      </c>
      <c r="AG217">
        <f t="shared" si="113"/>
        <v>90.08</v>
      </c>
      <c r="AH217">
        <f t="shared" si="113"/>
        <v>90.98</v>
      </c>
      <c r="AI217">
        <f t="shared" si="113"/>
        <v>92.03</v>
      </c>
      <c r="AJ217">
        <f t="shared" si="113"/>
        <v>92.65</v>
      </c>
      <c r="AK217">
        <f t="shared" si="113"/>
        <v>93.38</v>
      </c>
      <c r="AL217">
        <f t="shared" si="113"/>
        <v>93.58</v>
      </c>
      <c r="AM217">
        <f t="shared" si="113"/>
        <v>93.99</v>
      </c>
      <c r="AN217">
        <f t="shared" si="113"/>
        <v>94.16</v>
      </c>
      <c r="AO217">
        <f t="shared" si="113"/>
        <v>94.91</v>
      </c>
      <c r="AP217">
        <f t="shared" si="113"/>
        <v>95.06</v>
      </c>
      <c r="AQ217">
        <f t="shared" si="113"/>
        <v>95.3</v>
      </c>
      <c r="AR217">
        <f t="shared" si="113"/>
        <v>95.51</v>
      </c>
      <c r="AS217">
        <f t="shared" si="113"/>
        <v>95.78</v>
      </c>
      <c r="AT217">
        <f t="shared" si="113"/>
        <v>95.82</v>
      </c>
      <c r="AU217">
        <f t="shared" si="113"/>
        <v>96.02</v>
      </c>
      <c r="AV217">
        <f t="shared" si="113"/>
        <v>96.11</v>
      </c>
      <c r="AW217">
        <f t="shared" si="113"/>
        <v>96.21</v>
      </c>
      <c r="AX217">
        <f t="shared" si="113"/>
        <v>96.3</v>
      </c>
      <c r="AY217">
        <f t="shared" si="113"/>
        <v>96.46</v>
      </c>
      <c r="AZ217">
        <f t="shared" si="113"/>
        <v>96.64</v>
      </c>
      <c r="BA217">
        <f t="shared" si="113"/>
        <v>97.08</v>
      </c>
      <c r="BB217">
        <f t="shared" si="113"/>
        <v>97.35</v>
      </c>
      <c r="BC217">
        <f t="shared" si="113"/>
        <v>97.58</v>
      </c>
      <c r="BD217">
        <f t="shared" si="113"/>
        <v>97.65</v>
      </c>
      <c r="BE217">
        <f t="shared" si="113"/>
        <v>98.02</v>
      </c>
      <c r="BF217">
        <f t="shared" si="113"/>
        <v>98.2</v>
      </c>
      <c r="BG217">
        <f t="shared" si="113"/>
        <v>98.35</v>
      </c>
      <c r="BH217">
        <f t="shared" si="113"/>
        <v>98.47</v>
      </c>
      <c r="BI217">
        <f t="shared" si="113"/>
        <v>98.51</v>
      </c>
      <c r="BJ217">
        <f t="shared" si="113"/>
        <v>98.68</v>
      </c>
    </row>
    <row r="218" spans="1:62" x14ac:dyDescent="0.3">
      <c r="A218" s="27">
        <v>3000</v>
      </c>
      <c r="B218">
        <f t="shared" si="109"/>
        <v>306.77999999999997</v>
      </c>
      <c r="C218">
        <f t="shared" si="113"/>
        <v>270.45999999999998</v>
      </c>
      <c r="D218">
        <f t="shared" si="113"/>
        <v>234.61</v>
      </c>
      <c r="E218">
        <f t="shared" si="113"/>
        <v>205.08</v>
      </c>
      <c r="F218">
        <f t="shared" si="113"/>
        <v>107.46</v>
      </c>
      <c r="G218">
        <f t="shared" si="113"/>
        <v>72.88</v>
      </c>
      <c r="H218">
        <f t="shared" si="113"/>
        <v>38.31</v>
      </c>
      <c r="I218">
        <f t="shared" si="113"/>
        <v>3.73</v>
      </c>
      <c r="J218">
        <f t="shared" si="113"/>
        <v>5.7</v>
      </c>
      <c r="K218">
        <f t="shared" si="113"/>
        <v>10.58</v>
      </c>
      <c r="L218">
        <f t="shared" si="113"/>
        <v>16.68</v>
      </c>
      <c r="M218">
        <f t="shared" si="113"/>
        <v>27.72</v>
      </c>
      <c r="N218">
        <f t="shared" si="113"/>
        <v>30.85</v>
      </c>
      <c r="O218">
        <f t="shared" si="113"/>
        <v>37.130000000000003</v>
      </c>
      <c r="P218">
        <f t="shared" si="113"/>
        <v>46.81</v>
      </c>
      <c r="Q218">
        <f t="shared" si="113"/>
        <v>55.29</v>
      </c>
      <c r="R218">
        <f t="shared" si="113"/>
        <v>55.86</v>
      </c>
      <c r="S218">
        <f t="shared" si="113"/>
        <v>59.32</v>
      </c>
      <c r="T218">
        <f t="shared" si="113"/>
        <v>62.95</v>
      </c>
      <c r="U218">
        <f t="shared" si="113"/>
        <v>69.489999999999995</v>
      </c>
      <c r="V218">
        <f t="shared" si="113"/>
        <v>74.7</v>
      </c>
      <c r="W218">
        <f t="shared" si="113"/>
        <v>79.25</v>
      </c>
      <c r="X218">
        <f t="shared" si="113"/>
        <v>79.66</v>
      </c>
      <c r="Y218">
        <f t="shared" si="113"/>
        <v>80.239999999999995</v>
      </c>
      <c r="Z218">
        <f t="shared" si="113"/>
        <v>82.71</v>
      </c>
      <c r="AA218">
        <f t="shared" si="113"/>
        <v>83.27</v>
      </c>
      <c r="AB218">
        <f t="shared" si="113"/>
        <v>84.04</v>
      </c>
      <c r="AC218">
        <f t="shared" si="113"/>
        <v>84.86</v>
      </c>
      <c r="AD218">
        <f t="shared" si="113"/>
        <v>86.17</v>
      </c>
      <c r="AE218">
        <f t="shared" si="113"/>
        <v>87.72</v>
      </c>
      <c r="AF218">
        <f t="shared" si="113"/>
        <v>88.47</v>
      </c>
      <c r="AG218">
        <f t="shared" si="113"/>
        <v>89.63</v>
      </c>
      <c r="AH218">
        <f t="shared" si="113"/>
        <v>90.57</v>
      </c>
      <c r="AI218">
        <f t="shared" si="113"/>
        <v>91.67</v>
      </c>
      <c r="AJ218">
        <f t="shared" si="113"/>
        <v>92.32</v>
      </c>
      <c r="AK218">
        <f t="shared" si="113"/>
        <v>93.08</v>
      </c>
      <c r="AL218">
        <f t="shared" si="113"/>
        <v>93.29</v>
      </c>
      <c r="AM218">
        <f t="shared" si="113"/>
        <v>93.71</v>
      </c>
      <c r="AN218">
        <f t="shared" si="113"/>
        <v>93.9</v>
      </c>
      <c r="AO218">
        <f t="shared" si="113"/>
        <v>94.68</v>
      </c>
      <c r="AP218">
        <f t="shared" si="113"/>
        <v>94.84</v>
      </c>
      <c r="AQ218">
        <f t="shared" si="113"/>
        <v>95.08</v>
      </c>
      <c r="AR218">
        <f t="shared" si="113"/>
        <v>95.31</v>
      </c>
      <c r="AS218">
        <f t="shared" si="113"/>
        <v>95.59</v>
      </c>
      <c r="AT218">
        <f t="shared" si="113"/>
        <v>95.63</v>
      </c>
      <c r="AU218">
        <f t="shared" si="113"/>
        <v>95.84</v>
      </c>
      <c r="AV218">
        <f t="shared" si="113"/>
        <v>95.93</v>
      </c>
      <c r="AW218">
        <f t="shared" si="113"/>
        <v>96.03</v>
      </c>
      <c r="AX218">
        <f t="shared" si="113"/>
        <v>96.13</v>
      </c>
      <c r="AY218">
        <f t="shared" si="113"/>
        <v>96.3</v>
      </c>
      <c r="AZ218">
        <f t="shared" si="113"/>
        <v>96.48</v>
      </c>
      <c r="BA218">
        <f t="shared" si="113"/>
        <v>96.95</v>
      </c>
      <c r="BB218">
        <f t="shared" si="113"/>
        <v>97.23</v>
      </c>
      <c r="BC218">
        <f t="shared" si="113"/>
        <v>97.47</v>
      </c>
      <c r="BD218">
        <f t="shared" si="113"/>
        <v>97.54</v>
      </c>
      <c r="BE218">
        <f t="shared" si="113"/>
        <v>97.93</v>
      </c>
      <c r="BF218">
        <f t="shared" si="113"/>
        <v>98.11</v>
      </c>
      <c r="BG218">
        <f t="shared" si="113"/>
        <v>98.27</v>
      </c>
      <c r="BH218">
        <f t="shared" si="113"/>
        <v>98.4</v>
      </c>
      <c r="BI218">
        <f t="shared" si="113"/>
        <v>98.44</v>
      </c>
      <c r="BJ218">
        <f t="shared" si="113"/>
        <v>98.62</v>
      </c>
    </row>
    <row r="219" spans="1:62" x14ac:dyDescent="0.3">
      <c r="A219" s="27">
        <v>3300</v>
      </c>
      <c r="B219">
        <f t="shared" si="109"/>
        <v>347.46</v>
      </c>
      <c r="C219">
        <f t="shared" ref="C219:BJ223" si="114">ROUND(ABS((C$6-$A219)/C$6)*100,2)</f>
        <v>307.51</v>
      </c>
      <c r="D219">
        <f t="shared" si="114"/>
        <v>268.07</v>
      </c>
      <c r="E219">
        <f t="shared" si="114"/>
        <v>235.59</v>
      </c>
      <c r="F219">
        <f t="shared" si="114"/>
        <v>128.19999999999999</v>
      </c>
      <c r="G219">
        <f t="shared" si="114"/>
        <v>90.17</v>
      </c>
      <c r="H219">
        <f t="shared" si="114"/>
        <v>52.14</v>
      </c>
      <c r="I219">
        <f t="shared" si="114"/>
        <v>14.1</v>
      </c>
      <c r="J219">
        <f t="shared" si="114"/>
        <v>3.73</v>
      </c>
      <c r="K219">
        <f t="shared" si="114"/>
        <v>1.64</v>
      </c>
      <c r="L219">
        <f t="shared" si="114"/>
        <v>8.35</v>
      </c>
      <c r="M219">
        <f t="shared" si="114"/>
        <v>20.49</v>
      </c>
      <c r="N219">
        <f t="shared" si="114"/>
        <v>23.93</v>
      </c>
      <c r="O219">
        <f t="shared" si="114"/>
        <v>30.85</v>
      </c>
      <c r="P219">
        <f t="shared" si="114"/>
        <v>41.49</v>
      </c>
      <c r="Q219">
        <f t="shared" si="114"/>
        <v>50.82</v>
      </c>
      <c r="R219">
        <f t="shared" si="114"/>
        <v>51.45</v>
      </c>
      <c r="S219">
        <f t="shared" si="114"/>
        <v>55.25</v>
      </c>
      <c r="T219">
        <f t="shared" si="114"/>
        <v>59.25</v>
      </c>
      <c r="U219">
        <f t="shared" si="114"/>
        <v>66.44</v>
      </c>
      <c r="V219">
        <f t="shared" si="114"/>
        <v>72.17</v>
      </c>
      <c r="W219">
        <f t="shared" si="114"/>
        <v>77.180000000000007</v>
      </c>
      <c r="X219">
        <f t="shared" si="114"/>
        <v>77.63</v>
      </c>
      <c r="Y219">
        <f t="shared" si="114"/>
        <v>78.27</v>
      </c>
      <c r="Z219">
        <f t="shared" si="114"/>
        <v>80.98</v>
      </c>
      <c r="AA219">
        <f t="shared" si="114"/>
        <v>81.599999999999994</v>
      </c>
      <c r="AB219">
        <f t="shared" si="114"/>
        <v>82.45</v>
      </c>
      <c r="AC219">
        <f t="shared" si="114"/>
        <v>83.34</v>
      </c>
      <c r="AD219">
        <f t="shared" si="114"/>
        <v>84.79</v>
      </c>
      <c r="AE219">
        <f t="shared" si="114"/>
        <v>86.5</v>
      </c>
      <c r="AF219">
        <f t="shared" si="114"/>
        <v>87.32</v>
      </c>
      <c r="AG219">
        <f t="shared" si="114"/>
        <v>88.59</v>
      </c>
      <c r="AH219">
        <f t="shared" si="114"/>
        <v>89.63</v>
      </c>
      <c r="AI219">
        <f t="shared" si="114"/>
        <v>90.84</v>
      </c>
      <c r="AJ219">
        <f t="shared" si="114"/>
        <v>91.55</v>
      </c>
      <c r="AK219">
        <f t="shared" si="114"/>
        <v>92.39</v>
      </c>
      <c r="AL219">
        <f t="shared" si="114"/>
        <v>92.61</v>
      </c>
      <c r="AM219">
        <f t="shared" si="114"/>
        <v>93.08</v>
      </c>
      <c r="AN219">
        <f t="shared" si="114"/>
        <v>93.29</v>
      </c>
      <c r="AO219">
        <f t="shared" si="114"/>
        <v>94.15</v>
      </c>
      <c r="AP219">
        <f t="shared" si="114"/>
        <v>94.32</v>
      </c>
      <c r="AQ219">
        <f t="shared" si="114"/>
        <v>94.59</v>
      </c>
      <c r="AR219">
        <f t="shared" si="114"/>
        <v>94.84</v>
      </c>
      <c r="AS219">
        <f t="shared" si="114"/>
        <v>95.14</v>
      </c>
      <c r="AT219">
        <f t="shared" si="114"/>
        <v>95.2</v>
      </c>
      <c r="AU219">
        <f t="shared" si="114"/>
        <v>95.43</v>
      </c>
      <c r="AV219">
        <f t="shared" si="114"/>
        <v>95.53</v>
      </c>
      <c r="AW219">
        <f t="shared" si="114"/>
        <v>95.64</v>
      </c>
      <c r="AX219">
        <f t="shared" si="114"/>
        <v>95.74</v>
      </c>
      <c r="AY219">
        <f t="shared" si="114"/>
        <v>95.92</v>
      </c>
      <c r="AZ219">
        <f t="shared" si="114"/>
        <v>96.13</v>
      </c>
      <c r="BA219">
        <f t="shared" si="114"/>
        <v>96.64</v>
      </c>
      <c r="BB219">
        <f t="shared" si="114"/>
        <v>96.96</v>
      </c>
      <c r="BC219">
        <f t="shared" si="114"/>
        <v>97.22</v>
      </c>
      <c r="BD219">
        <f t="shared" si="114"/>
        <v>97.3</v>
      </c>
      <c r="BE219">
        <f t="shared" si="114"/>
        <v>97.72</v>
      </c>
      <c r="BF219">
        <f t="shared" si="114"/>
        <v>97.93</v>
      </c>
      <c r="BG219">
        <f t="shared" si="114"/>
        <v>98.1</v>
      </c>
      <c r="BH219">
        <f t="shared" si="114"/>
        <v>98.24</v>
      </c>
      <c r="BI219">
        <f t="shared" si="114"/>
        <v>98.28</v>
      </c>
      <c r="BJ219">
        <f t="shared" si="114"/>
        <v>98.48</v>
      </c>
    </row>
    <row r="220" spans="1:62" x14ac:dyDescent="0.3">
      <c r="A220" s="27">
        <v>3900</v>
      </c>
      <c r="B220">
        <f t="shared" si="109"/>
        <v>428.81</v>
      </c>
      <c r="C220">
        <f t="shared" si="114"/>
        <v>381.6</v>
      </c>
      <c r="D220">
        <f t="shared" si="114"/>
        <v>334.99</v>
      </c>
      <c r="E220">
        <f t="shared" si="114"/>
        <v>296.61</v>
      </c>
      <c r="F220">
        <f t="shared" si="114"/>
        <v>169.69</v>
      </c>
      <c r="G220">
        <f t="shared" si="114"/>
        <v>124.75</v>
      </c>
      <c r="H220">
        <f t="shared" si="114"/>
        <v>79.8</v>
      </c>
      <c r="I220">
        <f t="shared" si="114"/>
        <v>34.85</v>
      </c>
      <c r="J220">
        <f t="shared" si="114"/>
        <v>22.59</v>
      </c>
      <c r="K220">
        <f t="shared" si="114"/>
        <v>16.25</v>
      </c>
      <c r="L220">
        <f t="shared" si="114"/>
        <v>8.31</v>
      </c>
      <c r="M220">
        <f t="shared" si="114"/>
        <v>6.03</v>
      </c>
      <c r="N220">
        <f t="shared" si="114"/>
        <v>10.1</v>
      </c>
      <c r="O220">
        <f t="shared" si="114"/>
        <v>18.27</v>
      </c>
      <c r="P220">
        <f t="shared" si="114"/>
        <v>30.85</v>
      </c>
      <c r="Q220">
        <f t="shared" si="114"/>
        <v>41.88</v>
      </c>
      <c r="R220">
        <f t="shared" si="114"/>
        <v>42.62</v>
      </c>
      <c r="S220">
        <f t="shared" si="114"/>
        <v>47.12</v>
      </c>
      <c r="T220">
        <f t="shared" si="114"/>
        <v>51.84</v>
      </c>
      <c r="U220">
        <f t="shared" si="114"/>
        <v>60.34</v>
      </c>
      <c r="V220">
        <f t="shared" si="114"/>
        <v>67.11</v>
      </c>
      <c r="W220">
        <f t="shared" si="114"/>
        <v>73.03</v>
      </c>
      <c r="X220">
        <f t="shared" si="114"/>
        <v>73.56</v>
      </c>
      <c r="Y220">
        <f t="shared" si="114"/>
        <v>74.31</v>
      </c>
      <c r="Z220">
        <f t="shared" si="114"/>
        <v>77.53</v>
      </c>
      <c r="AA220">
        <f t="shared" si="114"/>
        <v>78.25</v>
      </c>
      <c r="AB220">
        <f t="shared" si="114"/>
        <v>79.25</v>
      </c>
      <c r="AC220">
        <f t="shared" si="114"/>
        <v>80.31</v>
      </c>
      <c r="AD220">
        <f t="shared" si="114"/>
        <v>82.02</v>
      </c>
      <c r="AE220">
        <f t="shared" si="114"/>
        <v>84.04</v>
      </c>
      <c r="AF220">
        <f t="shared" si="114"/>
        <v>85.02</v>
      </c>
      <c r="AG220">
        <f t="shared" si="114"/>
        <v>86.52</v>
      </c>
      <c r="AH220">
        <f t="shared" si="114"/>
        <v>87.74</v>
      </c>
      <c r="AI220">
        <f t="shared" si="114"/>
        <v>89.17</v>
      </c>
      <c r="AJ220">
        <f t="shared" si="114"/>
        <v>90.01</v>
      </c>
      <c r="AK220">
        <f t="shared" si="114"/>
        <v>91.01</v>
      </c>
      <c r="AL220">
        <f t="shared" si="114"/>
        <v>91.27</v>
      </c>
      <c r="AM220">
        <f t="shared" si="114"/>
        <v>91.83</v>
      </c>
      <c r="AN220">
        <f t="shared" si="114"/>
        <v>92.07</v>
      </c>
      <c r="AO220">
        <f t="shared" si="114"/>
        <v>93.08</v>
      </c>
      <c r="AP220">
        <f t="shared" si="114"/>
        <v>93.29</v>
      </c>
      <c r="AQ220">
        <f t="shared" si="114"/>
        <v>93.61</v>
      </c>
      <c r="AR220">
        <f t="shared" si="114"/>
        <v>93.9</v>
      </c>
      <c r="AS220">
        <f t="shared" si="114"/>
        <v>94.26</v>
      </c>
      <c r="AT220">
        <f t="shared" si="114"/>
        <v>94.32</v>
      </c>
      <c r="AU220">
        <f t="shared" si="114"/>
        <v>94.6</v>
      </c>
      <c r="AV220">
        <f t="shared" si="114"/>
        <v>94.71</v>
      </c>
      <c r="AW220">
        <f t="shared" si="114"/>
        <v>94.84</v>
      </c>
      <c r="AX220">
        <f t="shared" si="114"/>
        <v>94.97</v>
      </c>
      <c r="AY220">
        <f t="shared" si="114"/>
        <v>95.18</v>
      </c>
      <c r="AZ220">
        <f t="shared" si="114"/>
        <v>95.43</v>
      </c>
      <c r="BA220">
        <f t="shared" si="114"/>
        <v>96.03</v>
      </c>
      <c r="BB220">
        <f t="shared" si="114"/>
        <v>96.4</v>
      </c>
      <c r="BC220">
        <f t="shared" si="114"/>
        <v>96.71</v>
      </c>
      <c r="BD220">
        <f t="shared" si="114"/>
        <v>96.81</v>
      </c>
      <c r="BE220">
        <f t="shared" si="114"/>
        <v>97.3</v>
      </c>
      <c r="BF220">
        <f t="shared" si="114"/>
        <v>97.55</v>
      </c>
      <c r="BG220">
        <f t="shared" si="114"/>
        <v>97.75</v>
      </c>
      <c r="BH220">
        <f t="shared" si="114"/>
        <v>97.93</v>
      </c>
      <c r="BI220">
        <f t="shared" si="114"/>
        <v>97.97</v>
      </c>
      <c r="BJ220">
        <f t="shared" si="114"/>
        <v>98.2</v>
      </c>
    </row>
    <row r="221" spans="1:62" x14ac:dyDescent="0.3">
      <c r="A221" s="27">
        <v>4640</v>
      </c>
      <c r="B221">
        <f t="shared" si="109"/>
        <v>529.15</v>
      </c>
      <c r="C221">
        <f t="shared" si="114"/>
        <v>472.98</v>
      </c>
      <c r="D221">
        <f t="shared" si="114"/>
        <v>417.53</v>
      </c>
      <c r="E221">
        <f t="shared" si="114"/>
        <v>371.86</v>
      </c>
      <c r="F221">
        <f t="shared" si="114"/>
        <v>220.87</v>
      </c>
      <c r="G221">
        <f t="shared" si="114"/>
        <v>167.39</v>
      </c>
      <c r="H221">
        <f t="shared" si="114"/>
        <v>113.91</v>
      </c>
      <c r="I221">
        <f t="shared" si="114"/>
        <v>60.43</v>
      </c>
      <c r="J221">
        <f t="shared" si="114"/>
        <v>45.85</v>
      </c>
      <c r="K221">
        <f t="shared" si="114"/>
        <v>38.31</v>
      </c>
      <c r="L221">
        <f t="shared" si="114"/>
        <v>28.86</v>
      </c>
      <c r="M221">
        <f t="shared" si="114"/>
        <v>11.8</v>
      </c>
      <c r="N221">
        <f t="shared" si="114"/>
        <v>6.96</v>
      </c>
      <c r="O221">
        <f t="shared" si="114"/>
        <v>2.77</v>
      </c>
      <c r="P221">
        <f t="shared" si="114"/>
        <v>17.73</v>
      </c>
      <c r="Q221">
        <f t="shared" si="114"/>
        <v>30.85</v>
      </c>
      <c r="R221">
        <f t="shared" si="114"/>
        <v>31.73</v>
      </c>
      <c r="S221">
        <f t="shared" si="114"/>
        <v>37.08</v>
      </c>
      <c r="T221">
        <f t="shared" si="114"/>
        <v>42.7</v>
      </c>
      <c r="U221">
        <f t="shared" si="114"/>
        <v>52.81</v>
      </c>
      <c r="V221">
        <f t="shared" si="114"/>
        <v>60.87</v>
      </c>
      <c r="W221">
        <f t="shared" si="114"/>
        <v>67.91</v>
      </c>
      <c r="X221">
        <f t="shared" si="114"/>
        <v>68.540000000000006</v>
      </c>
      <c r="Y221">
        <f t="shared" si="114"/>
        <v>69.44</v>
      </c>
      <c r="Z221">
        <f t="shared" si="114"/>
        <v>73.260000000000005</v>
      </c>
      <c r="AA221">
        <f t="shared" si="114"/>
        <v>74.12</v>
      </c>
      <c r="AB221">
        <f t="shared" si="114"/>
        <v>75.319999999999993</v>
      </c>
      <c r="AC221">
        <f t="shared" si="114"/>
        <v>76.58</v>
      </c>
      <c r="AD221">
        <f t="shared" si="114"/>
        <v>78.61</v>
      </c>
      <c r="AE221">
        <f t="shared" si="114"/>
        <v>81.010000000000005</v>
      </c>
      <c r="AF221">
        <f t="shared" si="114"/>
        <v>82.17</v>
      </c>
      <c r="AG221">
        <f t="shared" si="114"/>
        <v>83.96</v>
      </c>
      <c r="AH221">
        <f t="shared" si="114"/>
        <v>85.42</v>
      </c>
      <c r="AI221">
        <f t="shared" si="114"/>
        <v>87.11</v>
      </c>
      <c r="AJ221">
        <f t="shared" si="114"/>
        <v>88.12</v>
      </c>
      <c r="AK221">
        <f t="shared" si="114"/>
        <v>89.3</v>
      </c>
      <c r="AL221">
        <f t="shared" si="114"/>
        <v>89.62</v>
      </c>
      <c r="AM221">
        <f t="shared" si="114"/>
        <v>90.28</v>
      </c>
      <c r="AN221">
        <f t="shared" si="114"/>
        <v>90.56</v>
      </c>
      <c r="AO221">
        <f t="shared" si="114"/>
        <v>91.77</v>
      </c>
      <c r="AP221">
        <f t="shared" si="114"/>
        <v>92.02</v>
      </c>
      <c r="AQ221">
        <f t="shared" si="114"/>
        <v>92.4</v>
      </c>
      <c r="AR221">
        <f t="shared" si="114"/>
        <v>92.74</v>
      </c>
      <c r="AS221">
        <f t="shared" si="114"/>
        <v>93.17</v>
      </c>
      <c r="AT221">
        <f t="shared" si="114"/>
        <v>93.24</v>
      </c>
      <c r="AU221">
        <f t="shared" si="114"/>
        <v>93.57</v>
      </c>
      <c r="AV221">
        <f t="shared" si="114"/>
        <v>93.71</v>
      </c>
      <c r="AW221">
        <f t="shared" si="114"/>
        <v>93.86</v>
      </c>
      <c r="AX221">
        <f t="shared" si="114"/>
        <v>94.01</v>
      </c>
      <c r="AY221">
        <f t="shared" si="114"/>
        <v>94.27</v>
      </c>
      <c r="AZ221">
        <f t="shared" si="114"/>
        <v>94.56</v>
      </c>
      <c r="BA221">
        <f t="shared" si="114"/>
        <v>95.28</v>
      </c>
      <c r="BB221">
        <f t="shared" si="114"/>
        <v>95.72</v>
      </c>
      <c r="BC221">
        <f t="shared" si="114"/>
        <v>96.09</v>
      </c>
      <c r="BD221">
        <f t="shared" si="114"/>
        <v>96.2</v>
      </c>
      <c r="BE221">
        <f t="shared" si="114"/>
        <v>96.79</v>
      </c>
      <c r="BF221">
        <f t="shared" si="114"/>
        <v>97.08</v>
      </c>
      <c r="BG221">
        <f t="shared" si="114"/>
        <v>97.33</v>
      </c>
      <c r="BH221">
        <f t="shared" si="114"/>
        <v>97.53</v>
      </c>
      <c r="BI221">
        <f t="shared" si="114"/>
        <v>97.59</v>
      </c>
      <c r="BJ221">
        <f t="shared" si="114"/>
        <v>97.86</v>
      </c>
    </row>
    <row r="222" spans="1:62" x14ac:dyDescent="0.3">
      <c r="A222" s="27">
        <v>4700</v>
      </c>
      <c r="B222">
        <f t="shared" si="109"/>
        <v>537.29</v>
      </c>
      <c r="C222">
        <f t="shared" si="114"/>
        <v>480.39</v>
      </c>
      <c r="D222">
        <f t="shared" si="114"/>
        <v>424.22</v>
      </c>
      <c r="E222">
        <f t="shared" si="114"/>
        <v>377.97</v>
      </c>
      <c r="F222">
        <f t="shared" si="114"/>
        <v>225.02</v>
      </c>
      <c r="G222">
        <f t="shared" si="114"/>
        <v>170.85</v>
      </c>
      <c r="H222">
        <f t="shared" si="114"/>
        <v>116.68</v>
      </c>
      <c r="I222">
        <f t="shared" si="114"/>
        <v>62.51</v>
      </c>
      <c r="J222">
        <f t="shared" si="114"/>
        <v>47.73</v>
      </c>
      <c r="K222">
        <f t="shared" si="114"/>
        <v>40.090000000000003</v>
      </c>
      <c r="L222">
        <f t="shared" si="114"/>
        <v>30.53</v>
      </c>
      <c r="M222">
        <f t="shared" si="114"/>
        <v>13.25</v>
      </c>
      <c r="N222">
        <f t="shared" si="114"/>
        <v>8.34</v>
      </c>
      <c r="O222">
        <f t="shared" si="114"/>
        <v>1.51</v>
      </c>
      <c r="P222">
        <f t="shared" si="114"/>
        <v>16.66</v>
      </c>
      <c r="Q222">
        <f t="shared" si="114"/>
        <v>29.95</v>
      </c>
      <c r="R222">
        <f t="shared" si="114"/>
        <v>30.85</v>
      </c>
      <c r="S222">
        <f t="shared" si="114"/>
        <v>36.270000000000003</v>
      </c>
      <c r="T222">
        <f t="shared" si="114"/>
        <v>41.96</v>
      </c>
      <c r="U222">
        <f t="shared" si="114"/>
        <v>52.2</v>
      </c>
      <c r="V222">
        <f t="shared" si="114"/>
        <v>60.36</v>
      </c>
      <c r="W222">
        <f t="shared" si="114"/>
        <v>67.5</v>
      </c>
      <c r="X222">
        <f t="shared" si="114"/>
        <v>68.14</v>
      </c>
      <c r="Y222">
        <f t="shared" si="114"/>
        <v>69.05</v>
      </c>
      <c r="Z222">
        <f t="shared" si="114"/>
        <v>72.92</v>
      </c>
      <c r="AA222">
        <f t="shared" si="114"/>
        <v>73.790000000000006</v>
      </c>
      <c r="AB222">
        <f t="shared" si="114"/>
        <v>75</v>
      </c>
      <c r="AC222">
        <f t="shared" si="114"/>
        <v>76.28</v>
      </c>
      <c r="AD222">
        <f t="shared" si="114"/>
        <v>78.33</v>
      </c>
      <c r="AE222">
        <f t="shared" si="114"/>
        <v>80.77</v>
      </c>
      <c r="AF222">
        <f t="shared" si="114"/>
        <v>81.94</v>
      </c>
      <c r="AG222">
        <f t="shared" si="114"/>
        <v>83.75</v>
      </c>
      <c r="AH222">
        <f t="shared" si="114"/>
        <v>85.23</v>
      </c>
      <c r="AI222">
        <f t="shared" si="114"/>
        <v>86.95</v>
      </c>
      <c r="AJ222">
        <f t="shared" si="114"/>
        <v>87.96</v>
      </c>
      <c r="AK222">
        <f t="shared" si="114"/>
        <v>89.17</v>
      </c>
      <c r="AL222">
        <f t="shared" si="114"/>
        <v>89.48</v>
      </c>
      <c r="AM222">
        <f t="shared" si="114"/>
        <v>90.15</v>
      </c>
      <c r="AN222">
        <f t="shared" si="114"/>
        <v>90.44</v>
      </c>
      <c r="AO222">
        <f t="shared" si="114"/>
        <v>91.67</v>
      </c>
      <c r="AP222">
        <f t="shared" si="114"/>
        <v>91.92</v>
      </c>
      <c r="AQ222">
        <f t="shared" si="114"/>
        <v>92.3</v>
      </c>
      <c r="AR222">
        <f t="shared" si="114"/>
        <v>92.65</v>
      </c>
      <c r="AS222">
        <f t="shared" si="114"/>
        <v>93.08</v>
      </c>
      <c r="AT222">
        <f t="shared" si="114"/>
        <v>93.16</v>
      </c>
      <c r="AU222">
        <f t="shared" si="114"/>
        <v>93.49</v>
      </c>
      <c r="AV222">
        <f t="shared" si="114"/>
        <v>93.63</v>
      </c>
      <c r="AW222">
        <f t="shared" si="114"/>
        <v>93.79</v>
      </c>
      <c r="AX222">
        <f t="shared" si="114"/>
        <v>93.94</v>
      </c>
      <c r="AY222">
        <f t="shared" si="114"/>
        <v>94.2</v>
      </c>
      <c r="AZ222">
        <f t="shared" si="114"/>
        <v>94.49</v>
      </c>
      <c r="BA222">
        <f t="shared" si="114"/>
        <v>95.22</v>
      </c>
      <c r="BB222">
        <f t="shared" si="114"/>
        <v>95.67</v>
      </c>
      <c r="BC222">
        <f t="shared" si="114"/>
        <v>96.04</v>
      </c>
      <c r="BD222">
        <f t="shared" si="114"/>
        <v>96.15</v>
      </c>
      <c r="BE222">
        <f t="shared" si="114"/>
        <v>96.75</v>
      </c>
      <c r="BF222">
        <f t="shared" si="114"/>
        <v>97.05</v>
      </c>
      <c r="BG222">
        <f t="shared" si="114"/>
        <v>97.29</v>
      </c>
      <c r="BH222">
        <f t="shared" si="114"/>
        <v>97.5</v>
      </c>
      <c r="BI222">
        <f t="shared" si="114"/>
        <v>97.56</v>
      </c>
      <c r="BJ222">
        <f t="shared" si="114"/>
        <v>97.83</v>
      </c>
    </row>
    <row r="223" spans="1:62" x14ac:dyDescent="0.3">
      <c r="A223" s="27">
        <v>5100</v>
      </c>
      <c r="B223">
        <f t="shared" si="109"/>
        <v>591.53</v>
      </c>
      <c r="C223">
        <f t="shared" si="114"/>
        <v>529.78</v>
      </c>
      <c r="D223">
        <f t="shared" si="114"/>
        <v>468.84</v>
      </c>
      <c r="E223">
        <f t="shared" si="114"/>
        <v>418.64</v>
      </c>
      <c r="F223">
        <f t="shared" si="114"/>
        <v>252.68</v>
      </c>
      <c r="G223">
        <f t="shared" si="114"/>
        <v>193.9</v>
      </c>
      <c r="H223">
        <f t="shared" si="114"/>
        <v>135.12</v>
      </c>
      <c r="I223">
        <f t="shared" si="114"/>
        <v>76.34</v>
      </c>
      <c r="J223">
        <f t="shared" si="114"/>
        <v>60.31</v>
      </c>
      <c r="K223">
        <f t="shared" si="114"/>
        <v>52.02</v>
      </c>
      <c r="L223">
        <f t="shared" si="114"/>
        <v>41.64</v>
      </c>
      <c r="M223">
        <f t="shared" si="114"/>
        <v>22.88</v>
      </c>
      <c r="N223">
        <f t="shared" si="114"/>
        <v>17.559999999999999</v>
      </c>
      <c r="O223">
        <f t="shared" si="114"/>
        <v>6.87</v>
      </c>
      <c r="P223">
        <f t="shared" si="114"/>
        <v>9.57</v>
      </c>
      <c r="Q223">
        <f t="shared" si="114"/>
        <v>23.99</v>
      </c>
      <c r="R223">
        <f t="shared" ref="C223:BJ227" si="115">ROUND(ABS((R$6-$A223)/R$6)*100,2)</f>
        <v>24.96</v>
      </c>
      <c r="S223">
        <f t="shared" si="115"/>
        <v>30.85</v>
      </c>
      <c r="T223">
        <f t="shared" si="115"/>
        <v>37.020000000000003</v>
      </c>
      <c r="U223">
        <f t="shared" si="115"/>
        <v>48.14</v>
      </c>
      <c r="V223">
        <f t="shared" si="115"/>
        <v>56.99</v>
      </c>
      <c r="W223">
        <f t="shared" si="115"/>
        <v>64.73</v>
      </c>
      <c r="X223">
        <f t="shared" si="115"/>
        <v>65.42</v>
      </c>
      <c r="Y223">
        <f t="shared" si="115"/>
        <v>66.41</v>
      </c>
      <c r="Z223">
        <f t="shared" si="115"/>
        <v>70.61</v>
      </c>
      <c r="AA223">
        <f t="shared" si="115"/>
        <v>71.56</v>
      </c>
      <c r="AB223">
        <f t="shared" si="115"/>
        <v>72.87</v>
      </c>
      <c r="AC223">
        <f t="shared" si="115"/>
        <v>74.260000000000005</v>
      </c>
      <c r="AD223">
        <f t="shared" si="115"/>
        <v>76.489999999999995</v>
      </c>
      <c r="AE223">
        <f t="shared" si="115"/>
        <v>79.13</v>
      </c>
      <c r="AF223">
        <f t="shared" si="115"/>
        <v>80.41</v>
      </c>
      <c r="AG223">
        <f t="shared" si="115"/>
        <v>82.37</v>
      </c>
      <c r="AH223">
        <f t="shared" si="115"/>
        <v>83.97</v>
      </c>
      <c r="AI223">
        <f t="shared" si="115"/>
        <v>85.84</v>
      </c>
      <c r="AJ223">
        <f t="shared" si="115"/>
        <v>86.94</v>
      </c>
      <c r="AK223">
        <f t="shared" si="115"/>
        <v>88.24</v>
      </c>
      <c r="AL223">
        <f t="shared" si="115"/>
        <v>88.59</v>
      </c>
      <c r="AM223">
        <f t="shared" si="115"/>
        <v>89.31</v>
      </c>
      <c r="AN223">
        <f t="shared" si="115"/>
        <v>89.63</v>
      </c>
      <c r="AO223">
        <f t="shared" si="115"/>
        <v>90.96</v>
      </c>
      <c r="AP223">
        <f t="shared" si="115"/>
        <v>91.23</v>
      </c>
      <c r="AQ223">
        <f t="shared" si="115"/>
        <v>91.64</v>
      </c>
      <c r="AR223">
        <f t="shared" si="115"/>
        <v>92.02</v>
      </c>
      <c r="AS223">
        <f t="shared" si="115"/>
        <v>92.5</v>
      </c>
      <c r="AT223">
        <f t="shared" si="115"/>
        <v>92.58</v>
      </c>
      <c r="AU223">
        <f t="shared" si="115"/>
        <v>92.93</v>
      </c>
      <c r="AV223">
        <f t="shared" si="115"/>
        <v>93.08</v>
      </c>
      <c r="AW223">
        <f t="shared" si="115"/>
        <v>93.26</v>
      </c>
      <c r="AX223">
        <f t="shared" si="115"/>
        <v>93.42</v>
      </c>
      <c r="AY223">
        <f t="shared" si="115"/>
        <v>93.7</v>
      </c>
      <c r="AZ223">
        <f t="shared" si="115"/>
        <v>94.02</v>
      </c>
      <c r="BA223">
        <f t="shared" si="115"/>
        <v>94.81</v>
      </c>
      <c r="BB223">
        <f t="shared" si="115"/>
        <v>95.3</v>
      </c>
      <c r="BC223">
        <f t="shared" si="115"/>
        <v>95.7</v>
      </c>
      <c r="BD223">
        <f t="shared" si="115"/>
        <v>95.83</v>
      </c>
      <c r="BE223">
        <f t="shared" si="115"/>
        <v>96.47</v>
      </c>
      <c r="BF223">
        <f t="shared" si="115"/>
        <v>96.79</v>
      </c>
      <c r="BG223">
        <f t="shared" si="115"/>
        <v>97.06</v>
      </c>
      <c r="BH223">
        <f t="shared" si="115"/>
        <v>97.29</v>
      </c>
      <c r="BI223">
        <f t="shared" si="115"/>
        <v>97.35</v>
      </c>
      <c r="BJ223">
        <f t="shared" si="115"/>
        <v>97.65</v>
      </c>
    </row>
    <row r="224" spans="1:62" x14ac:dyDescent="0.3">
      <c r="A224" s="27">
        <v>5600</v>
      </c>
      <c r="B224">
        <f t="shared" si="109"/>
        <v>659.32</v>
      </c>
      <c r="C224">
        <f t="shared" si="115"/>
        <v>591.53</v>
      </c>
      <c r="D224">
        <f t="shared" si="115"/>
        <v>524.6</v>
      </c>
      <c r="E224">
        <f t="shared" si="115"/>
        <v>469.49</v>
      </c>
      <c r="F224">
        <f t="shared" si="115"/>
        <v>287.25</v>
      </c>
      <c r="G224">
        <f t="shared" si="115"/>
        <v>222.71</v>
      </c>
      <c r="H224">
        <f t="shared" si="115"/>
        <v>158.16999999999999</v>
      </c>
      <c r="I224">
        <f t="shared" si="115"/>
        <v>93.63</v>
      </c>
      <c r="J224">
        <f t="shared" si="115"/>
        <v>76.02</v>
      </c>
      <c r="K224">
        <f t="shared" si="115"/>
        <v>66.92</v>
      </c>
      <c r="L224">
        <f t="shared" si="115"/>
        <v>55.52</v>
      </c>
      <c r="M224">
        <f t="shared" si="115"/>
        <v>34.93</v>
      </c>
      <c r="N224">
        <f t="shared" si="115"/>
        <v>29.08</v>
      </c>
      <c r="O224">
        <f t="shared" si="115"/>
        <v>17.350000000000001</v>
      </c>
      <c r="P224">
        <f t="shared" si="115"/>
        <v>0.7</v>
      </c>
      <c r="Q224">
        <f t="shared" si="115"/>
        <v>16.54</v>
      </c>
      <c r="R224">
        <f t="shared" si="115"/>
        <v>17.61</v>
      </c>
      <c r="S224">
        <f t="shared" si="115"/>
        <v>24.07</v>
      </c>
      <c r="T224">
        <f t="shared" si="115"/>
        <v>30.85</v>
      </c>
      <c r="U224">
        <f t="shared" si="115"/>
        <v>43.05</v>
      </c>
      <c r="V224">
        <f t="shared" si="115"/>
        <v>52.77</v>
      </c>
      <c r="W224">
        <f t="shared" si="115"/>
        <v>61.27</v>
      </c>
      <c r="X224">
        <f t="shared" si="115"/>
        <v>62.03</v>
      </c>
      <c r="Y224">
        <f t="shared" si="115"/>
        <v>63.12</v>
      </c>
      <c r="Z224">
        <f t="shared" si="115"/>
        <v>67.73</v>
      </c>
      <c r="AA224">
        <f t="shared" si="115"/>
        <v>68.77</v>
      </c>
      <c r="AB224">
        <f t="shared" si="115"/>
        <v>70.209999999999994</v>
      </c>
      <c r="AC224">
        <f t="shared" si="115"/>
        <v>71.73</v>
      </c>
      <c r="AD224">
        <f t="shared" si="115"/>
        <v>74.180000000000007</v>
      </c>
      <c r="AE224">
        <f t="shared" si="115"/>
        <v>77.09</v>
      </c>
      <c r="AF224">
        <f t="shared" si="115"/>
        <v>78.489999999999995</v>
      </c>
      <c r="AG224">
        <f t="shared" si="115"/>
        <v>80.64</v>
      </c>
      <c r="AH224">
        <f t="shared" si="115"/>
        <v>82.4</v>
      </c>
      <c r="AI224">
        <f t="shared" si="115"/>
        <v>84.45</v>
      </c>
      <c r="AJ224">
        <f t="shared" si="115"/>
        <v>85.66</v>
      </c>
      <c r="AK224">
        <f t="shared" si="115"/>
        <v>87.09</v>
      </c>
      <c r="AL224">
        <f t="shared" si="115"/>
        <v>87.47</v>
      </c>
      <c r="AM224">
        <f t="shared" si="115"/>
        <v>88.27</v>
      </c>
      <c r="AN224">
        <f t="shared" si="115"/>
        <v>88.61</v>
      </c>
      <c r="AO224">
        <f t="shared" si="115"/>
        <v>90.07</v>
      </c>
      <c r="AP224">
        <f t="shared" si="115"/>
        <v>90.37</v>
      </c>
      <c r="AQ224">
        <f t="shared" si="115"/>
        <v>90.82</v>
      </c>
      <c r="AR224">
        <f t="shared" si="115"/>
        <v>91.24</v>
      </c>
      <c r="AS224">
        <f t="shared" si="115"/>
        <v>91.76</v>
      </c>
      <c r="AT224">
        <f t="shared" si="115"/>
        <v>91.85</v>
      </c>
      <c r="AU224">
        <f t="shared" si="115"/>
        <v>92.24</v>
      </c>
      <c r="AV224">
        <f t="shared" si="115"/>
        <v>92.41</v>
      </c>
      <c r="AW224">
        <f t="shared" si="115"/>
        <v>92.6</v>
      </c>
      <c r="AX224">
        <f t="shared" si="115"/>
        <v>92.78</v>
      </c>
      <c r="AY224">
        <f t="shared" si="115"/>
        <v>93.08</v>
      </c>
      <c r="AZ224">
        <f t="shared" si="115"/>
        <v>93.44</v>
      </c>
      <c r="BA224">
        <f t="shared" si="115"/>
        <v>94.31</v>
      </c>
      <c r="BB224">
        <f t="shared" si="115"/>
        <v>94.84</v>
      </c>
      <c r="BC224">
        <f t="shared" si="115"/>
        <v>95.28</v>
      </c>
      <c r="BD224">
        <f t="shared" si="115"/>
        <v>95.42</v>
      </c>
      <c r="BE224">
        <f t="shared" si="115"/>
        <v>96.13</v>
      </c>
      <c r="BF224">
        <f t="shared" si="115"/>
        <v>96.48</v>
      </c>
      <c r="BG224">
        <f t="shared" si="115"/>
        <v>96.77</v>
      </c>
      <c r="BH224">
        <f t="shared" si="115"/>
        <v>97.02</v>
      </c>
      <c r="BI224">
        <f t="shared" si="115"/>
        <v>97.09</v>
      </c>
      <c r="BJ224">
        <f t="shared" si="115"/>
        <v>97.42</v>
      </c>
    </row>
    <row r="225" spans="1:62" x14ac:dyDescent="0.3">
      <c r="A225" s="27">
        <v>6800</v>
      </c>
      <c r="B225">
        <f t="shared" si="109"/>
        <v>822.03</v>
      </c>
      <c r="C225">
        <f t="shared" si="115"/>
        <v>739.71</v>
      </c>
      <c r="D225">
        <f t="shared" si="115"/>
        <v>658.45</v>
      </c>
      <c r="E225">
        <f t="shared" si="115"/>
        <v>591.53</v>
      </c>
      <c r="F225">
        <f t="shared" si="115"/>
        <v>370.24</v>
      </c>
      <c r="G225">
        <f t="shared" si="115"/>
        <v>291.86</v>
      </c>
      <c r="H225">
        <f t="shared" si="115"/>
        <v>213.49</v>
      </c>
      <c r="I225">
        <f t="shared" si="115"/>
        <v>135.12</v>
      </c>
      <c r="J225">
        <f t="shared" si="115"/>
        <v>113.74</v>
      </c>
      <c r="K225">
        <f t="shared" si="115"/>
        <v>102.69</v>
      </c>
      <c r="L225">
        <f t="shared" si="115"/>
        <v>88.85</v>
      </c>
      <c r="M225">
        <f t="shared" si="115"/>
        <v>63.85</v>
      </c>
      <c r="N225">
        <f t="shared" si="115"/>
        <v>56.75</v>
      </c>
      <c r="O225">
        <f t="shared" si="115"/>
        <v>42.5</v>
      </c>
      <c r="P225">
        <f t="shared" si="115"/>
        <v>20.57</v>
      </c>
      <c r="Q225">
        <f t="shared" si="115"/>
        <v>1.34</v>
      </c>
      <c r="R225">
        <f t="shared" si="115"/>
        <v>0.05</v>
      </c>
      <c r="S225">
        <f t="shared" si="115"/>
        <v>7.8</v>
      </c>
      <c r="T225">
        <f t="shared" si="115"/>
        <v>16.03</v>
      </c>
      <c r="U225">
        <f t="shared" si="115"/>
        <v>30.85</v>
      </c>
      <c r="V225">
        <f t="shared" si="115"/>
        <v>42.65</v>
      </c>
      <c r="W225">
        <f t="shared" si="115"/>
        <v>52.98</v>
      </c>
      <c r="X225">
        <f t="shared" si="115"/>
        <v>53.9</v>
      </c>
      <c r="Y225">
        <f t="shared" si="115"/>
        <v>55.22</v>
      </c>
      <c r="Z225">
        <f t="shared" si="115"/>
        <v>60.81</v>
      </c>
      <c r="AA225">
        <f t="shared" si="115"/>
        <v>62.08</v>
      </c>
      <c r="AB225">
        <f t="shared" si="115"/>
        <v>63.83</v>
      </c>
      <c r="AC225">
        <f t="shared" si="115"/>
        <v>65.680000000000007</v>
      </c>
      <c r="AD225">
        <f t="shared" si="115"/>
        <v>68.650000000000006</v>
      </c>
      <c r="AE225">
        <f t="shared" si="115"/>
        <v>72.180000000000007</v>
      </c>
      <c r="AF225">
        <f t="shared" si="115"/>
        <v>73.88</v>
      </c>
      <c r="AG225">
        <f t="shared" si="115"/>
        <v>76.489999999999995</v>
      </c>
      <c r="AH225">
        <f t="shared" si="115"/>
        <v>78.63</v>
      </c>
      <c r="AI225">
        <f t="shared" si="115"/>
        <v>81.11</v>
      </c>
      <c r="AJ225">
        <f t="shared" si="115"/>
        <v>82.58</v>
      </c>
      <c r="AK225">
        <f t="shared" si="115"/>
        <v>84.33</v>
      </c>
      <c r="AL225">
        <f t="shared" si="115"/>
        <v>84.78</v>
      </c>
      <c r="AM225">
        <f t="shared" si="115"/>
        <v>85.75</v>
      </c>
      <c r="AN225">
        <f t="shared" si="115"/>
        <v>86.17</v>
      </c>
      <c r="AO225">
        <f t="shared" si="115"/>
        <v>87.94</v>
      </c>
      <c r="AP225">
        <f t="shared" si="115"/>
        <v>88.3</v>
      </c>
      <c r="AQ225">
        <f t="shared" si="115"/>
        <v>88.86</v>
      </c>
      <c r="AR225">
        <f t="shared" si="115"/>
        <v>89.36</v>
      </c>
      <c r="AS225">
        <f t="shared" si="115"/>
        <v>89.99</v>
      </c>
      <c r="AT225">
        <f t="shared" si="115"/>
        <v>90.1</v>
      </c>
      <c r="AU225">
        <f t="shared" si="115"/>
        <v>90.58</v>
      </c>
      <c r="AV225">
        <f t="shared" si="115"/>
        <v>90.78</v>
      </c>
      <c r="AW225">
        <f t="shared" si="115"/>
        <v>91.01</v>
      </c>
      <c r="AX225">
        <f t="shared" si="115"/>
        <v>91.23</v>
      </c>
      <c r="AY225">
        <f t="shared" si="115"/>
        <v>91.6</v>
      </c>
      <c r="AZ225">
        <f t="shared" si="115"/>
        <v>92.03</v>
      </c>
      <c r="BA225">
        <f t="shared" si="115"/>
        <v>93.08</v>
      </c>
      <c r="BB225">
        <f t="shared" si="115"/>
        <v>93.73</v>
      </c>
      <c r="BC225">
        <f t="shared" si="115"/>
        <v>94.27</v>
      </c>
      <c r="BD225">
        <f t="shared" si="115"/>
        <v>94.44</v>
      </c>
      <c r="BE225">
        <f t="shared" si="115"/>
        <v>95.3</v>
      </c>
      <c r="BF225">
        <f t="shared" si="115"/>
        <v>95.73</v>
      </c>
      <c r="BG225">
        <f t="shared" si="115"/>
        <v>96.08</v>
      </c>
      <c r="BH225">
        <f t="shared" si="115"/>
        <v>96.38</v>
      </c>
      <c r="BI225">
        <f t="shared" si="115"/>
        <v>96.46</v>
      </c>
      <c r="BJ225">
        <f t="shared" si="115"/>
        <v>96.87</v>
      </c>
    </row>
    <row r="226" spans="1:62" x14ac:dyDescent="0.3">
      <c r="A226" s="27">
        <v>8200</v>
      </c>
      <c r="B226">
        <f t="shared" si="109"/>
        <v>1011.86</v>
      </c>
      <c r="C226">
        <f t="shared" si="115"/>
        <v>912.59</v>
      </c>
      <c r="D226">
        <f t="shared" si="115"/>
        <v>814.6</v>
      </c>
      <c r="E226">
        <f t="shared" si="115"/>
        <v>733.9</v>
      </c>
      <c r="F226">
        <f t="shared" si="115"/>
        <v>467.05</v>
      </c>
      <c r="G226">
        <f t="shared" si="115"/>
        <v>372.54</v>
      </c>
      <c r="H226">
        <f t="shared" si="115"/>
        <v>278.02999999999997</v>
      </c>
      <c r="I226">
        <f t="shared" si="115"/>
        <v>183.53</v>
      </c>
      <c r="J226">
        <f t="shared" si="115"/>
        <v>157.75</v>
      </c>
      <c r="K226">
        <f t="shared" si="115"/>
        <v>144.41999999999999</v>
      </c>
      <c r="L226">
        <f t="shared" si="115"/>
        <v>127.73</v>
      </c>
      <c r="M226">
        <f t="shared" si="115"/>
        <v>97.58</v>
      </c>
      <c r="N226">
        <f t="shared" si="115"/>
        <v>89.02</v>
      </c>
      <c r="O226">
        <f t="shared" si="115"/>
        <v>71.83</v>
      </c>
      <c r="P226">
        <f t="shared" si="115"/>
        <v>45.4</v>
      </c>
      <c r="Q226">
        <f t="shared" si="115"/>
        <v>22.21</v>
      </c>
      <c r="R226">
        <f t="shared" si="115"/>
        <v>20.65</v>
      </c>
      <c r="S226">
        <f t="shared" si="115"/>
        <v>11.19</v>
      </c>
      <c r="T226">
        <f t="shared" si="115"/>
        <v>1.26</v>
      </c>
      <c r="U226">
        <f t="shared" si="115"/>
        <v>16.61</v>
      </c>
      <c r="V226">
        <f t="shared" si="115"/>
        <v>30.85</v>
      </c>
      <c r="W226">
        <f t="shared" si="115"/>
        <v>43.29</v>
      </c>
      <c r="X226">
        <f t="shared" si="115"/>
        <v>44.41</v>
      </c>
      <c r="Y226">
        <f t="shared" si="115"/>
        <v>46</v>
      </c>
      <c r="Z226">
        <f t="shared" si="115"/>
        <v>52.75</v>
      </c>
      <c r="AA226">
        <f t="shared" si="115"/>
        <v>54.27</v>
      </c>
      <c r="AB226">
        <f t="shared" si="115"/>
        <v>56.38</v>
      </c>
      <c r="AC226">
        <f t="shared" si="115"/>
        <v>58.61</v>
      </c>
      <c r="AD226">
        <f t="shared" si="115"/>
        <v>62.2</v>
      </c>
      <c r="AE226">
        <f t="shared" si="115"/>
        <v>66.45</v>
      </c>
      <c r="AF226">
        <f t="shared" si="115"/>
        <v>68.5</v>
      </c>
      <c r="AG226">
        <f t="shared" si="115"/>
        <v>71.650000000000006</v>
      </c>
      <c r="AH226">
        <f t="shared" si="115"/>
        <v>74.22</v>
      </c>
      <c r="AI226">
        <f t="shared" si="115"/>
        <v>77.23</v>
      </c>
      <c r="AJ226">
        <f t="shared" si="115"/>
        <v>79</v>
      </c>
      <c r="AK226">
        <f t="shared" si="115"/>
        <v>81.099999999999994</v>
      </c>
      <c r="AL226">
        <f t="shared" si="115"/>
        <v>81.650000000000006</v>
      </c>
      <c r="AM226">
        <f t="shared" si="115"/>
        <v>82.82</v>
      </c>
      <c r="AN226">
        <f t="shared" si="115"/>
        <v>83.32</v>
      </c>
      <c r="AO226">
        <f t="shared" si="115"/>
        <v>85.46</v>
      </c>
      <c r="AP226">
        <f t="shared" si="115"/>
        <v>85.89</v>
      </c>
      <c r="AQ226">
        <f t="shared" si="115"/>
        <v>86.56</v>
      </c>
      <c r="AR226">
        <f t="shared" si="115"/>
        <v>87.17</v>
      </c>
      <c r="AS226">
        <f t="shared" si="115"/>
        <v>87.94</v>
      </c>
      <c r="AT226">
        <f t="shared" si="115"/>
        <v>88.06</v>
      </c>
      <c r="AU226">
        <f t="shared" si="115"/>
        <v>88.64</v>
      </c>
      <c r="AV226">
        <f t="shared" si="115"/>
        <v>88.88</v>
      </c>
      <c r="AW226">
        <f t="shared" si="115"/>
        <v>89.16</v>
      </c>
      <c r="AX226">
        <f t="shared" si="115"/>
        <v>89.42</v>
      </c>
      <c r="AY226">
        <f t="shared" si="115"/>
        <v>89.87</v>
      </c>
      <c r="AZ226">
        <f t="shared" si="115"/>
        <v>90.39</v>
      </c>
      <c r="BA226">
        <f t="shared" si="115"/>
        <v>91.66</v>
      </c>
      <c r="BB226">
        <f t="shared" si="115"/>
        <v>92.44</v>
      </c>
      <c r="BC226">
        <f t="shared" si="115"/>
        <v>93.08</v>
      </c>
      <c r="BD226">
        <f t="shared" si="115"/>
        <v>93.29</v>
      </c>
      <c r="BE226">
        <f t="shared" si="115"/>
        <v>94.33</v>
      </c>
      <c r="BF226">
        <f t="shared" si="115"/>
        <v>94.84</v>
      </c>
      <c r="BG226">
        <f t="shared" si="115"/>
        <v>95.27</v>
      </c>
      <c r="BH226">
        <f t="shared" si="115"/>
        <v>95.64</v>
      </c>
      <c r="BI226">
        <f t="shared" si="115"/>
        <v>95.74</v>
      </c>
      <c r="BJ226">
        <f t="shared" si="115"/>
        <v>96.22</v>
      </c>
    </row>
    <row r="227" spans="1:62" x14ac:dyDescent="0.3">
      <c r="A227" s="27">
        <v>10000</v>
      </c>
      <c r="B227">
        <f t="shared" si="109"/>
        <v>1255.93</v>
      </c>
      <c r="C227">
        <f t="shared" si="115"/>
        <v>1134.8699999999999</v>
      </c>
      <c r="D227">
        <f t="shared" si="115"/>
        <v>1015.36</v>
      </c>
      <c r="E227">
        <f t="shared" si="115"/>
        <v>916.95</v>
      </c>
      <c r="F227">
        <f t="shared" si="115"/>
        <v>591.53</v>
      </c>
      <c r="G227">
        <f t="shared" si="115"/>
        <v>476.27</v>
      </c>
      <c r="H227">
        <f t="shared" si="115"/>
        <v>361.02</v>
      </c>
      <c r="I227">
        <f t="shared" si="115"/>
        <v>245.76</v>
      </c>
      <c r="J227">
        <f t="shared" si="115"/>
        <v>214.33</v>
      </c>
      <c r="K227">
        <f t="shared" si="115"/>
        <v>198.07</v>
      </c>
      <c r="L227">
        <f t="shared" si="115"/>
        <v>177.72</v>
      </c>
      <c r="M227">
        <f t="shared" si="115"/>
        <v>140.94999999999999</v>
      </c>
      <c r="N227">
        <f t="shared" si="115"/>
        <v>130.51</v>
      </c>
      <c r="O227">
        <f t="shared" si="115"/>
        <v>109.55</v>
      </c>
      <c r="P227">
        <f t="shared" si="115"/>
        <v>77.31</v>
      </c>
      <c r="Q227">
        <f t="shared" si="115"/>
        <v>49.04</v>
      </c>
      <c r="R227">
        <f t="shared" si="115"/>
        <v>47.13</v>
      </c>
      <c r="S227">
        <f t="shared" si="115"/>
        <v>35.590000000000003</v>
      </c>
      <c r="T227">
        <f t="shared" si="115"/>
        <v>23.49</v>
      </c>
      <c r="U227">
        <f t="shared" si="115"/>
        <v>1.69</v>
      </c>
      <c r="V227">
        <f t="shared" si="115"/>
        <v>15.67</v>
      </c>
      <c r="W227">
        <f t="shared" si="115"/>
        <v>30.85</v>
      </c>
      <c r="X227">
        <f t="shared" si="115"/>
        <v>32.200000000000003</v>
      </c>
      <c r="Y227">
        <f t="shared" si="115"/>
        <v>34.14</v>
      </c>
      <c r="Z227">
        <f t="shared" si="115"/>
        <v>42.37</v>
      </c>
      <c r="AA227">
        <f t="shared" si="115"/>
        <v>44.23</v>
      </c>
      <c r="AB227">
        <f t="shared" si="115"/>
        <v>46.81</v>
      </c>
      <c r="AC227">
        <f t="shared" si="115"/>
        <v>49.52</v>
      </c>
      <c r="AD227">
        <f t="shared" si="115"/>
        <v>53.9</v>
      </c>
      <c r="AE227">
        <f t="shared" si="115"/>
        <v>59.08</v>
      </c>
      <c r="AF227">
        <f t="shared" si="115"/>
        <v>61.58</v>
      </c>
      <c r="AG227">
        <f t="shared" ref="C227:BJ231" si="116">ROUND(ABS((AG$6-$A227)/AG$6)*100,2)</f>
        <v>65.42</v>
      </c>
      <c r="AH227">
        <f t="shared" si="116"/>
        <v>68.569999999999993</v>
      </c>
      <c r="AI227">
        <f t="shared" si="116"/>
        <v>72.23</v>
      </c>
      <c r="AJ227">
        <f t="shared" si="116"/>
        <v>74.39</v>
      </c>
      <c r="AK227">
        <f t="shared" si="116"/>
        <v>76.95</v>
      </c>
      <c r="AL227">
        <f t="shared" si="116"/>
        <v>77.62</v>
      </c>
      <c r="AM227">
        <f t="shared" si="116"/>
        <v>79.040000000000006</v>
      </c>
      <c r="AN227">
        <f t="shared" si="116"/>
        <v>79.66</v>
      </c>
      <c r="AO227">
        <f t="shared" si="116"/>
        <v>82.27</v>
      </c>
      <c r="AP227">
        <f t="shared" si="116"/>
        <v>82.8</v>
      </c>
      <c r="AQ227">
        <f t="shared" si="116"/>
        <v>83.61</v>
      </c>
      <c r="AR227">
        <f t="shared" si="116"/>
        <v>84.35</v>
      </c>
      <c r="AS227">
        <f t="shared" si="116"/>
        <v>85.29</v>
      </c>
      <c r="AT227">
        <f t="shared" si="116"/>
        <v>85.44</v>
      </c>
      <c r="AU227">
        <f t="shared" si="116"/>
        <v>86.14</v>
      </c>
      <c r="AV227">
        <f t="shared" si="116"/>
        <v>86.44</v>
      </c>
      <c r="AW227">
        <f t="shared" si="116"/>
        <v>86.78</v>
      </c>
      <c r="AX227">
        <f t="shared" si="116"/>
        <v>87.1</v>
      </c>
      <c r="AY227">
        <f t="shared" si="116"/>
        <v>87.65</v>
      </c>
      <c r="AZ227">
        <f t="shared" si="116"/>
        <v>88.28</v>
      </c>
      <c r="BA227">
        <f t="shared" si="116"/>
        <v>89.83</v>
      </c>
      <c r="BB227">
        <f t="shared" si="116"/>
        <v>90.78</v>
      </c>
      <c r="BC227">
        <f t="shared" si="116"/>
        <v>91.57</v>
      </c>
      <c r="BD227">
        <f t="shared" si="116"/>
        <v>91.82</v>
      </c>
      <c r="BE227">
        <f t="shared" si="116"/>
        <v>93.08</v>
      </c>
      <c r="BF227">
        <f t="shared" si="116"/>
        <v>93.71</v>
      </c>
      <c r="BG227">
        <f t="shared" si="116"/>
        <v>94.24</v>
      </c>
      <c r="BH227">
        <f t="shared" si="116"/>
        <v>94.68</v>
      </c>
      <c r="BI227">
        <f t="shared" si="116"/>
        <v>94.8</v>
      </c>
      <c r="BJ227">
        <f t="shared" si="116"/>
        <v>95.39</v>
      </c>
    </row>
    <row r="228" spans="1:62" x14ac:dyDescent="0.3">
      <c r="A228" s="27">
        <v>10200</v>
      </c>
      <c r="B228">
        <f t="shared" si="109"/>
        <v>1283.05</v>
      </c>
      <c r="C228">
        <f t="shared" si="116"/>
        <v>1159.56</v>
      </c>
      <c r="D228">
        <f t="shared" si="116"/>
        <v>1037.67</v>
      </c>
      <c r="E228">
        <f t="shared" si="116"/>
        <v>937.29</v>
      </c>
      <c r="F228">
        <f t="shared" si="116"/>
        <v>605.36</v>
      </c>
      <c r="G228">
        <f t="shared" si="116"/>
        <v>487.8</v>
      </c>
      <c r="H228">
        <f t="shared" si="116"/>
        <v>370.24</v>
      </c>
      <c r="I228">
        <f t="shared" si="116"/>
        <v>252.68</v>
      </c>
      <c r="J228">
        <f t="shared" si="116"/>
        <v>220.62</v>
      </c>
      <c r="K228">
        <f t="shared" si="116"/>
        <v>204.03</v>
      </c>
      <c r="L228">
        <f t="shared" si="116"/>
        <v>183.28</v>
      </c>
      <c r="M228">
        <f t="shared" si="116"/>
        <v>145.77000000000001</v>
      </c>
      <c r="N228">
        <f t="shared" si="116"/>
        <v>135.12</v>
      </c>
      <c r="O228">
        <f t="shared" si="116"/>
        <v>113.74</v>
      </c>
      <c r="P228">
        <f t="shared" si="116"/>
        <v>80.86</v>
      </c>
      <c r="Q228">
        <f t="shared" si="116"/>
        <v>52.02</v>
      </c>
      <c r="R228">
        <f t="shared" si="116"/>
        <v>50.08</v>
      </c>
      <c r="S228">
        <f t="shared" si="116"/>
        <v>38.31</v>
      </c>
      <c r="T228">
        <f t="shared" si="116"/>
        <v>25.96</v>
      </c>
      <c r="U228">
        <f t="shared" si="116"/>
        <v>3.73</v>
      </c>
      <c r="V228">
        <f t="shared" si="116"/>
        <v>13.98</v>
      </c>
      <c r="W228">
        <f t="shared" si="116"/>
        <v>29.46</v>
      </c>
      <c r="X228">
        <f t="shared" si="116"/>
        <v>30.85</v>
      </c>
      <c r="Y228">
        <f t="shared" si="116"/>
        <v>32.82</v>
      </c>
      <c r="Z228">
        <f t="shared" si="116"/>
        <v>41.22</v>
      </c>
      <c r="AA228">
        <f t="shared" si="116"/>
        <v>43.12</v>
      </c>
      <c r="AB228">
        <f t="shared" si="116"/>
        <v>45.74</v>
      </c>
      <c r="AC228">
        <f t="shared" si="116"/>
        <v>48.51</v>
      </c>
      <c r="AD228">
        <f t="shared" si="116"/>
        <v>52.98</v>
      </c>
      <c r="AE228">
        <f t="shared" si="116"/>
        <v>58.26</v>
      </c>
      <c r="AF228">
        <f t="shared" si="116"/>
        <v>60.81</v>
      </c>
      <c r="AG228">
        <f t="shared" si="116"/>
        <v>64.73</v>
      </c>
      <c r="AH228">
        <f t="shared" si="116"/>
        <v>67.94</v>
      </c>
      <c r="AI228">
        <f t="shared" si="116"/>
        <v>71.67</v>
      </c>
      <c r="AJ228">
        <f t="shared" si="116"/>
        <v>73.88</v>
      </c>
      <c r="AK228">
        <f t="shared" si="116"/>
        <v>76.489999999999995</v>
      </c>
      <c r="AL228">
        <f t="shared" si="116"/>
        <v>77.17</v>
      </c>
      <c r="AM228">
        <f t="shared" si="116"/>
        <v>78.63</v>
      </c>
      <c r="AN228">
        <f t="shared" si="116"/>
        <v>79.25</v>
      </c>
      <c r="AO228">
        <f t="shared" si="116"/>
        <v>81.91</v>
      </c>
      <c r="AP228">
        <f t="shared" si="116"/>
        <v>82.45</v>
      </c>
      <c r="AQ228">
        <f t="shared" si="116"/>
        <v>83.29</v>
      </c>
      <c r="AR228">
        <f t="shared" si="116"/>
        <v>84.04</v>
      </c>
      <c r="AS228">
        <f t="shared" si="116"/>
        <v>84.99</v>
      </c>
      <c r="AT228">
        <f t="shared" si="116"/>
        <v>85.15</v>
      </c>
      <c r="AU228">
        <f t="shared" si="116"/>
        <v>85.86</v>
      </c>
      <c r="AV228">
        <f t="shared" si="116"/>
        <v>86.17</v>
      </c>
      <c r="AW228">
        <f t="shared" si="116"/>
        <v>86.51</v>
      </c>
      <c r="AX228">
        <f t="shared" si="116"/>
        <v>86.84</v>
      </c>
      <c r="AY228">
        <f t="shared" si="116"/>
        <v>87.4</v>
      </c>
      <c r="AZ228">
        <f t="shared" si="116"/>
        <v>88.04</v>
      </c>
      <c r="BA228">
        <f t="shared" si="116"/>
        <v>89.63</v>
      </c>
      <c r="BB228">
        <f t="shared" si="116"/>
        <v>90.6</v>
      </c>
      <c r="BC228">
        <f t="shared" si="116"/>
        <v>91.4</v>
      </c>
      <c r="BD228">
        <f t="shared" si="116"/>
        <v>91.65</v>
      </c>
      <c r="BE228">
        <f t="shared" si="116"/>
        <v>92.95</v>
      </c>
      <c r="BF228">
        <f t="shared" si="116"/>
        <v>93.59</v>
      </c>
      <c r="BG228">
        <f t="shared" si="116"/>
        <v>94.12</v>
      </c>
      <c r="BH228">
        <f t="shared" si="116"/>
        <v>94.57</v>
      </c>
      <c r="BI228">
        <f t="shared" si="116"/>
        <v>94.7</v>
      </c>
      <c r="BJ228">
        <f t="shared" si="116"/>
        <v>95.3</v>
      </c>
    </row>
    <row r="229" spans="1:62" x14ac:dyDescent="0.3">
      <c r="A229" s="27">
        <v>10500</v>
      </c>
      <c r="B229">
        <f t="shared" si="109"/>
        <v>1323.73</v>
      </c>
      <c r="C229">
        <f t="shared" si="116"/>
        <v>1196.6099999999999</v>
      </c>
      <c r="D229">
        <f t="shared" si="116"/>
        <v>1071.1300000000001</v>
      </c>
      <c r="E229">
        <f t="shared" si="116"/>
        <v>967.8</v>
      </c>
      <c r="F229">
        <f t="shared" si="116"/>
        <v>626.1</v>
      </c>
      <c r="G229">
        <f t="shared" si="116"/>
        <v>505.08</v>
      </c>
      <c r="H229">
        <f t="shared" si="116"/>
        <v>384.07</v>
      </c>
      <c r="I229">
        <f t="shared" si="116"/>
        <v>263.05</v>
      </c>
      <c r="J229">
        <f t="shared" si="116"/>
        <v>230.05</v>
      </c>
      <c r="K229">
        <f t="shared" si="116"/>
        <v>212.97</v>
      </c>
      <c r="L229">
        <f t="shared" si="116"/>
        <v>191.61</v>
      </c>
      <c r="M229">
        <f t="shared" si="116"/>
        <v>153</v>
      </c>
      <c r="N229">
        <f t="shared" si="116"/>
        <v>142.03</v>
      </c>
      <c r="O229">
        <f t="shared" si="116"/>
        <v>120.03</v>
      </c>
      <c r="P229">
        <f t="shared" si="116"/>
        <v>86.18</v>
      </c>
      <c r="Q229">
        <f t="shared" si="116"/>
        <v>56.49</v>
      </c>
      <c r="R229">
        <f t="shared" si="116"/>
        <v>54.49</v>
      </c>
      <c r="S229">
        <f t="shared" si="116"/>
        <v>42.37</v>
      </c>
      <c r="T229">
        <f t="shared" si="116"/>
        <v>29.66</v>
      </c>
      <c r="U229">
        <f t="shared" si="116"/>
        <v>6.78</v>
      </c>
      <c r="V229">
        <f t="shared" si="116"/>
        <v>11.45</v>
      </c>
      <c r="W229">
        <f t="shared" si="116"/>
        <v>27.39</v>
      </c>
      <c r="X229">
        <f t="shared" si="116"/>
        <v>28.81</v>
      </c>
      <c r="Y229">
        <f t="shared" si="116"/>
        <v>30.85</v>
      </c>
      <c r="Z229">
        <f t="shared" si="116"/>
        <v>39.49</v>
      </c>
      <c r="AA229">
        <f t="shared" si="116"/>
        <v>41.44</v>
      </c>
      <c r="AB229">
        <f t="shared" si="116"/>
        <v>44.15</v>
      </c>
      <c r="AC229">
        <f t="shared" si="116"/>
        <v>47</v>
      </c>
      <c r="AD229">
        <f t="shared" si="116"/>
        <v>51.59</v>
      </c>
      <c r="AE229">
        <f t="shared" si="116"/>
        <v>57.04</v>
      </c>
      <c r="AF229">
        <f t="shared" si="116"/>
        <v>59.66</v>
      </c>
      <c r="AG229">
        <f t="shared" si="116"/>
        <v>63.69</v>
      </c>
      <c r="AH229">
        <f t="shared" si="116"/>
        <v>67</v>
      </c>
      <c r="AI229">
        <f t="shared" si="116"/>
        <v>70.84</v>
      </c>
      <c r="AJ229">
        <f t="shared" si="116"/>
        <v>73.11</v>
      </c>
      <c r="AK229">
        <f t="shared" si="116"/>
        <v>75.8</v>
      </c>
      <c r="AL229">
        <f t="shared" si="116"/>
        <v>76.5</v>
      </c>
      <c r="AM229">
        <f t="shared" si="116"/>
        <v>78</v>
      </c>
      <c r="AN229">
        <f t="shared" si="116"/>
        <v>78.64</v>
      </c>
      <c r="AO229">
        <f t="shared" si="116"/>
        <v>81.38</v>
      </c>
      <c r="AP229">
        <f t="shared" si="116"/>
        <v>81.94</v>
      </c>
      <c r="AQ229">
        <f t="shared" si="116"/>
        <v>82.79</v>
      </c>
      <c r="AR229">
        <f t="shared" si="116"/>
        <v>83.57</v>
      </c>
      <c r="AS229">
        <f t="shared" si="116"/>
        <v>84.55</v>
      </c>
      <c r="AT229">
        <f t="shared" si="116"/>
        <v>84.71</v>
      </c>
      <c r="AU229">
        <f t="shared" si="116"/>
        <v>85.45</v>
      </c>
      <c r="AV229">
        <f t="shared" si="116"/>
        <v>85.76</v>
      </c>
      <c r="AW229">
        <f t="shared" si="116"/>
        <v>86.12</v>
      </c>
      <c r="AX229">
        <f t="shared" si="116"/>
        <v>86.45</v>
      </c>
      <c r="AY229">
        <f t="shared" si="116"/>
        <v>87.03</v>
      </c>
      <c r="AZ229">
        <f t="shared" si="116"/>
        <v>87.69</v>
      </c>
      <c r="BA229">
        <f t="shared" si="116"/>
        <v>89.32</v>
      </c>
      <c r="BB229">
        <f t="shared" si="116"/>
        <v>90.32</v>
      </c>
      <c r="BC229">
        <f t="shared" si="116"/>
        <v>91.15</v>
      </c>
      <c r="BD229">
        <f t="shared" si="116"/>
        <v>91.41</v>
      </c>
      <c r="BE229">
        <f t="shared" si="116"/>
        <v>92.74</v>
      </c>
      <c r="BF229">
        <f t="shared" si="116"/>
        <v>93.4</v>
      </c>
      <c r="BG229">
        <f t="shared" si="116"/>
        <v>93.95</v>
      </c>
      <c r="BH229">
        <f t="shared" si="116"/>
        <v>94.41</v>
      </c>
      <c r="BI229">
        <f t="shared" si="116"/>
        <v>94.54</v>
      </c>
      <c r="BJ229">
        <f t="shared" si="116"/>
        <v>95.16</v>
      </c>
    </row>
    <row r="230" spans="1:62" x14ac:dyDescent="0.3">
      <c r="A230" s="27">
        <v>12000</v>
      </c>
      <c r="B230">
        <f t="shared" si="109"/>
        <v>1527.12</v>
      </c>
      <c r="C230">
        <f t="shared" si="116"/>
        <v>1381.84</v>
      </c>
      <c r="D230">
        <f t="shared" si="116"/>
        <v>1238.44</v>
      </c>
      <c r="E230">
        <f t="shared" si="116"/>
        <v>1120.3399999999999</v>
      </c>
      <c r="F230">
        <f t="shared" si="116"/>
        <v>729.83</v>
      </c>
      <c r="G230">
        <f t="shared" si="116"/>
        <v>591.53</v>
      </c>
      <c r="H230">
        <f t="shared" si="116"/>
        <v>453.22</v>
      </c>
      <c r="I230">
        <f t="shared" si="116"/>
        <v>314.92</v>
      </c>
      <c r="J230">
        <f t="shared" si="116"/>
        <v>277.2</v>
      </c>
      <c r="K230">
        <f t="shared" si="116"/>
        <v>257.69</v>
      </c>
      <c r="L230">
        <f t="shared" si="116"/>
        <v>233.27</v>
      </c>
      <c r="M230">
        <f t="shared" si="116"/>
        <v>189.14</v>
      </c>
      <c r="N230">
        <f t="shared" si="116"/>
        <v>176.61</v>
      </c>
      <c r="O230">
        <f t="shared" si="116"/>
        <v>151.46</v>
      </c>
      <c r="P230">
        <f t="shared" si="116"/>
        <v>112.78</v>
      </c>
      <c r="Q230">
        <f t="shared" si="116"/>
        <v>78.84</v>
      </c>
      <c r="R230">
        <f t="shared" si="116"/>
        <v>76.56</v>
      </c>
      <c r="S230">
        <f t="shared" si="116"/>
        <v>62.71</v>
      </c>
      <c r="T230">
        <f t="shared" si="116"/>
        <v>48.18</v>
      </c>
      <c r="U230">
        <f t="shared" si="116"/>
        <v>22.03</v>
      </c>
      <c r="V230">
        <f t="shared" si="116"/>
        <v>1.2</v>
      </c>
      <c r="W230">
        <f t="shared" si="116"/>
        <v>17.02</v>
      </c>
      <c r="X230">
        <f t="shared" si="116"/>
        <v>18.64</v>
      </c>
      <c r="Y230">
        <f t="shared" si="116"/>
        <v>20.97</v>
      </c>
      <c r="Z230">
        <f t="shared" si="116"/>
        <v>30.85</v>
      </c>
      <c r="AA230">
        <f t="shared" si="116"/>
        <v>33.08</v>
      </c>
      <c r="AB230">
        <f t="shared" si="116"/>
        <v>36.17</v>
      </c>
      <c r="AC230">
        <f t="shared" si="116"/>
        <v>39.43</v>
      </c>
      <c r="AD230">
        <f t="shared" si="116"/>
        <v>44.68</v>
      </c>
      <c r="AE230">
        <f t="shared" si="116"/>
        <v>50.9</v>
      </c>
      <c r="AF230">
        <f t="shared" si="116"/>
        <v>53.9</v>
      </c>
      <c r="AG230">
        <f t="shared" si="116"/>
        <v>58.51</v>
      </c>
      <c r="AH230">
        <f t="shared" si="116"/>
        <v>62.28</v>
      </c>
      <c r="AI230">
        <f t="shared" si="116"/>
        <v>66.67</v>
      </c>
      <c r="AJ230">
        <f t="shared" si="116"/>
        <v>69.27</v>
      </c>
      <c r="AK230">
        <f t="shared" si="116"/>
        <v>72.34</v>
      </c>
      <c r="AL230">
        <f t="shared" si="116"/>
        <v>73.14</v>
      </c>
      <c r="AM230">
        <f t="shared" si="116"/>
        <v>74.849999999999994</v>
      </c>
      <c r="AN230">
        <f t="shared" si="116"/>
        <v>75.59</v>
      </c>
      <c r="AO230">
        <f t="shared" si="116"/>
        <v>78.72</v>
      </c>
      <c r="AP230">
        <f t="shared" si="116"/>
        <v>79.36</v>
      </c>
      <c r="AQ230">
        <f t="shared" si="116"/>
        <v>80.34</v>
      </c>
      <c r="AR230">
        <f t="shared" si="116"/>
        <v>81.23</v>
      </c>
      <c r="AS230">
        <f t="shared" si="116"/>
        <v>82.34</v>
      </c>
      <c r="AT230">
        <f t="shared" si="116"/>
        <v>82.53</v>
      </c>
      <c r="AU230">
        <f t="shared" si="116"/>
        <v>83.37</v>
      </c>
      <c r="AV230">
        <f t="shared" si="116"/>
        <v>83.73</v>
      </c>
      <c r="AW230">
        <f t="shared" si="116"/>
        <v>84.13</v>
      </c>
      <c r="AX230">
        <f t="shared" si="116"/>
        <v>84.52</v>
      </c>
      <c r="AY230">
        <f t="shared" si="116"/>
        <v>85.18</v>
      </c>
      <c r="AZ230">
        <f t="shared" si="116"/>
        <v>85.94</v>
      </c>
      <c r="BA230">
        <f t="shared" si="116"/>
        <v>87.8</v>
      </c>
      <c r="BB230">
        <f t="shared" si="116"/>
        <v>88.94</v>
      </c>
      <c r="BC230">
        <f t="shared" si="116"/>
        <v>89.88</v>
      </c>
      <c r="BD230">
        <f t="shared" si="116"/>
        <v>90.18</v>
      </c>
      <c r="BE230">
        <f t="shared" si="116"/>
        <v>91.7</v>
      </c>
      <c r="BF230">
        <f t="shared" si="116"/>
        <v>92.46</v>
      </c>
      <c r="BG230">
        <f t="shared" si="116"/>
        <v>93.08</v>
      </c>
      <c r="BH230">
        <f t="shared" si="116"/>
        <v>93.62</v>
      </c>
      <c r="BI230">
        <f t="shared" si="116"/>
        <v>93.76</v>
      </c>
      <c r="BJ230">
        <f t="shared" si="116"/>
        <v>94.47</v>
      </c>
    </row>
    <row r="231" spans="1:62" x14ac:dyDescent="0.3">
      <c r="A231" s="27">
        <v>12400</v>
      </c>
      <c r="B231">
        <f t="shared" si="109"/>
        <v>1581.36</v>
      </c>
      <c r="C231">
        <f t="shared" si="116"/>
        <v>1431.23</v>
      </c>
      <c r="D231">
        <f t="shared" si="116"/>
        <v>1283.05</v>
      </c>
      <c r="E231">
        <f t="shared" si="116"/>
        <v>1161.02</v>
      </c>
      <c r="F231">
        <f t="shared" si="116"/>
        <v>757.49</v>
      </c>
      <c r="G231">
        <f t="shared" si="116"/>
        <v>614.58000000000004</v>
      </c>
      <c r="H231">
        <f t="shared" si="116"/>
        <v>471.66</v>
      </c>
      <c r="I231">
        <f t="shared" si="116"/>
        <v>328.75</v>
      </c>
      <c r="J231">
        <f t="shared" si="116"/>
        <v>289.77</v>
      </c>
      <c r="K231">
        <f t="shared" si="116"/>
        <v>269.61</v>
      </c>
      <c r="L231">
        <f t="shared" si="116"/>
        <v>244.37</v>
      </c>
      <c r="M231">
        <f t="shared" si="116"/>
        <v>198.78</v>
      </c>
      <c r="N231">
        <f t="shared" si="116"/>
        <v>185.83</v>
      </c>
      <c r="O231">
        <f t="shared" si="116"/>
        <v>159.85</v>
      </c>
      <c r="P231">
        <f t="shared" si="116"/>
        <v>119.87</v>
      </c>
      <c r="Q231">
        <f t="shared" si="116"/>
        <v>84.8</v>
      </c>
      <c r="R231">
        <f t="shared" si="116"/>
        <v>82.45</v>
      </c>
      <c r="S231">
        <f t="shared" si="116"/>
        <v>68.14</v>
      </c>
      <c r="T231">
        <f t="shared" si="116"/>
        <v>53.12</v>
      </c>
      <c r="U231">
        <f t="shared" si="116"/>
        <v>26.1</v>
      </c>
      <c r="V231">
        <f t="shared" si="116"/>
        <v>4.57</v>
      </c>
      <c r="W231">
        <f t="shared" si="116"/>
        <v>14.25</v>
      </c>
      <c r="X231">
        <f t="shared" si="116"/>
        <v>15.93</v>
      </c>
      <c r="Y231">
        <f t="shared" si="116"/>
        <v>18.329999999999998</v>
      </c>
      <c r="Z231">
        <f t="shared" si="116"/>
        <v>28.54</v>
      </c>
      <c r="AA231">
        <f t="shared" si="116"/>
        <v>30.85</v>
      </c>
      <c r="AB231">
        <f t="shared" si="116"/>
        <v>34.04</v>
      </c>
      <c r="AC231">
        <f t="shared" si="116"/>
        <v>37.409999999999997</v>
      </c>
      <c r="AD231">
        <f t="shared" si="116"/>
        <v>42.83</v>
      </c>
      <c r="AE231">
        <f t="shared" si="116"/>
        <v>49.26</v>
      </c>
      <c r="AF231">
        <f t="shared" si="116"/>
        <v>52.36</v>
      </c>
      <c r="AG231">
        <f t="shared" si="116"/>
        <v>57.13</v>
      </c>
      <c r="AH231">
        <f t="shared" si="116"/>
        <v>61.02</v>
      </c>
      <c r="AI231">
        <f t="shared" si="116"/>
        <v>65.56</v>
      </c>
      <c r="AJ231">
        <f t="shared" si="116"/>
        <v>68.239999999999995</v>
      </c>
      <c r="AK231">
        <f t="shared" si="116"/>
        <v>71.42</v>
      </c>
      <c r="AL231">
        <f t="shared" si="116"/>
        <v>72.25</v>
      </c>
      <c r="AM231">
        <f t="shared" si="116"/>
        <v>74.02</v>
      </c>
      <c r="AN231">
        <f t="shared" si="116"/>
        <v>74.78</v>
      </c>
      <c r="AO231">
        <f t="shared" si="116"/>
        <v>78.010000000000005</v>
      </c>
      <c r="AP231">
        <f t="shared" si="116"/>
        <v>78.67</v>
      </c>
      <c r="AQ231">
        <f t="shared" si="116"/>
        <v>79.680000000000007</v>
      </c>
      <c r="AR231">
        <f t="shared" si="116"/>
        <v>80.599999999999994</v>
      </c>
      <c r="AS231">
        <f t="shared" si="116"/>
        <v>81.760000000000005</v>
      </c>
      <c r="AT231">
        <f t="shared" si="116"/>
        <v>81.95</v>
      </c>
      <c r="AU231">
        <f t="shared" si="116"/>
        <v>82.82</v>
      </c>
      <c r="AV231">
        <f t="shared" ref="C231:BJ235" si="117">ROUND(ABS((AV$6-$A231)/AV$6)*100,2)</f>
        <v>83.19</v>
      </c>
      <c r="AW231">
        <f t="shared" si="117"/>
        <v>83.6</v>
      </c>
      <c r="AX231">
        <f t="shared" si="117"/>
        <v>84</v>
      </c>
      <c r="AY231">
        <f t="shared" si="117"/>
        <v>84.69</v>
      </c>
      <c r="AZ231">
        <f t="shared" si="117"/>
        <v>85.47</v>
      </c>
      <c r="BA231">
        <f t="shared" si="117"/>
        <v>87.39</v>
      </c>
      <c r="BB231">
        <f t="shared" si="117"/>
        <v>88.57</v>
      </c>
      <c r="BC231">
        <f t="shared" si="117"/>
        <v>89.54</v>
      </c>
      <c r="BD231">
        <f t="shared" si="117"/>
        <v>89.85</v>
      </c>
      <c r="BE231">
        <f t="shared" si="117"/>
        <v>91.43</v>
      </c>
      <c r="BF231">
        <f t="shared" si="117"/>
        <v>92.2</v>
      </c>
      <c r="BG231">
        <f t="shared" si="117"/>
        <v>92.85</v>
      </c>
      <c r="BH231">
        <f t="shared" si="117"/>
        <v>93.4</v>
      </c>
      <c r="BI231">
        <f t="shared" si="117"/>
        <v>93.55</v>
      </c>
      <c r="BJ231">
        <f t="shared" si="117"/>
        <v>94.28</v>
      </c>
    </row>
    <row r="232" spans="1:62" x14ac:dyDescent="0.3">
      <c r="A232" s="27">
        <v>13000</v>
      </c>
      <c r="B232">
        <f t="shared" si="109"/>
        <v>1662.71</v>
      </c>
      <c r="C232">
        <f t="shared" si="117"/>
        <v>1505.33</v>
      </c>
      <c r="D232">
        <f t="shared" si="117"/>
        <v>1349.97</v>
      </c>
      <c r="E232">
        <f t="shared" si="117"/>
        <v>1222.03</v>
      </c>
      <c r="F232">
        <f t="shared" si="117"/>
        <v>798.98</v>
      </c>
      <c r="G232">
        <f t="shared" si="117"/>
        <v>649.15</v>
      </c>
      <c r="H232">
        <f t="shared" si="117"/>
        <v>499.32</v>
      </c>
      <c r="I232">
        <f t="shared" si="117"/>
        <v>349.49</v>
      </c>
      <c r="J232">
        <f t="shared" si="117"/>
        <v>308.63</v>
      </c>
      <c r="K232">
        <f t="shared" si="117"/>
        <v>287.49</v>
      </c>
      <c r="L232">
        <f t="shared" si="117"/>
        <v>261.04000000000002</v>
      </c>
      <c r="M232">
        <f t="shared" si="117"/>
        <v>213.23</v>
      </c>
      <c r="N232">
        <f t="shared" si="117"/>
        <v>199.66</v>
      </c>
      <c r="O232">
        <f t="shared" si="117"/>
        <v>172.42</v>
      </c>
      <c r="P232">
        <f t="shared" si="117"/>
        <v>130.51</v>
      </c>
      <c r="Q232">
        <f t="shared" si="117"/>
        <v>93.75</v>
      </c>
      <c r="R232">
        <f t="shared" si="117"/>
        <v>91.27</v>
      </c>
      <c r="S232">
        <f t="shared" si="117"/>
        <v>76.27</v>
      </c>
      <c r="T232">
        <f t="shared" si="117"/>
        <v>60.53</v>
      </c>
      <c r="U232">
        <f t="shared" si="117"/>
        <v>32.200000000000003</v>
      </c>
      <c r="V232">
        <f t="shared" si="117"/>
        <v>9.6300000000000008</v>
      </c>
      <c r="W232">
        <f t="shared" si="117"/>
        <v>10.1</v>
      </c>
      <c r="X232">
        <f t="shared" si="117"/>
        <v>11.86</v>
      </c>
      <c r="Y232">
        <f t="shared" si="117"/>
        <v>14.38</v>
      </c>
      <c r="Z232">
        <f t="shared" si="117"/>
        <v>25.08</v>
      </c>
      <c r="AA232">
        <f t="shared" si="117"/>
        <v>27.5</v>
      </c>
      <c r="AB232">
        <f t="shared" si="117"/>
        <v>30.85</v>
      </c>
      <c r="AC232">
        <f t="shared" si="117"/>
        <v>34.380000000000003</v>
      </c>
      <c r="AD232">
        <f t="shared" si="117"/>
        <v>40.07</v>
      </c>
      <c r="AE232">
        <f t="shared" si="117"/>
        <v>46.81</v>
      </c>
      <c r="AF232">
        <f t="shared" si="117"/>
        <v>50.06</v>
      </c>
      <c r="AG232">
        <f t="shared" si="117"/>
        <v>55.05</v>
      </c>
      <c r="AH232">
        <f t="shared" si="117"/>
        <v>59.14</v>
      </c>
      <c r="AI232">
        <f t="shared" si="117"/>
        <v>63.9</v>
      </c>
      <c r="AJ232">
        <f t="shared" si="117"/>
        <v>66.7</v>
      </c>
      <c r="AK232">
        <f t="shared" si="117"/>
        <v>70.03</v>
      </c>
      <c r="AL232">
        <f t="shared" si="117"/>
        <v>70.91</v>
      </c>
      <c r="AM232">
        <f t="shared" si="117"/>
        <v>72.760000000000005</v>
      </c>
      <c r="AN232">
        <f t="shared" si="117"/>
        <v>73.56</v>
      </c>
      <c r="AO232">
        <f t="shared" si="117"/>
        <v>76.95</v>
      </c>
      <c r="AP232">
        <f t="shared" si="117"/>
        <v>77.64</v>
      </c>
      <c r="AQ232">
        <f t="shared" si="117"/>
        <v>78.7</v>
      </c>
      <c r="AR232">
        <f t="shared" si="117"/>
        <v>79.66</v>
      </c>
      <c r="AS232">
        <f t="shared" si="117"/>
        <v>80.87</v>
      </c>
      <c r="AT232">
        <f t="shared" si="117"/>
        <v>81.069999999999993</v>
      </c>
      <c r="AU232">
        <f t="shared" si="117"/>
        <v>81.98</v>
      </c>
      <c r="AV232">
        <f t="shared" si="117"/>
        <v>82.37</v>
      </c>
      <c r="AW232">
        <f t="shared" si="117"/>
        <v>82.81</v>
      </c>
      <c r="AX232">
        <f t="shared" si="117"/>
        <v>83.23</v>
      </c>
      <c r="AY232">
        <f t="shared" si="117"/>
        <v>83.95</v>
      </c>
      <c r="AZ232">
        <f t="shared" si="117"/>
        <v>84.76</v>
      </c>
      <c r="BA232">
        <f t="shared" si="117"/>
        <v>86.78</v>
      </c>
      <c r="BB232">
        <f t="shared" si="117"/>
        <v>88.01</v>
      </c>
      <c r="BC232">
        <f t="shared" si="117"/>
        <v>89.04</v>
      </c>
      <c r="BD232">
        <f t="shared" si="117"/>
        <v>89.36</v>
      </c>
      <c r="BE232">
        <f t="shared" si="117"/>
        <v>91.01</v>
      </c>
      <c r="BF232">
        <f t="shared" si="117"/>
        <v>91.83</v>
      </c>
      <c r="BG232">
        <f t="shared" si="117"/>
        <v>92.51</v>
      </c>
      <c r="BH232">
        <f t="shared" si="117"/>
        <v>93.08</v>
      </c>
      <c r="BI232">
        <f t="shared" si="117"/>
        <v>93.24</v>
      </c>
      <c r="BJ232">
        <f t="shared" si="117"/>
        <v>94.01</v>
      </c>
    </row>
    <row r="233" spans="1:62" x14ac:dyDescent="0.3">
      <c r="A233" s="27">
        <v>13700</v>
      </c>
      <c r="B233">
        <f t="shared" si="109"/>
        <v>1757.63</v>
      </c>
      <c r="C233">
        <f t="shared" si="117"/>
        <v>1591.77</v>
      </c>
      <c r="D233">
        <f t="shared" si="117"/>
        <v>1428.05</v>
      </c>
      <c r="E233">
        <f t="shared" si="117"/>
        <v>1293.22</v>
      </c>
      <c r="F233">
        <f t="shared" si="117"/>
        <v>847.39</v>
      </c>
      <c r="G233">
        <f t="shared" si="117"/>
        <v>689.49</v>
      </c>
      <c r="H233">
        <f t="shared" si="117"/>
        <v>531.59</v>
      </c>
      <c r="I233">
        <f t="shared" si="117"/>
        <v>373.69</v>
      </c>
      <c r="J233">
        <f t="shared" si="117"/>
        <v>330.63</v>
      </c>
      <c r="K233">
        <f t="shared" si="117"/>
        <v>308.36</v>
      </c>
      <c r="L233">
        <f t="shared" si="117"/>
        <v>280.48</v>
      </c>
      <c r="M233">
        <f t="shared" si="117"/>
        <v>230.1</v>
      </c>
      <c r="N233">
        <f t="shared" si="117"/>
        <v>215.8</v>
      </c>
      <c r="O233">
        <f t="shared" si="117"/>
        <v>187.09</v>
      </c>
      <c r="P233">
        <f t="shared" si="117"/>
        <v>142.91999999999999</v>
      </c>
      <c r="Q233">
        <f t="shared" si="117"/>
        <v>104.18</v>
      </c>
      <c r="R233">
        <f t="shared" si="117"/>
        <v>101.57</v>
      </c>
      <c r="S233">
        <f t="shared" si="117"/>
        <v>85.76</v>
      </c>
      <c r="T233">
        <f t="shared" si="117"/>
        <v>69.180000000000007</v>
      </c>
      <c r="U233">
        <f t="shared" si="117"/>
        <v>39.32</v>
      </c>
      <c r="V233">
        <f t="shared" si="117"/>
        <v>15.54</v>
      </c>
      <c r="W233">
        <f t="shared" si="117"/>
        <v>5.26</v>
      </c>
      <c r="X233">
        <f t="shared" si="117"/>
        <v>7.12</v>
      </c>
      <c r="Y233">
        <f t="shared" si="117"/>
        <v>9.77</v>
      </c>
      <c r="Z233">
        <f t="shared" si="117"/>
        <v>21.05</v>
      </c>
      <c r="AA233">
        <f t="shared" si="117"/>
        <v>23.6</v>
      </c>
      <c r="AB233">
        <f t="shared" si="117"/>
        <v>27.12</v>
      </c>
      <c r="AC233">
        <f t="shared" si="117"/>
        <v>30.85</v>
      </c>
      <c r="AD233">
        <f t="shared" si="117"/>
        <v>36.840000000000003</v>
      </c>
      <c r="AE233">
        <f t="shared" si="117"/>
        <v>43.94</v>
      </c>
      <c r="AF233">
        <f t="shared" si="117"/>
        <v>47.37</v>
      </c>
      <c r="AG233">
        <f t="shared" si="117"/>
        <v>52.63</v>
      </c>
      <c r="AH233">
        <f t="shared" si="117"/>
        <v>56.94</v>
      </c>
      <c r="AI233">
        <f t="shared" si="117"/>
        <v>61.95</v>
      </c>
      <c r="AJ233">
        <f t="shared" si="117"/>
        <v>64.91</v>
      </c>
      <c r="AK233">
        <f t="shared" si="117"/>
        <v>68.42</v>
      </c>
      <c r="AL233">
        <f t="shared" si="117"/>
        <v>69.34</v>
      </c>
      <c r="AM233">
        <f t="shared" si="117"/>
        <v>71.290000000000006</v>
      </c>
      <c r="AN233">
        <f t="shared" si="117"/>
        <v>72.14</v>
      </c>
      <c r="AO233">
        <f t="shared" si="117"/>
        <v>75.709999999999994</v>
      </c>
      <c r="AP233">
        <f t="shared" si="117"/>
        <v>76.430000000000007</v>
      </c>
      <c r="AQ233">
        <f t="shared" si="117"/>
        <v>77.55</v>
      </c>
      <c r="AR233">
        <f t="shared" si="117"/>
        <v>78.569999999999993</v>
      </c>
      <c r="AS233">
        <f t="shared" si="117"/>
        <v>79.84</v>
      </c>
      <c r="AT233">
        <f t="shared" si="117"/>
        <v>80.05</v>
      </c>
      <c r="AU233">
        <f t="shared" si="117"/>
        <v>81.010000000000005</v>
      </c>
      <c r="AV233">
        <f t="shared" si="117"/>
        <v>81.42</v>
      </c>
      <c r="AW233">
        <f t="shared" si="117"/>
        <v>81.89</v>
      </c>
      <c r="AX233">
        <f t="shared" si="117"/>
        <v>82.32</v>
      </c>
      <c r="AY233">
        <f t="shared" si="117"/>
        <v>83.08</v>
      </c>
      <c r="AZ233">
        <f t="shared" si="117"/>
        <v>83.94</v>
      </c>
      <c r="BA233">
        <f t="shared" si="117"/>
        <v>86.07</v>
      </c>
      <c r="BB233">
        <f t="shared" si="117"/>
        <v>87.37</v>
      </c>
      <c r="BC233">
        <f t="shared" si="117"/>
        <v>88.45</v>
      </c>
      <c r="BD233">
        <f t="shared" si="117"/>
        <v>88.79</v>
      </c>
      <c r="BE233">
        <f t="shared" si="117"/>
        <v>90.53</v>
      </c>
      <c r="BF233">
        <f t="shared" si="117"/>
        <v>91.39</v>
      </c>
      <c r="BG233">
        <f t="shared" si="117"/>
        <v>92.11</v>
      </c>
      <c r="BH233">
        <f t="shared" si="117"/>
        <v>92.71</v>
      </c>
      <c r="BI233">
        <f t="shared" si="117"/>
        <v>92.88</v>
      </c>
      <c r="BJ233">
        <f t="shared" si="117"/>
        <v>93.68</v>
      </c>
    </row>
    <row r="234" spans="1:62" x14ac:dyDescent="0.3">
      <c r="A234" s="27">
        <v>15000</v>
      </c>
      <c r="B234">
        <f t="shared" si="109"/>
        <v>1933.9</v>
      </c>
      <c r="C234">
        <f t="shared" si="117"/>
        <v>1752.3</v>
      </c>
      <c r="D234">
        <f t="shared" si="117"/>
        <v>1573.05</v>
      </c>
      <c r="E234">
        <f t="shared" si="117"/>
        <v>1425.42</v>
      </c>
      <c r="F234">
        <f t="shared" si="117"/>
        <v>937.29</v>
      </c>
      <c r="G234">
        <f t="shared" si="117"/>
        <v>764.41</v>
      </c>
      <c r="H234">
        <f t="shared" si="117"/>
        <v>591.53</v>
      </c>
      <c r="I234">
        <f t="shared" si="117"/>
        <v>418.64</v>
      </c>
      <c r="J234">
        <f t="shared" si="117"/>
        <v>371.49</v>
      </c>
      <c r="K234">
        <f t="shared" si="117"/>
        <v>347.11</v>
      </c>
      <c r="L234">
        <f t="shared" si="117"/>
        <v>316.58</v>
      </c>
      <c r="M234">
        <f t="shared" si="117"/>
        <v>261.42</v>
      </c>
      <c r="N234">
        <f t="shared" si="117"/>
        <v>245.76</v>
      </c>
      <c r="O234">
        <f t="shared" si="117"/>
        <v>214.33</v>
      </c>
      <c r="P234">
        <f t="shared" si="117"/>
        <v>165.97</v>
      </c>
      <c r="Q234">
        <f t="shared" si="117"/>
        <v>123.55</v>
      </c>
      <c r="R234">
        <f t="shared" si="117"/>
        <v>120.7</v>
      </c>
      <c r="S234">
        <f t="shared" si="117"/>
        <v>103.39</v>
      </c>
      <c r="T234">
        <f t="shared" si="117"/>
        <v>85.23</v>
      </c>
      <c r="U234">
        <f t="shared" si="117"/>
        <v>52.54</v>
      </c>
      <c r="V234">
        <f t="shared" si="117"/>
        <v>26.5</v>
      </c>
      <c r="W234">
        <f t="shared" si="117"/>
        <v>3.73</v>
      </c>
      <c r="X234">
        <f t="shared" si="117"/>
        <v>1.69</v>
      </c>
      <c r="Y234">
        <f t="shared" si="117"/>
        <v>1.21</v>
      </c>
      <c r="Z234">
        <f t="shared" si="117"/>
        <v>13.56</v>
      </c>
      <c r="AA234">
        <f t="shared" si="117"/>
        <v>16.350000000000001</v>
      </c>
      <c r="AB234">
        <f t="shared" si="117"/>
        <v>20.21</v>
      </c>
      <c r="AC234">
        <f t="shared" si="117"/>
        <v>24.29</v>
      </c>
      <c r="AD234">
        <f t="shared" si="117"/>
        <v>30.85</v>
      </c>
      <c r="AE234">
        <f t="shared" si="117"/>
        <v>38.619999999999997</v>
      </c>
      <c r="AF234">
        <f t="shared" si="117"/>
        <v>42.37</v>
      </c>
      <c r="AG234">
        <f t="shared" si="117"/>
        <v>48.14</v>
      </c>
      <c r="AH234">
        <f t="shared" si="117"/>
        <v>52.85</v>
      </c>
      <c r="AI234">
        <f t="shared" si="117"/>
        <v>58.34</v>
      </c>
      <c r="AJ234">
        <f t="shared" si="117"/>
        <v>61.58</v>
      </c>
      <c r="AK234">
        <f t="shared" si="117"/>
        <v>65.42</v>
      </c>
      <c r="AL234">
        <f t="shared" si="117"/>
        <v>66.430000000000007</v>
      </c>
      <c r="AM234">
        <f t="shared" si="117"/>
        <v>68.569999999999993</v>
      </c>
      <c r="AN234">
        <f t="shared" si="117"/>
        <v>69.489999999999995</v>
      </c>
      <c r="AO234">
        <f t="shared" si="117"/>
        <v>73.400000000000006</v>
      </c>
      <c r="AP234">
        <f t="shared" si="117"/>
        <v>74.2</v>
      </c>
      <c r="AQ234">
        <f t="shared" si="117"/>
        <v>75.42</v>
      </c>
      <c r="AR234">
        <f t="shared" si="117"/>
        <v>76.53</v>
      </c>
      <c r="AS234">
        <f t="shared" si="117"/>
        <v>77.930000000000007</v>
      </c>
      <c r="AT234">
        <f t="shared" si="117"/>
        <v>78.16</v>
      </c>
      <c r="AU234">
        <f t="shared" si="117"/>
        <v>79.209999999999994</v>
      </c>
      <c r="AV234">
        <f t="shared" si="117"/>
        <v>79.66</v>
      </c>
      <c r="AW234">
        <f t="shared" si="117"/>
        <v>80.17</v>
      </c>
      <c r="AX234">
        <f t="shared" si="117"/>
        <v>80.650000000000006</v>
      </c>
      <c r="AY234">
        <f t="shared" si="117"/>
        <v>81.48</v>
      </c>
      <c r="AZ234">
        <f t="shared" si="117"/>
        <v>82.42</v>
      </c>
      <c r="BA234">
        <f t="shared" si="117"/>
        <v>84.75</v>
      </c>
      <c r="BB234">
        <f t="shared" si="117"/>
        <v>86.17</v>
      </c>
      <c r="BC234">
        <f t="shared" si="117"/>
        <v>87.35</v>
      </c>
      <c r="BD234">
        <f t="shared" si="117"/>
        <v>87.72</v>
      </c>
      <c r="BE234">
        <f t="shared" si="117"/>
        <v>89.63</v>
      </c>
      <c r="BF234">
        <f t="shared" si="117"/>
        <v>90.57</v>
      </c>
      <c r="BG234">
        <f t="shared" si="117"/>
        <v>91.36</v>
      </c>
      <c r="BH234">
        <f t="shared" si="117"/>
        <v>92.02</v>
      </c>
      <c r="BI234">
        <f t="shared" si="117"/>
        <v>92.2</v>
      </c>
      <c r="BJ234">
        <f t="shared" si="117"/>
        <v>93.08</v>
      </c>
    </row>
    <row r="235" spans="1:62" x14ac:dyDescent="0.3">
      <c r="A235" s="27">
        <v>16900</v>
      </c>
      <c r="B235">
        <f t="shared" si="109"/>
        <v>2191.5300000000002</v>
      </c>
      <c r="C235">
        <f t="shared" si="117"/>
        <v>1986.92</v>
      </c>
      <c r="D235">
        <f t="shared" si="117"/>
        <v>1784.96</v>
      </c>
      <c r="E235">
        <f t="shared" si="117"/>
        <v>1618.64</v>
      </c>
      <c r="F235">
        <f t="shared" si="117"/>
        <v>1068.68</v>
      </c>
      <c r="G235">
        <f t="shared" si="117"/>
        <v>873.9</v>
      </c>
      <c r="H235">
        <f t="shared" si="117"/>
        <v>679.12</v>
      </c>
      <c r="I235">
        <f t="shared" si="117"/>
        <v>484.34</v>
      </c>
      <c r="J235">
        <f t="shared" si="117"/>
        <v>431.22</v>
      </c>
      <c r="K235">
        <f t="shared" si="117"/>
        <v>403.74</v>
      </c>
      <c r="L235">
        <f t="shared" si="117"/>
        <v>369.35</v>
      </c>
      <c r="M235">
        <f t="shared" si="117"/>
        <v>307.2</v>
      </c>
      <c r="N235">
        <f t="shared" si="117"/>
        <v>289.56</v>
      </c>
      <c r="O235">
        <f t="shared" si="117"/>
        <v>254.14</v>
      </c>
      <c r="P235">
        <f t="shared" si="117"/>
        <v>199.66</v>
      </c>
      <c r="Q235">
        <f t="shared" si="117"/>
        <v>151.87</v>
      </c>
      <c r="R235">
        <f t="shared" si="117"/>
        <v>148.65</v>
      </c>
      <c r="S235">
        <f t="shared" si="117"/>
        <v>129.15</v>
      </c>
      <c r="T235">
        <f t="shared" si="117"/>
        <v>108.69</v>
      </c>
      <c r="U235">
        <f t="shared" si="117"/>
        <v>71.86</v>
      </c>
      <c r="V235">
        <f t="shared" si="117"/>
        <v>42.52</v>
      </c>
      <c r="W235">
        <f t="shared" si="117"/>
        <v>16.87</v>
      </c>
      <c r="X235">
        <f t="shared" si="117"/>
        <v>14.58</v>
      </c>
      <c r="Y235">
        <f t="shared" si="117"/>
        <v>11.3</v>
      </c>
      <c r="Z235">
        <f t="shared" si="117"/>
        <v>2.61</v>
      </c>
      <c r="AA235">
        <f t="shared" si="117"/>
        <v>5.75</v>
      </c>
      <c r="AB235">
        <f t="shared" si="117"/>
        <v>10.1</v>
      </c>
      <c r="AC235">
        <f t="shared" si="117"/>
        <v>14.7</v>
      </c>
      <c r="AD235">
        <f t="shared" si="117"/>
        <v>22.09</v>
      </c>
      <c r="AE235">
        <f t="shared" si="117"/>
        <v>30.85</v>
      </c>
      <c r="AF235">
        <f t="shared" si="117"/>
        <v>35.07</v>
      </c>
      <c r="AG235">
        <f t="shared" si="117"/>
        <v>41.57</v>
      </c>
      <c r="AH235">
        <f t="shared" si="117"/>
        <v>46.88</v>
      </c>
      <c r="AI235">
        <f t="shared" si="117"/>
        <v>53.07</v>
      </c>
      <c r="AJ235">
        <f t="shared" si="117"/>
        <v>56.72</v>
      </c>
      <c r="AK235">
        <f t="shared" si="117"/>
        <v>61.04</v>
      </c>
      <c r="AL235">
        <f t="shared" si="117"/>
        <v>62.18</v>
      </c>
      <c r="AM235">
        <f t="shared" si="117"/>
        <v>64.59</v>
      </c>
      <c r="AN235">
        <f t="shared" si="117"/>
        <v>65.63</v>
      </c>
      <c r="AO235">
        <f t="shared" si="117"/>
        <v>70.03</v>
      </c>
      <c r="AP235">
        <f t="shared" si="117"/>
        <v>70.930000000000007</v>
      </c>
      <c r="AQ235">
        <f t="shared" si="117"/>
        <v>72.31</v>
      </c>
      <c r="AR235">
        <f t="shared" si="117"/>
        <v>73.56</v>
      </c>
      <c r="AS235">
        <f t="shared" si="117"/>
        <v>75.13</v>
      </c>
      <c r="AT235">
        <f t="shared" si="117"/>
        <v>75.400000000000006</v>
      </c>
      <c r="AU235">
        <f t="shared" si="117"/>
        <v>76.58</v>
      </c>
      <c r="AV235">
        <f t="shared" si="117"/>
        <v>77.08</v>
      </c>
      <c r="AW235">
        <f t="shared" si="117"/>
        <v>77.650000000000006</v>
      </c>
      <c r="AX235">
        <f t="shared" si="117"/>
        <v>78.2</v>
      </c>
      <c r="AY235">
        <f t="shared" si="117"/>
        <v>79.13</v>
      </c>
      <c r="AZ235">
        <f t="shared" si="117"/>
        <v>80.19</v>
      </c>
      <c r="BA235">
        <f t="shared" si="117"/>
        <v>82.81</v>
      </c>
      <c r="BB235">
        <f t="shared" si="117"/>
        <v>84.42</v>
      </c>
      <c r="BC235">
        <f t="shared" si="117"/>
        <v>85.75</v>
      </c>
      <c r="BD235">
        <f t="shared" si="117"/>
        <v>86.17</v>
      </c>
      <c r="BE235">
        <f t="shared" si="117"/>
        <v>88.31</v>
      </c>
      <c r="BF235">
        <f t="shared" si="117"/>
        <v>89.38</v>
      </c>
      <c r="BG235">
        <f t="shared" si="117"/>
        <v>90.26</v>
      </c>
      <c r="BH235">
        <f t="shared" si="117"/>
        <v>91.01</v>
      </c>
      <c r="BI235">
        <f t="shared" si="117"/>
        <v>91.21</v>
      </c>
      <c r="BJ235">
        <f t="shared" si="117"/>
        <v>92.21</v>
      </c>
    </row>
    <row r="236" spans="1:62" x14ac:dyDescent="0.3">
      <c r="A236" s="27">
        <v>18000</v>
      </c>
      <c r="B236">
        <f t="shared" si="109"/>
        <v>2340.6799999999998</v>
      </c>
      <c r="C236">
        <f t="shared" ref="C236:BJ240" si="118">ROUND(ABS((C$6-$A236)/C$6)*100,2)</f>
        <v>2122.7600000000002</v>
      </c>
      <c r="D236">
        <f t="shared" si="118"/>
        <v>1907.65</v>
      </c>
      <c r="E236">
        <f t="shared" si="118"/>
        <v>1730.51</v>
      </c>
      <c r="F236">
        <f t="shared" si="118"/>
        <v>1144.75</v>
      </c>
      <c r="G236">
        <f t="shared" si="118"/>
        <v>937.29</v>
      </c>
      <c r="H236">
        <f t="shared" si="118"/>
        <v>729.83</v>
      </c>
      <c r="I236">
        <f t="shared" si="118"/>
        <v>522.37</v>
      </c>
      <c r="J236">
        <f t="shared" si="118"/>
        <v>465.79</v>
      </c>
      <c r="K236">
        <f t="shared" si="118"/>
        <v>436.53</v>
      </c>
      <c r="L236">
        <f t="shared" si="118"/>
        <v>399.9</v>
      </c>
      <c r="M236">
        <f t="shared" si="118"/>
        <v>333.71</v>
      </c>
      <c r="N236">
        <f t="shared" si="118"/>
        <v>314.92</v>
      </c>
      <c r="O236">
        <f t="shared" si="118"/>
        <v>277.2</v>
      </c>
      <c r="P236">
        <f t="shared" si="118"/>
        <v>219.17</v>
      </c>
      <c r="Q236">
        <f t="shared" si="118"/>
        <v>168.26</v>
      </c>
      <c r="R236">
        <f t="shared" si="118"/>
        <v>164.84</v>
      </c>
      <c r="S236">
        <f t="shared" si="118"/>
        <v>144.07</v>
      </c>
      <c r="T236">
        <f t="shared" si="118"/>
        <v>122.28</v>
      </c>
      <c r="U236">
        <f t="shared" si="118"/>
        <v>83.05</v>
      </c>
      <c r="V236">
        <f t="shared" si="118"/>
        <v>51.8</v>
      </c>
      <c r="W236">
        <f t="shared" si="118"/>
        <v>24.47</v>
      </c>
      <c r="X236">
        <f t="shared" si="118"/>
        <v>22.03</v>
      </c>
      <c r="Y236">
        <f t="shared" si="118"/>
        <v>18.55</v>
      </c>
      <c r="Z236">
        <f t="shared" si="118"/>
        <v>3.73</v>
      </c>
      <c r="AA236">
        <f t="shared" si="118"/>
        <v>0.38</v>
      </c>
      <c r="AB236">
        <f t="shared" si="118"/>
        <v>4.25</v>
      </c>
      <c r="AC236">
        <f t="shared" si="118"/>
        <v>9.14</v>
      </c>
      <c r="AD236">
        <f t="shared" si="118"/>
        <v>17.02</v>
      </c>
      <c r="AE236">
        <f t="shared" si="118"/>
        <v>26.35</v>
      </c>
      <c r="AF236">
        <f t="shared" si="118"/>
        <v>30.85</v>
      </c>
      <c r="AG236">
        <f t="shared" si="118"/>
        <v>37.76</v>
      </c>
      <c r="AH236">
        <f t="shared" si="118"/>
        <v>43.42</v>
      </c>
      <c r="AI236">
        <f t="shared" si="118"/>
        <v>50.01</v>
      </c>
      <c r="AJ236">
        <f t="shared" si="118"/>
        <v>53.9</v>
      </c>
      <c r="AK236">
        <f t="shared" si="118"/>
        <v>58.51</v>
      </c>
      <c r="AL236">
        <f t="shared" si="118"/>
        <v>59.72</v>
      </c>
      <c r="AM236">
        <f t="shared" si="118"/>
        <v>62.28</v>
      </c>
      <c r="AN236">
        <f t="shared" si="118"/>
        <v>63.39</v>
      </c>
      <c r="AO236">
        <f t="shared" si="118"/>
        <v>68.08</v>
      </c>
      <c r="AP236">
        <f t="shared" si="118"/>
        <v>69.040000000000006</v>
      </c>
      <c r="AQ236">
        <f t="shared" si="118"/>
        <v>70.5</v>
      </c>
      <c r="AR236">
        <f t="shared" si="118"/>
        <v>71.84</v>
      </c>
      <c r="AS236">
        <f t="shared" si="118"/>
        <v>73.52</v>
      </c>
      <c r="AT236">
        <f t="shared" si="118"/>
        <v>73.790000000000006</v>
      </c>
      <c r="AU236">
        <f t="shared" si="118"/>
        <v>75.06</v>
      </c>
      <c r="AV236">
        <f t="shared" si="118"/>
        <v>75.59</v>
      </c>
      <c r="AW236">
        <f t="shared" si="118"/>
        <v>76.2</v>
      </c>
      <c r="AX236">
        <f t="shared" si="118"/>
        <v>76.78</v>
      </c>
      <c r="AY236">
        <f t="shared" si="118"/>
        <v>77.77</v>
      </c>
      <c r="AZ236">
        <f t="shared" si="118"/>
        <v>78.900000000000006</v>
      </c>
      <c r="BA236">
        <f t="shared" si="118"/>
        <v>81.69</v>
      </c>
      <c r="BB236">
        <f t="shared" si="118"/>
        <v>83.4</v>
      </c>
      <c r="BC236">
        <f t="shared" si="118"/>
        <v>84.82</v>
      </c>
      <c r="BD236">
        <f t="shared" si="118"/>
        <v>85.27</v>
      </c>
      <c r="BE236">
        <f t="shared" si="118"/>
        <v>87.55</v>
      </c>
      <c r="BF236">
        <f t="shared" si="118"/>
        <v>88.68</v>
      </c>
      <c r="BG236">
        <f t="shared" si="118"/>
        <v>89.63</v>
      </c>
      <c r="BH236">
        <f t="shared" si="118"/>
        <v>90.43</v>
      </c>
      <c r="BI236">
        <f t="shared" si="118"/>
        <v>90.64</v>
      </c>
      <c r="BJ236">
        <f t="shared" si="118"/>
        <v>91.7</v>
      </c>
    </row>
    <row r="237" spans="1:62" x14ac:dyDescent="0.3">
      <c r="A237" s="27">
        <v>20000</v>
      </c>
      <c r="B237">
        <f t="shared" si="109"/>
        <v>2611.86</v>
      </c>
      <c r="C237">
        <f t="shared" si="118"/>
        <v>2369.73</v>
      </c>
      <c r="D237">
        <f t="shared" si="118"/>
        <v>2130.73</v>
      </c>
      <c r="E237">
        <f t="shared" si="118"/>
        <v>1933.9</v>
      </c>
      <c r="F237">
        <f t="shared" si="118"/>
        <v>1283.05</v>
      </c>
      <c r="G237">
        <f t="shared" si="118"/>
        <v>1052.54</v>
      </c>
      <c r="H237">
        <f t="shared" si="118"/>
        <v>822.03</v>
      </c>
      <c r="I237">
        <f t="shared" si="118"/>
        <v>591.53</v>
      </c>
      <c r="J237">
        <f t="shared" si="118"/>
        <v>528.66</v>
      </c>
      <c r="K237">
        <f t="shared" si="118"/>
        <v>496.14</v>
      </c>
      <c r="L237">
        <f t="shared" si="118"/>
        <v>455.44</v>
      </c>
      <c r="M237">
        <f t="shared" si="118"/>
        <v>381.9</v>
      </c>
      <c r="N237">
        <f t="shared" si="118"/>
        <v>361.02</v>
      </c>
      <c r="O237">
        <f t="shared" si="118"/>
        <v>319.11</v>
      </c>
      <c r="P237">
        <f t="shared" si="118"/>
        <v>254.63</v>
      </c>
      <c r="Q237">
        <f t="shared" si="118"/>
        <v>198.07</v>
      </c>
      <c r="R237">
        <f t="shared" si="118"/>
        <v>194.27</v>
      </c>
      <c r="S237">
        <f t="shared" si="118"/>
        <v>171.19</v>
      </c>
      <c r="T237">
        <f t="shared" si="118"/>
        <v>146.97</v>
      </c>
      <c r="U237">
        <f t="shared" si="118"/>
        <v>103.39</v>
      </c>
      <c r="V237">
        <f t="shared" si="118"/>
        <v>68.66</v>
      </c>
      <c r="W237">
        <f t="shared" si="118"/>
        <v>38.31</v>
      </c>
      <c r="X237">
        <f t="shared" si="118"/>
        <v>35.590000000000003</v>
      </c>
      <c r="Y237">
        <f t="shared" si="118"/>
        <v>31.72</v>
      </c>
      <c r="Z237">
        <f t="shared" si="118"/>
        <v>15.25</v>
      </c>
      <c r="AA237">
        <f t="shared" si="118"/>
        <v>11.54</v>
      </c>
      <c r="AB237">
        <f t="shared" si="118"/>
        <v>6.39</v>
      </c>
      <c r="AC237">
        <f t="shared" si="118"/>
        <v>0.95</v>
      </c>
      <c r="AD237">
        <f t="shared" si="118"/>
        <v>7.8</v>
      </c>
      <c r="AE237">
        <f t="shared" si="118"/>
        <v>18.16</v>
      </c>
      <c r="AF237">
        <f t="shared" si="118"/>
        <v>23.16</v>
      </c>
      <c r="AG237">
        <f t="shared" si="118"/>
        <v>30.85</v>
      </c>
      <c r="AH237">
        <f t="shared" si="118"/>
        <v>37.130000000000003</v>
      </c>
      <c r="AI237">
        <f t="shared" si="118"/>
        <v>44.46</v>
      </c>
      <c r="AJ237">
        <f t="shared" si="118"/>
        <v>48.78</v>
      </c>
      <c r="AK237">
        <f t="shared" si="118"/>
        <v>53.9</v>
      </c>
      <c r="AL237">
        <f t="shared" si="118"/>
        <v>55.24</v>
      </c>
      <c r="AM237">
        <f t="shared" si="118"/>
        <v>58.09</v>
      </c>
      <c r="AN237">
        <f t="shared" si="118"/>
        <v>59.32</v>
      </c>
      <c r="AO237">
        <f t="shared" si="118"/>
        <v>64.540000000000006</v>
      </c>
      <c r="AP237">
        <f t="shared" si="118"/>
        <v>65.599999999999994</v>
      </c>
      <c r="AQ237">
        <f t="shared" si="118"/>
        <v>67.23</v>
      </c>
      <c r="AR237">
        <f t="shared" si="118"/>
        <v>68.709999999999994</v>
      </c>
      <c r="AS237">
        <f t="shared" si="118"/>
        <v>70.569999999999993</v>
      </c>
      <c r="AT237">
        <f t="shared" si="118"/>
        <v>70.88</v>
      </c>
      <c r="AU237">
        <f t="shared" si="118"/>
        <v>72.28</v>
      </c>
      <c r="AV237">
        <f t="shared" si="118"/>
        <v>72.88</v>
      </c>
      <c r="AW237">
        <f t="shared" si="118"/>
        <v>73.56</v>
      </c>
      <c r="AX237">
        <f t="shared" si="118"/>
        <v>74.2</v>
      </c>
      <c r="AY237">
        <f t="shared" si="118"/>
        <v>75.3</v>
      </c>
      <c r="AZ237">
        <f t="shared" si="118"/>
        <v>76.56</v>
      </c>
      <c r="BA237">
        <f t="shared" si="118"/>
        <v>79.66</v>
      </c>
      <c r="BB237">
        <f t="shared" si="118"/>
        <v>81.56</v>
      </c>
      <c r="BC237">
        <f t="shared" si="118"/>
        <v>83.13</v>
      </c>
      <c r="BD237">
        <f t="shared" si="118"/>
        <v>83.63</v>
      </c>
      <c r="BE237">
        <f t="shared" si="118"/>
        <v>86.17</v>
      </c>
      <c r="BF237">
        <f t="shared" si="118"/>
        <v>87.43</v>
      </c>
      <c r="BG237">
        <f t="shared" si="118"/>
        <v>88.47</v>
      </c>
      <c r="BH237">
        <f t="shared" si="118"/>
        <v>89.36</v>
      </c>
      <c r="BI237">
        <f t="shared" si="118"/>
        <v>89.6</v>
      </c>
      <c r="BJ237">
        <f t="shared" si="118"/>
        <v>90.78</v>
      </c>
    </row>
    <row r="238" spans="1:62" x14ac:dyDescent="0.3">
      <c r="A238" s="27">
        <v>22000</v>
      </c>
      <c r="B238">
        <f t="shared" ref="B238:B266" si="119">ROUND(ABS((B$6-$A238)/B$6)*100,2)</f>
        <v>2883.05</v>
      </c>
      <c r="C238">
        <f t="shared" si="118"/>
        <v>2616.71</v>
      </c>
      <c r="D238">
        <f t="shared" si="118"/>
        <v>2353.8000000000002</v>
      </c>
      <c r="E238">
        <f t="shared" si="118"/>
        <v>2137.29</v>
      </c>
      <c r="F238">
        <f t="shared" si="118"/>
        <v>1421.36</v>
      </c>
      <c r="G238">
        <f t="shared" si="118"/>
        <v>1167.8</v>
      </c>
      <c r="H238">
        <f t="shared" si="118"/>
        <v>914.24</v>
      </c>
      <c r="I238">
        <f t="shared" si="118"/>
        <v>660.68</v>
      </c>
      <c r="J238">
        <f t="shared" si="118"/>
        <v>591.53</v>
      </c>
      <c r="K238">
        <f t="shared" si="118"/>
        <v>555.76</v>
      </c>
      <c r="L238">
        <f t="shared" si="118"/>
        <v>510.99</v>
      </c>
      <c r="M238">
        <f t="shared" si="118"/>
        <v>430.09</v>
      </c>
      <c r="N238">
        <f t="shared" si="118"/>
        <v>407.12</v>
      </c>
      <c r="O238">
        <f t="shared" si="118"/>
        <v>361.02</v>
      </c>
      <c r="P238">
        <f t="shared" si="118"/>
        <v>290.08999999999997</v>
      </c>
      <c r="Q238">
        <f t="shared" si="118"/>
        <v>227.88</v>
      </c>
      <c r="R238">
        <f t="shared" si="118"/>
        <v>223.69</v>
      </c>
      <c r="S238">
        <f t="shared" si="118"/>
        <v>198.31</v>
      </c>
      <c r="T238">
        <f t="shared" si="118"/>
        <v>171.67</v>
      </c>
      <c r="U238">
        <f t="shared" si="118"/>
        <v>123.73</v>
      </c>
      <c r="V238">
        <f t="shared" si="118"/>
        <v>85.53</v>
      </c>
      <c r="W238">
        <f t="shared" si="118"/>
        <v>52.14</v>
      </c>
      <c r="X238">
        <f t="shared" si="118"/>
        <v>49.15</v>
      </c>
      <c r="Y238">
        <f t="shared" si="118"/>
        <v>44.89</v>
      </c>
      <c r="Z238">
        <f t="shared" si="118"/>
        <v>26.78</v>
      </c>
      <c r="AA238">
        <f t="shared" si="118"/>
        <v>22.69</v>
      </c>
      <c r="AB238">
        <f t="shared" si="118"/>
        <v>17.03</v>
      </c>
      <c r="AC238">
        <f t="shared" si="118"/>
        <v>11.05</v>
      </c>
      <c r="AD238">
        <f t="shared" si="118"/>
        <v>1.42</v>
      </c>
      <c r="AE238">
        <f t="shared" si="118"/>
        <v>9.98</v>
      </c>
      <c r="AF238">
        <f t="shared" si="118"/>
        <v>15.48</v>
      </c>
      <c r="AG238">
        <f t="shared" si="118"/>
        <v>23.93</v>
      </c>
      <c r="AH238">
        <f t="shared" si="118"/>
        <v>30.85</v>
      </c>
      <c r="AI238">
        <f t="shared" si="118"/>
        <v>38.9</v>
      </c>
      <c r="AJ238">
        <f t="shared" si="118"/>
        <v>43.65</v>
      </c>
      <c r="AK238">
        <f t="shared" si="118"/>
        <v>49.29</v>
      </c>
      <c r="AL238">
        <f t="shared" si="118"/>
        <v>50.77</v>
      </c>
      <c r="AM238">
        <f t="shared" si="118"/>
        <v>53.9</v>
      </c>
      <c r="AN238">
        <f t="shared" si="118"/>
        <v>55.25</v>
      </c>
      <c r="AO238">
        <f t="shared" si="118"/>
        <v>60.99</v>
      </c>
      <c r="AP238">
        <f t="shared" si="118"/>
        <v>62.16</v>
      </c>
      <c r="AQ238">
        <f t="shared" si="118"/>
        <v>63.95</v>
      </c>
      <c r="AR238">
        <f t="shared" si="118"/>
        <v>65.58</v>
      </c>
      <c r="AS238">
        <f t="shared" si="118"/>
        <v>67.63</v>
      </c>
      <c r="AT238">
        <f t="shared" si="118"/>
        <v>67.97</v>
      </c>
      <c r="AU238">
        <f t="shared" si="118"/>
        <v>69.510000000000005</v>
      </c>
      <c r="AV238">
        <f t="shared" si="118"/>
        <v>70.17</v>
      </c>
      <c r="AW238">
        <f t="shared" si="118"/>
        <v>70.91</v>
      </c>
      <c r="AX238">
        <f t="shared" si="118"/>
        <v>71.62</v>
      </c>
      <c r="AY238">
        <f t="shared" si="118"/>
        <v>72.83</v>
      </c>
      <c r="AZ238">
        <f t="shared" si="118"/>
        <v>74.209999999999994</v>
      </c>
      <c r="BA238">
        <f t="shared" si="118"/>
        <v>77.63</v>
      </c>
      <c r="BB238">
        <f t="shared" si="118"/>
        <v>79.72</v>
      </c>
      <c r="BC238">
        <f t="shared" si="118"/>
        <v>81.45</v>
      </c>
      <c r="BD238">
        <f t="shared" si="118"/>
        <v>82</v>
      </c>
      <c r="BE238">
        <f t="shared" si="118"/>
        <v>84.79</v>
      </c>
      <c r="BF238">
        <f t="shared" si="118"/>
        <v>86.17</v>
      </c>
      <c r="BG238">
        <f t="shared" si="118"/>
        <v>87.32</v>
      </c>
      <c r="BH238">
        <f t="shared" si="118"/>
        <v>88.3</v>
      </c>
      <c r="BI238">
        <f t="shared" si="118"/>
        <v>88.56</v>
      </c>
      <c r="BJ238">
        <f t="shared" si="118"/>
        <v>89.86</v>
      </c>
    </row>
    <row r="239" spans="1:62" x14ac:dyDescent="0.3">
      <c r="A239" s="27">
        <v>24900</v>
      </c>
      <c r="B239">
        <f t="shared" si="119"/>
        <v>3276.27</v>
      </c>
      <c r="C239">
        <f t="shared" si="118"/>
        <v>2974.82</v>
      </c>
      <c r="D239">
        <f t="shared" si="118"/>
        <v>2677.26</v>
      </c>
      <c r="E239">
        <f t="shared" si="118"/>
        <v>2432.1999999999998</v>
      </c>
      <c r="F239">
        <f t="shared" si="118"/>
        <v>1621.9</v>
      </c>
      <c r="G239">
        <f t="shared" si="118"/>
        <v>1334.92</v>
      </c>
      <c r="H239">
        <f t="shared" si="118"/>
        <v>1047.93</v>
      </c>
      <c r="I239">
        <f t="shared" si="118"/>
        <v>760.95</v>
      </c>
      <c r="J239">
        <f t="shared" si="118"/>
        <v>682.68</v>
      </c>
      <c r="K239">
        <f t="shared" si="118"/>
        <v>642.20000000000005</v>
      </c>
      <c r="L239">
        <f t="shared" si="118"/>
        <v>591.53</v>
      </c>
      <c r="M239">
        <f t="shared" si="118"/>
        <v>499.96</v>
      </c>
      <c r="N239">
        <f t="shared" si="118"/>
        <v>473.97</v>
      </c>
      <c r="O239">
        <f t="shared" si="118"/>
        <v>421.79</v>
      </c>
      <c r="P239">
        <f t="shared" si="118"/>
        <v>341.51</v>
      </c>
      <c r="Q239">
        <f t="shared" si="118"/>
        <v>271.10000000000002</v>
      </c>
      <c r="R239">
        <f t="shared" si="118"/>
        <v>266.36</v>
      </c>
      <c r="S239">
        <f t="shared" si="118"/>
        <v>237.63</v>
      </c>
      <c r="T239">
        <f t="shared" si="118"/>
        <v>207.48</v>
      </c>
      <c r="U239">
        <f t="shared" si="118"/>
        <v>153.22</v>
      </c>
      <c r="V239">
        <f t="shared" si="118"/>
        <v>109.99</v>
      </c>
      <c r="W239">
        <f t="shared" si="118"/>
        <v>72.19</v>
      </c>
      <c r="X239">
        <f t="shared" si="118"/>
        <v>68.81</v>
      </c>
      <c r="Y239">
        <f t="shared" si="118"/>
        <v>63.99</v>
      </c>
      <c r="Z239">
        <f t="shared" si="118"/>
        <v>43.49</v>
      </c>
      <c r="AA239">
        <f t="shared" si="118"/>
        <v>38.86</v>
      </c>
      <c r="AB239">
        <f t="shared" si="118"/>
        <v>32.450000000000003</v>
      </c>
      <c r="AC239">
        <f t="shared" si="118"/>
        <v>25.69</v>
      </c>
      <c r="AD239">
        <f t="shared" si="118"/>
        <v>14.79</v>
      </c>
      <c r="AE239">
        <f t="shared" si="118"/>
        <v>1.89</v>
      </c>
      <c r="AF239">
        <f t="shared" si="118"/>
        <v>4.34</v>
      </c>
      <c r="AG239">
        <f t="shared" si="118"/>
        <v>13.91</v>
      </c>
      <c r="AH239">
        <f t="shared" si="118"/>
        <v>21.73</v>
      </c>
      <c r="AI239">
        <f t="shared" si="118"/>
        <v>30.85</v>
      </c>
      <c r="AJ239">
        <f t="shared" si="118"/>
        <v>36.229999999999997</v>
      </c>
      <c r="AK239">
        <f t="shared" si="118"/>
        <v>42.6</v>
      </c>
      <c r="AL239">
        <f t="shared" si="118"/>
        <v>44.28</v>
      </c>
      <c r="AM239">
        <f t="shared" si="118"/>
        <v>47.82</v>
      </c>
      <c r="AN239">
        <f t="shared" si="118"/>
        <v>49.36</v>
      </c>
      <c r="AO239">
        <f t="shared" si="118"/>
        <v>55.85</v>
      </c>
      <c r="AP239">
        <f t="shared" si="118"/>
        <v>57.17</v>
      </c>
      <c r="AQ239">
        <f t="shared" si="118"/>
        <v>59.2</v>
      </c>
      <c r="AR239">
        <f t="shared" si="118"/>
        <v>61.04</v>
      </c>
      <c r="AS239">
        <f t="shared" si="118"/>
        <v>63.36</v>
      </c>
      <c r="AT239">
        <f t="shared" si="118"/>
        <v>63.75</v>
      </c>
      <c r="AU239">
        <f t="shared" si="118"/>
        <v>65.489999999999995</v>
      </c>
      <c r="AV239">
        <f t="shared" si="118"/>
        <v>66.239999999999995</v>
      </c>
      <c r="AW239">
        <f t="shared" si="118"/>
        <v>67.08</v>
      </c>
      <c r="AX239">
        <f t="shared" si="118"/>
        <v>67.88</v>
      </c>
      <c r="AY239">
        <f t="shared" si="118"/>
        <v>69.25</v>
      </c>
      <c r="AZ239">
        <f t="shared" si="118"/>
        <v>70.819999999999993</v>
      </c>
      <c r="BA239">
        <f t="shared" si="118"/>
        <v>74.680000000000007</v>
      </c>
      <c r="BB239">
        <f t="shared" si="118"/>
        <v>77.040000000000006</v>
      </c>
      <c r="BC239">
        <f t="shared" si="118"/>
        <v>79</v>
      </c>
      <c r="BD239">
        <f t="shared" si="118"/>
        <v>79.62</v>
      </c>
      <c r="BE239">
        <f t="shared" si="118"/>
        <v>82.78</v>
      </c>
      <c r="BF239">
        <f t="shared" si="118"/>
        <v>84.35</v>
      </c>
      <c r="BG239">
        <f t="shared" si="118"/>
        <v>85.65</v>
      </c>
      <c r="BH239">
        <f t="shared" si="118"/>
        <v>86.75</v>
      </c>
      <c r="BI239">
        <f t="shared" si="118"/>
        <v>87.05</v>
      </c>
      <c r="BJ239">
        <f t="shared" si="118"/>
        <v>88.52</v>
      </c>
    </row>
    <row r="240" spans="1:62" x14ac:dyDescent="0.3">
      <c r="A240" s="27">
        <v>27000</v>
      </c>
      <c r="B240">
        <f t="shared" si="119"/>
        <v>3561.02</v>
      </c>
      <c r="C240">
        <f t="shared" si="118"/>
        <v>3234.14</v>
      </c>
      <c r="D240">
        <f t="shared" si="118"/>
        <v>2911.48</v>
      </c>
      <c r="E240">
        <f t="shared" si="118"/>
        <v>2645.76</v>
      </c>
      <c r="F240">
        <f t="shared" si="118"/>
        <v>1767.12</v>
      </c>
      <c r="G240">
        <f t="shared" si="118"/>
        <v>1455.93</v>
      </c>
      <c r="H240">
        <f t="shared" si="118"/>
        <v>1144.75</v>
      </c>
      <c r="I240">
        <f t="shared" si="118"/>
        <v>833.56</v>
      </c>
      <c r="J240">
        <f t="shared" si="118"/>
        <v>748.69</v>
      </c>
      <c r="K240">
        <f t="shared" si="118"/>
        <v>704.79</v>
      </c>
      <c r="L240">
        <f t="shared" si="118"/>
        <v>649.85</v>
      </c>
      <c r="M240">
        <f t="shared" si="118"/>
        <v>550.55999999999995</v>
      </c>
      <c r="N240">
        <f t="shared" si="118"/>
        <v>522.37</v>
      </c>
      <c r="O240">
        <f t="shared" si="118"/>
        <v>465.79</v>
      </c>
      <c r="P240">
        <f t="shared" si="118"/>
        <v>378.75</v>
      </c>
      <c r="Q240">
        <f t="shared" si="118"/>
        <v>302.39999999999998</v>
      </c>
      <c r="R240">
        <f t="shared" ref="C240:BJ244" si="120">ROUND(ABS((R$6-$A240)/R$6)*100,2)</f>
        <v>297.26</v>
      </c>
      <c r="S240">
        <f t="shared" si="120"/>
        <v>266.10000000000002</v>
      </c>
      <c r="T240">
        <f t="shared" si="120"/>
        <v>233.41</v>
      </c>
      <c r="U240">
        <f t="shared" si="120"/>
        <v>174.58</v>
      </c>
      <c r="V240">
        <f t="shared" si="120"/>
        <v>127.7</v>
      </c>
      <c r="W240">
        <f t="shared" si="120"/>
        <v>86.71</v>
      </c>
      <c r="X240">
        <f t="shared" si="120"/>
        <v>83.05</v>
      </c>
      <c r="Y240">
        <f t="shared" si="120"/>
        <v>77.819999999999993</v>
      </c>
      <c r="Z240">
        <f t="shared" si="120"/>
        <v>55.59</v>
      </c>
      <c r="AA240">
        <f t="shared" si="120"/>
        <v>50.57</v>
      </c>
      <c r="AB240">
        <f t="shared" si="120"/>
        <v>43.62</v>
      </c>
      <c r="AC240">
        <f t="shared" si="120"/>
        <v>36.29</v>
      </c>
      <c r="AD240">
        <f t="shared" si="120"/>
        <v>24.47</v>
      </c>
      <c r="AE240">
        <f t="shared" si="120"/>
        <v>10.48</v>
      </c>
      <c r="AF240">
        <f t="shared" si="120"/>
        <v>3.73</v>
      </c>
      <c r="AG240">
        <f t="shared" si="120"/>
        <v>6.64</v>
      </c>
      <c r="AH240">
        <f t="shared" si="120"/>
        <v>15.13</v>
      </c>
      <c r="AI240">
        <f t="shared" si="120"/>
        <v>25.02</v>
      </c>
      <c r="AJ240">
        <f t="shared" si="120"/>
        <v>30.85</v>
      </c>
      <c r="AK240">
        <f t="shared" si="120"/>
        <v>37.76</v>
      </c>
      <c r="AL240">
        <f t="shared" si="120"/>
        <v>39.58</v>
      </c>
      <c r="AM240">
        <f t="shared" si="120"/>
        <v>43.42</v>
      </c>
      <c r="AN240">
        <f t="shared" si="120"/>
        <v>45.08</v>
      </c>
      <c r="AO240">
        <f t="shared" si="120"/>
        <v>52.13</v>
      </c>
      <c r="AP240">
        <f t="shared" si="120"/>
        <v>53.55</v>
      </c>
      <c r="AQ240">
        <f t="shared" si="120"/>
        <v>55.76</v>
      </c>
      <c r="AR240">
        <f t="shared" si="120"/>
        <v>57.76</v>
      </c>
      <c r="AS240">
        <f t="shared" si="120"/>
        <v>60.27</v>
      </c>
      <c r="AT240">
        <f t="shared" si="120"/>
        <v>60.69</v>
      </c>
      <c r="AU240">
        <f t="shared" si="120"/>
        <v>62.58</v>
      </c>
      <c r="AV240">
        <f t="shared" si="120"/>
        <v>63.39</v>
      </c>
      <c r="AW240">
        <f t="shared" si="120"/>
        <v>64.3</v>
      </c>
      <c r="AX240">
        <f t="shared" si="120"/>
        <v>65.17</v>
      </c>
      <c r="AY240">
        <f t="shared" si="120"/>
        <v>66.66</v>
      </c>
      <c r="AZ240">
        <f t="shared" si="120"/>
        <v>68.349999999999994</v>
      </c>
      <c r="BA240">
        <f t="shared" si="120"/>
        <v>72.540000000000006</v>
      </c>
      <c r="BB240">
        <f t="shared" si="120"/>
        <v>75.11</v>
      </c>
      <c r="BC240">
        <f t="shared" si="120"/>
        <v>77.23</v>
      </c>
      <c r="BD240">
        <f t="shared" si="120"/>
        <v>77.900000000000006</v>
      </c>
      <c r="BE240">
        <f t="shared" si="120"/>
        <v>81.33</v>
      </c>
      <c r="BF240">
        <f t="shared" si="120"/>
        <v>83.03</v>
      </c>
      <c r="BG240">
        <f t="shared" si="120"/>
        <v>84.44</v>
      </c>
      <c r="BH240">
        <f t="shared" si="120"/>
        <v>85.64</v>
      </c>
      <c r="BI240">
        <f t="shared" si="120"/>
        <v>85.96</v>
      </c>
      <c r="BJ240">
        <f t="shared" si="120"/>
        <v>87.55</v>
      </c>
    </row>
    <row r="241" spans="1:62" x14ac:dyDescent="0.3">
      <c r="A241" s="27">
        <v>30000</v>
      </c>
      <c r="B241">
        <f t="shared" si="119"/>
        <v>3967.8</v>
      </c>
      <c r="C241">
        <f t="shared" si="120"/>
        <v>3604.6</v>
      </c>
      <c r="D241">
        <f t="shared" si="120"/>
        <v>3246.09</v>
      </c>
      <c r="E241">
        <f t="shared" si="120"/>
        <v>2950.85</v>
      </c>
      <c r="F241">
        <f t="shared" si="120"/>
        <v>1974.58</v>
      </c>
      <c r="G241">
        <f t="shared" si="120"/>
        <v>1628.81</v>
      </c>
      <c r="H241">
        <f t="shared" si="120"/>
        <v>1283.05</v>
      </c>
      <c r="I241">
        <f t="shared" si="120"/>
        <v>937.29</v>
      </c>
      <c r="J241">
        <f t="shared" si="120"/>
        <v>842.99</v>
      </c>
      <c r="K241">
        <f t="shared" si="120"/>
        <v>794.21</v>
      </c>
      <c r="L241">
        <f t="shared" si="120"/>
        <v>733.16</v>
      </c>
      <c r="M241">
        <f t="shared" si="120"/>
        <v>622.85</v>
      </c>
      <c r="N241">
        <f t="shared" si="120"/>
        <v>591.53</v>
      </c>
      <c r="O241">
        <f t="shared" si="120"/>
        <v>528.66</v>
      </c>
      <c r="P241">
        <f t="shared" si="120"/>
        <v>431.94</v>
      </c>
      <c r="Q241">
        <f t="shared" si="120"/>
        <v>347.11</v>
      </c>
      <c r="R241">
        <f t="shared" si="120"/>
        <v>341.4</v>
      </c>
      <c r="S241">
        <f t="shared" si="120"/>
        <v>306.77999999999997</v>
      </c>
      <c r="T241">
        <f t="shared" si="120"/>
        <v>270.45999999999998</v>
      </c>
      <c r="U241">
        <f t="shared" si="120"/>
        <v>205.08</v>
      </c>
      <c r="V241">
        <f t="shared" si="120"/>
        <v>153</v>
      </c>
      <c r="W241">
        <f t="shared" si="120"/>
        <v>107.46</v>
      </c>
      <c r="X241">
        <f t="shared" si="120"/>
        <v>103.39</v>
      </c>
      <c r="Y241">
        <f t="shared" si="120"/>
        <v>97.58</v>
      </c>
      <c r="Z241">
        <f t="shared" si="120"/>
        <v>72.88</v>
      </c>
      <c r="AA241">
        <f t="shared" si="120"/>
        <v>67.3</v>
      </c>
      <c r="AB241">
        <f t="shared" si="120"/>
        <v>59.58</v>
      </c>
      <c r="AC241">
        <f t="shared" si="120"/>
        <v>51.43</v>
      </c>
      <c r="AD241">
        <f t="shared" si="120"/>
        <v>38.31</v>
      </c>
      <c r="AE241">
        <f t="shared" si="120"/>
        <v>22.76</v>
      </c>
      <c r="AF241">
        <f t="shared" si="120"/>
        <v>15.25</v>
      </c>
      <c r="AG241">
        <f t="shared" si="120"/>
        <v>3.73</v>
      </c>
      <c r="AH241">
        <f t="shared" si="120"/>
        <v>5.7</v>
      </c>
      <c r="AI241">
        <f t="shared" si="120"/>
        <v>16.68</v>
      </c>
      <c r="AJ241">
        <f t="shared" si="120"/>
        <v>23.16</v>
      </c>
      <c r="AK241">
        <f t="shared" si="120"/>
        <v>30.85</v>
      </c>
      <c r="AL241">
        <f t="shared" si="120"/>
        <v>32.86</v>
      </c>
      <c r="AM241">
        <f t="shared" si="120"/>
        <v>37.130000000000003</v>
      </c>
      <c r="AN241">
        <f t="shared" si="120"/>
        <v>38.979999999999997</v>
      </c>
      <c r="AO241">
        <f t="shared" si="120"/>
        <v>46.81</v>
      </c>
      <c r="AP241">
        <f t="shared" si="120"/>
        <v>48.39</v>
      </c>
      <c r="AQ241">
        <f t="shared" si="120"/>
        <v>50.84</v>
      </c>
      <c r="AR241">
        <f t="shared" si="120"/>
        <v>53.06</v>
      </c>
      <c r="AS241">
        <f t="shared" si="120"/>
        <v>55.86</v>
      </c>
      <c r="AT241">
        <f t="shared" si="120"/>
        <v>56.32</v>
      </c>
      <c r="AU241">
        <f t="shared" si="120"/>
        <v>58.43</v>
      </c>
      <c r="AV241">
        <f t="shared" si="120"/>
        <v>59.32</v>
      </c>
      <c r="AW241">
        <f t="shared" si="120"/>
        <v>60.33</v>
      </c>
      <c r="AX241">
        <f t="shared" si="120"/>
        <v>61.3</v>
      </c>
      <c r="AY241">
        <f t="shared" si="120"/>
        <v>62.95</v>
      </c>
      <c r="AZ241">
        <f t="shared" si="120"/>
        <v>64.84</v>
      </c>
      <c r="BA241">
        <f t="shared" si="120"/>
        <v>69.489999999999995</v>
      </c>
      <c r="BB241">
        <f t="shared" si="120"/>
        <v>72.34</v>
      </c>
      <c r="BC241">
        <f t="shared" si="120"/>
        <v>74.7</v>
      </c>
      <c r="BD241">
        <f t="shared" si="120"/>
        <v>75.45</v>
      </c>
      <c r="BE241">
        <f t="shared" si="120"/>
        <v>79.25</v>
      </c>
      <c r="BF241">
        <f t="shared" si="120"/>
        <v>81.14</v>
      </c>
      <c r="BG241">
        <f t="shared" si="120"/>
        <v>82.71</v>
      </c>
      <c r="BH241">
        <f t="shared" si="120"/>
        <v>84.04</v>
      </c>
      <c r="BI241">
        <f t="shared" si="120"/>
        <v>84.4</v>
      </c>
      <c r="BJ241">
        <f t="shared" si="120"/>
        <v>86.17</v>
      </c>
    </row>
    <row r="242" spans="1:62" x14ac:dyDescent="0.3">
      <c r="A242" s="27">
        <v>30900</v>
      </c>
      <c r="B242">
        <f t="shared" si="119"/>
        <v>4089.83</v>
      </c>
      <c r="C242">
        <f t="shared" si="120"/>
        <v>3715.74</v>
      </c>
      <c r="D242">
        <f t="shared" si="120"/>
        <v>3346.47</v>
      </c>
      <c r="E242">
        <f t="shared" si="120"/>
        <v>3042.37</v>
      </c>
      <c r="F242">
        <f t="shared" si="120"/>
        <v>2036.81</v>
      </c>
      <c r="G242">
        <f t="shared" si="120"/>
        <v>1680.68</v>
      </c>
      <c r="H242">
        <f t="shared" si="120"/>
        <v>1324.54</v>
      </c>
      <c r="I242">
        <f t="shared" si="120"/>
        <v>968.41</v>
      </c>
      <c r="J242">
        <f t="shared" si="120"/>
        <v>871.28</v>
      </c>
      <c r="K242">
        <f t="shared" si="120"/>
        <v>821.04</v>
      </c>
      <c r="L242">
        <f t="shared" si="120"/>
        <v>758.16</v>
      </c>
      <c r="M242">
        <f t="shared" si="120"/>
        <v>644.53</v>
      </c>
      <c r="N242">
        <f t="shared" si="120"/>
        <v>612.27</v>
      </c>
      <c r="O242">
        <f t="shared" si="120"/>
        <v>547.52</v>
      </c>
      <c r="P242">
        <f t="shared" si="120"/>
        <v>447.9</v>
      </c>
      <c r="Q242">
        <f t="shared" si="120"/>
        <v>360.52</v>
      </c>
      <c r="R242">
        <f t="shared" si="120"/>
        <v>354.64</v>
      </c>
      <c r="S242">
        <f t="shared" si="120"/>
        <v>318.98</v>
      </c>
      <c r="T242">
        <f t="shared" si="120"/>
        <v>281.57</v>
      </c>
      <c r="U242">
        <f t="shared" si="120"/>
        <v>214.24</v>
      </c>
      <c r="V242">
        <f t="shared" si="120"/>
        <v>160.59</v>
      </c>
      <c r="W242">
        <f t="shared" si="120"/>
        <v>113.68</v>
      </c>
      <c r="X242">
        <f t="shared" si="120"/>
        <v>109.49</v>
      </c>
      <c r="Y242">
        <f t="shared" si="120"/>
        <v>103.51</v>
      </c>
      <c r="Z242">
        <f t="shared" si="120"/>
        <v>78.069999999999993</v>
      </c>
      <c r="AA242">
        <f t="shared" si="120"/>
        <v>72.319999999999993</v>
      </c>
      <c r="AB242">
        <f t="shared" si="120"/>
        <v>64.37</v>
      </c>
      <c r="AC242">
        <f t="shared" si="120"/>
        <v>55.97</v>
      </c>
      <c r="AD242">
        <f t="shared" si="120"/>
        <v>42.45</v>
      </c>
      <c r="AE242">
        <f t="shared" si="120"/>
        <v>26.44</v>
      </c>
      <c r="AF242">
        <f t="shared" si="120"/>
        <v>18.71</v>
      </c>
      <c r="AG242">
        <f t="shared" si="120"/>
        <v>6.84</v>
      </c>
      <c r="AH242">
        <f t="shared" si="120"/>
        <v>2.87</v>
      </c>
      <c r="AI242">
        <f t="shared" si="120"/>
        <v>14.18</v>
      </c>
      <c r="AJ242">
        <f t="shared" si="120"/>
        <v>20.86</v>
      </c>
      <c r="AK242">
        <f t="shared" si="120"/>
        <v>28.77</v>
      </c>
      <c r="AL242">
        <f t="shared" si="120"/>
        <v>30.85</v>
      </c>
      <c r="AM242">
        <f t="shared" si="120"/>
        <v>35.25</v>
      </c>
      <c r="AN242">
        <f t="shared" si="120"/>
        <v>37.15</v>
      </c>
      <c r="AO242">
        <f t="shared" si="120"/>
        <v>45.21</v>
      </c>
      <c r="AP242">
        <f t="shared" si="120"/>
        <v>46.85</v>
      </c>
      <c r="AQ242">
        <f t="shared" si="120"/>
        <v>49.36</v>
      </c>
      <c r="AR242">
        <f t="shared" si="120"/>
        <v>51.66</v>
      </c>
      <c r="AS242">
        <f t="shared" si="120"/>
        <v>54.54</v>
      </c>
      <c r="AT242">
        <f t="shared" si="120"/>
        <v>55.01</v>
      </c>
      <c r="AU242">
        <f t="shared" si="120"/>
        <v>57.18</v>
      </c>
      <c r="AV242">
        <f t="shared" si="120"/>
        <v>58.1</v>
      </c>
      <c r="AW242">
        <f t="shared" si="120"/>
        <v>59.14</v>
      </c>
      <c r="AX242">
        <f t="shared" si="120"/>
        <v>60.13</v>
      </c>
      <c r="AY242">
        <f t="shared" si="120"/>
        <v>61.84</v>
      </c>
      <c r="AZ242">
        <f t="shared" si="120"/>
        <v>63.78</v>
      </c>
      <c r="BA242">
        <f t="shared" si="120"/>
        <v>68.58</v>
      </c>
      <c r="BB242">
        <f t="shared" si="120"/>
        <v>71.510000000000005</v>
      </c>
      <c r="BC242">
        <f t="shared" si="120"/>
        <v>73.94</v>
      </c>
      <c r="BD242">
        <f t="shared" si="120"/>
        <v>74.709999999999994</v>
      </c>
      <c r="BE242">
        <f t="shared" si="120"/>
        <v>78.63</v>
      </c>
      <c r="BF242">
        <f t="shared" si="120"/>
        <v>80.569999999999993</v>
      </c>
      <c r="BG242">
        <f t="shared" si="120"/>
        <v>82.19</v>
      </c>
      <c r="BH242">
        <f t="shared" si="120"/>
        <v>83.56</v>
      </c>
      <c r="BI242">
        <f t="shared" si="120"/>
        <v>83.93</v>
      </c>
      <c r="BJ242">
        <f t="shared" si="120"/>
        <v>85.75</v>
      </c>
    </row>
    <row r="243" spans="1:62" x14ac:dyDescent="0.3">
      <c r="A243" s="27">
        <v>33000</v>
      </c>
      <c r="B243">
        <f t="shared" si="119"/>
        <v>4374.58</v>
      </c>
      <c r="C243">
        <f t="shared" si="120"/>
        <v>3975.06</v>
      </c>
      <c r="D243">
        <f t="shared" si="120"/>
        <v>3580.7</v>
      </c>
      <c r="E243">
        <f t="shared" si="120"/>
        <v>3255.93</v>
      </c>
      <c r="F243">
        <f t="shared" si="120"/>
        <v>2182.0300000000002</v>
      </c>
      <c r="G243">
        <f t="shared" si="120"/>
        <v>1801.69</v>
      </c>
      <c r="H243">
        <f t="shared" si="120"/>
        <v>1421.36</v>
      </c>
      <c r="I243">
        <f t="shared" si="120"/>
        <v>1041.02</v>
      </c>
      <c r="J243">
        <f t="shared" si="120"/>
        <v>937.29</v>
      </c>
      <c r="K243">
        <f t="shared" si="120"/>
        <v>883.64</v>
      </c>
      <c r="L243">
        <f t="shared" si="120"/>
        <v>816.48</v>
      </c>
      <c r="M243">
        <f t="shared" si="120"/>
        <v>695.13</v>
      </c>
      <c r="N243">
        <f t="shared" si="120"/>
        <v>660.68</v>
      </c>
      <c r="O243">
        <f t="shared" si="120"/>
        <v>591.53</v>
      </c>
      <c r="P243">
        <f t="shared" si="120"/>
        <v>485.14</v>
      </c>
      <c r="Q243">
        <f t="shared" si="120"/>
        <v>391.82</v>
      </c>
      <c r="R243">
        <f t="shared" si="120"/>
        <v>385.54</v>
      </c>
      <c r="S243">
        <f t="shared" si="120"/>
        <v>347.46</v>
      </c>
      <c r="T243">
        <f t="shared" si="120"/>
        <v>307.51</v>
      </c>
      <c r="U243">
        <f t="shared" si="120"/>
        <v>235.59</v>
      </c>
      <c r="V243">
        <f t="shared" si="120"/>
        <v>178.3</v>
      </c>
      <c r="W243">
        <f t="shared" si="120"/>
        <v>128.19999999999999</v>
      </c>
      <c r="X243">
        <f t="shared" si="120"/>
        <v>123.73</v>
      </c>
      <c r="Y243">
        <f t="shared" si="120"/>
        <v>117.34</v>
      </c>
      <c r="Z243">
        <f t="shared" si="120"/>
        <v>90.17</v>
      </c>
      <c r="AA243">
        <f t="shared" si="120"/>
        <v>84.03</v>
      </c>
      <c r="AB243">
        <f t="shared" si="120"/>
        <v>75.540000000000006</v>
      </c>
      <c r="AC243">
        <f t="shared" si="120"/>
        <v>66.569999999999993</v>
      </c>
      <c r="AD243">
        <f t="shared" si="120"/>
        <v>52.14</v>
      </c>
      <c r="AE243">
        <f t="shared" si="120"/>
        <v>35.03</v>
      </c>
      <c r="AF243">
        <f t="shared" si="120"/>
        <v>26.78</v>
      </c>
      <c r="AG243">
        <f t="shared" si="120"/>
        <v>14.1</v>
      </c>
      <c r="AH243">
        <f t="shared" si="120"/>
        <v>3.73</v>
      </c>
      <c r="AI243">
        <f t="shared" si="120"/>
        <v>8.35</v>
      </c>
      <c r="AJ243">
        <f t="shared" si="120"/>
        <v>15.48</v>
      </c>
      <c r="AK243">
        <f t="shared" si="120"/>
        <v>23.93</v>
      </c>
      <c r="AL243">
        <f t="shared" si="120"/>
        <v>26.15</v>
      </c>
      <c r="AM243">
        <f t="shared" si="120"/>
        <v>30.85</v>
      </c>
      <c r="AN243">
        <f t="shared" si="120"/>
        <v>32.880000000000003</v>
      </c>
      <c r="AO243">
        <f t="shared" si="120"/>
        <v>41.49</v>
      </c>
      <c r="AP243">
        <f t="shared" si="120"/>
        <v>43.23</v>
      </c>
      <c r="AQ243">
        <f t="shared" si="120"/>
        <v>45.92</v>
      </c>
      <c r="AR243">
        <f t="shared" si="120"/>
        <v>48.37</v>
      </c>
      <c r="AS243">
        <f t="shared" si="120"/>
        <v>51.45</v>
      </c>
      <c r="AT243">
        <f t="shared" si="120"/>
        <v>51.96</v>
      </c>
      <c r="AU243">
        <f t="shared" si="120"/>
        <v>54.27</v>
      </c>
      <c r="AV243">
        <f t="shared" si="120"/>
        <v>55.25</v>
      </c>
      <c r="AW243">
        <f t="shared" si="120"/>
        <v>56.37</v>
      </c>
      <c r="AX243">
        <f t="shared" si="120"/>
        <v>57.42</v>
      </c>
      <c r="AY243">
        <f t="shared" si="120"/>
        <v>59.25</v>
      </c>
      <c r="AZ243">
        <f t="shared" si="120"/>
        <v>61.32</v>
      </c>
      <c r="BA243">
        <f t="shared" si="120"/>
        <v>66.44</v>
      </c>
      <c r="BB243">
        <f t="shared" si="120"/>
        <v>69.569999999999993</v>
      </c>
      <c r="BC243">
        <f t="shared" si="120"/>
        <v>72.17</v>
      </c>
      <c r="BD243">
        <f t="shared" si="120"/>
        <v>72.989999999999995</v>
      </c>
      <c r="BE243">
        <f t="shared" si="120"/>
        <v>77.180000000000007</v>
      </c>
      <c r="BF243">
        <f t="shared" si="120"/>
        <v>79.25</v>
      </c>
      <c r="BG243">
        <f t="shared" si="120"/>
        <v>80.98</v>
      </c>
      <c r="BH243">
        <f t="shared" si="120"/>
        <v>82.45</v>
      </c>
      <c r="BI243">
        <f t="shared" si="120"/>
        <v>82.84</v>
      </c>
      <c r="BJ243">
        <f t="shared" si="120"/>
        <v>84.79</v>
      </c>
    </row>
    <row r="244" spans="1:62" x14ac:dyDescent="0.3">
      <c r="A244" s="27">
        <v>34000</v>
      </c>
      <c r="B244">
        <f t="shared" si="119"/>
        <v>4510.17</v>
      </c>
      <c r="C244">
        <f t="shared" si="120"/>
        <v>4098.55</v>
      </c>
      <c r="D244">
        <f t="shared" si="120"/>
        <v>3692.24</v>
      </c>
      <c r="E244">
        <f t="shared" si="120"/>
        <v>3357.63</v>
      </c>
      <c r="F244">
        <f t="shared" si="120"/>
        <v>2251.19</v>
      </c>
      <c r="G244">
        <f t="shared" si="120"/>
        <v>1859.32</v>
      </c>
      <c r="H244">
        <f t="shared" si="120"/>
        <v>1467.46</v>
      </c>
      <c r="I244">
        <f t="shared" si="120"/>
        <v>1075.5899999999999</v>
      </c>
      <c r="J244">
        <f t="shared" si="120"/>
        <v>968.72</v>
      </c>
      <c r="K244">
        <f t="shared" si="120"/>
        <v>913.44</v>
      </c>
      <c r="L244">
        <f t="shared" si="120"/>
        <v>844.25</v>
      </c>
      <c r="M244">
        <f t="shared" si="120"/>
        <v>719.23</v>
      </c>
      <c r="N244">
        <f t="shared" si="120"/>
        <v>683.73</v>
      </c>
      <c r="O244">
        <f t="shared" si="120"/>
        <v>612.48</v>
      </c>
      <c r="P244">
        <f t="shared" si="120"/>
        <v>502.87</v>
      </c>
      <c r="Q244">
        <f t="shared" si="120"/>
        <v>406.72</v>
      </c>
      <c r="R244">
        <f t="shared" si="120"/>
        <v>400.25</v>
      </c>
      <c r="S244">
        <f t="shared" si="120"/>
        <v>361.02</v>
      </c>
      <c r="T244">
        <f t="shared" si="120"/>
        <v>319.85000000000002</v>
      </c>
      <c r="U244">
        <f t="shared" si="120"/>
        <v>245.76</v>
      </c>
      <c r="V244">
        <f t="shared" si="120"/>
        <v>186.73</v>
      </c>
      <c r="W244">
        <f t="shared" si="120"/>
        <v>135.12</v>
      </c>
      <c r="X244">
        <f t="shared" si="120"/>
        <v>130.51</v>
      </c>
      <c r="Y244">
        <f t="shared" si="120"/>
        <v>123.92</v>
      </c>
      <c r="Z244">
        <f t="shared" si="120"/>
        <v>95.93</v>
      </c>
      <c r="AA244">
        <f t="shared" si="120"/>
        <v>89.61</v>
      </c>
      <c r="AB244">
        <f t="shared" si="120"/>
        <v>80.86</v>
      </c>
      <c r="AC244">
        <f t="shared" si="120"/>
        <v>71.62</v>
      </c>
      <c r="AD244">
        <f t="shared" si="120"/>
        <v>56.75</v>
      </c>
      <c r="AE244">
        <f t="shared" si="120"/>
        <v>39.119999999999997</v>
      </c>
      <c r="AF244">
        <f t="shared" si="120"/>
        <v>30.62</v>
      </c>
      <c r="AG244">
        <f t="shared" ref="C244:BJ248" si="121">ROUND(ABS((AG$6-$A244)/AG$6)*100,2)</f>
        <v>17.559999999999999</v>
      </c>
      <c r="AH244">
        <f t="shared" si="121"/>
        <v>6.87</v>
      </c>
      <c r="AI244">
        <f t="shared" si="121"/>
        <v>5.57</v>
      </c>
      <c r="AJ244">
        <f t="shared" si="121"/>
        <v>12.92</v>
      </c>
      <c r="AK244">
        <f t="shared" si="121"/>
        <v>21.63</v>
      </c>
      <c r="AL244">
        <f t="shared" si="121"/>
        <v>23.91</v>
      </c>
      <c r="AM244">
        <f t="shared" si="121"/>
        <v>28.75</v>
      </c>
      <c r="AN244">
        <f t="shared" si="121"/>
        <v>30.85</v>
      </c>
      <c r="AO244">
        <f t="shared" si="121"/>
        <v>39.71</v>
      </c>
      <c r="AP244">
        <f t="shared" si="121"/>
        <v>41.51</v>
      </c>
      <c r="AQ244">
        <f t="shared" si="121"/>
        <v>44.28</v>
      </c>
      <c r="AR244">
        <f t="shared" si="121"/>
        <v>46.81</v>
      </c>
      <c r="AS244">
        <f t="shared" si="121"/>
        <v>49.97</v>
      </c>
      <c r="AT244">
        <f t="shared" si="121"/>
        <v>50.5</v>
      </c>
      <c r="AU244">
        <f t="shared" si="121"/>
        <v>52.88</v>
      </c>
      <c r="AV244">
        <f t="shared" si="121"/>
        <v>53.9</v>
      </c>
      <c r="AW244">
        <f t="shared" si="121"/>
        <v>55.04</v>
      </c>
      <c r="AX244">
        <f t="shared" si="121"/>
        <v>56.13</v>
      </c>
      <c r="AY244">
        <f t="shared" si="121"/>
        <v>58.01</v>
      </c>
      <c r="AZ244">
        <f t="shared" si="121"/>
        <v>60.15</v>
      </c>
      <c r="BA244">
        <f t="shared" si="121"/>
        <v>65.42</v>
      </c>
      <c r="BB244">
        <f t="shared" si="121"/>
        <v>68.650000000000006</v>
      </c>
      <c r="BC244">
        <f t="shared" si="121"/>
        <v>71.33</v>
      </c>
      <c r="BD244">
        <f t="shared" si="121"/>
        <v>72.180000000000007</v>
      </c>
      <c r="BE244">
        <f t="shared" si="121"/>
        <v>76.489999999999995</v>
      </c>
      <c r="BF244">
        <f t="shared" si="121"/>
        <v>78.63</v>
      </c>
      <c r="BG244">
        <f t="shared" si="121"/>
        <v>80.41</v>
      </c>
      <c r="BH244">
        <f t="shared" si="121"/>
        <v>81.91</v>
      </c>
      <c r="BI244">
        <f t="shared" si="121"/>
        <v>82.32</v>
      </c>
      <c r="BJ244">
        <f t="shared" si="121"/>
        <v>84.33</v>
      </c>
    </row>
    <row r="245" spans="1:62" x14ac:dyDescent="0.3">
      <c r="A245" s="27">
        <v>39000</v>
      </c>
      <c r="B245">
        <f t="shared" si="119"/>
        <v>5188.1400000000003</v>
      </c>
      <c r="C245">
        <f t="shared" si="121"/>
        <v>4715.9799999999996</v>
      </c>
      <c r="D245">
        <f t="shared" si="121"/>
        <v>4249.92</v>
      </c>
      <c r="E245">
        <f t="shared" si="121"/>
        <v>3866.1</v>
      </c>
      <c r="F245">
        <f t="shared" si="121"/>
        <v>2596.9499999999998</v>
      </c>
      <c r="G245">
        <f t="shared" si="121"/>
        <v>2147.46</v>
      </c>
      <c r="H245">
        <f t="shared" si="121"/>
        <v>1697.97</v>
      </c>
      <c r="I245">
        <f t="shared" si="121"/>
        <v>1248.47</v>
      </c>
      <c r="J245">
        <f t="shared" si="121"/>
        <v>1125.8900000000001</v>
      </c>
      <c r="K245">
        <f t="shared" si="121"/>
        <v>1062.48</v>
      </c>
      <c r="L245">
        <f t="shared" si="121"/>
        <v>983.11</v>
      </c>
      <c r="M245">
        <f t="shared" si="121"/>
        <v>839.7</v>
      </c>
      <c r="N245">
        <f t="shared" si="121"/>
        <v>798.98</v>
      </c>
      <c r="O245">
        <f t="shared" si="121"/>
        <v>717.26</v>
      </c>
      <c r="P245">
        <f t="shared" si="121"/>
        <v>591.53</v>
      </c>
      <c r="Q245">
        <f t="shared" si="121"/>
        <v>481.24</v>
      </c>
      <c r="R245">
        <f t="shared" si="121"/>
        <v>473.82</v>
      </c>
      <c r="S245">
        <f t="shared" si="121"/>
        <v>428.81</v>
      </c>
      <c r="T245">
        <f t="shared" si="121"/>
        <v>381.6</v>
      </c>
      <c r="U245">
        <f t="shared" si="121"/>
        <v>296.61</v>
      </c>
      <c r="V245">
        <f t="shared" si="121"/>
        <v>228.9</v>
      </c>
      <c r="W245">
        <f t="shared" si="121"/>
        <v>169.69</v>
      </c>
      <c r="X245">
        <f t="shared" si="121"/>
        <v>164.41</v>
      </c>
      <c r="Y245">
        <f t="shared" si="121"/>
        <v>156.85</v>
      </c>
      <c r="Z245">
        <f t="shared" si="121"/>
        <v>124.75</v>
      </c>
      <c r="AA245">
        <f t="shared" si="121"/>
        <v>117.5</v>
      </c>
      <c r="AB245">
        <f t="shared" si="121"/>
        <v>107.46</v>
      </c>
      <c r="AC245">
        <f t="shared" si="121"/>
        <v>96.86</v>
      </c>
      <c r="AD245">
        <f t="shared" si="121"/>
        <v>79.8</v>
      </c>
      <c r="AE245">
        <f t="shared" si="121"/>
        <v>59.58</v>
      </c>
      <c r="AF245">
        <f t="shared" si="121"/>
        <v>49.83</v>
      </c>
      <c r="AG245">
        <f t="shared" si="121"/>
        <v>34.85</v>
      </c>
      <c r="AH245">
        <f t="shared" si="121"/>
        <v>22.59</v>
      </c>
      <c r="AI245">
        <f t="shared" si="121"/>
        <v>8.31</v>
      </c>
      <c r="AJ245">
        <f t="shared" si="121"/>
        <v>0.11</v>
      </c>
      <c r="AK245">
        <f t="shared" si="121"/>
        <v>10.1</v>
      </c>
      <c r="AL245">
        <f t="shared" si="121"/>
        <v>12.72</v>
      </c>
      <c r="AM245">
        <f t="shared" si="121"/>
        <v>18.27</v>
      </c>
      <c r="AN245">
        <f t="shared" si="121"/>
        <v>20.68</v>
      </c>
      <c r="AO245">
        <f t="shared" si="121"/>
        <v>30.85</v>
      </c>
      <c r="AP245">
        <f t="shared" si="121"/>
        <v>32.909999999999997</v>
      </c>
      <c r="AQ245">
        <f t="shared" si="121"/>
        <v>36.090000000000003</v>
      </c>
      <c r="AR245">
        <f t="shared" si="121"/>
        <v>38.979999999999997</v>
      </c>
      <c r="AS245">
        <f t="shared" si="121"/>
        <v>42.62</v>
      </c>
      <c r="AT245">
        <f t="shared" si="121"/>
        <v>43.22</v>
      </c>
      <c r="AU245">
        <f t="shared" si="121"/>
        <v>45.95</v>
      </c>
      <c r="AV245">
        <f t="shared" si="121"/>
        <v>47.12</v>
      </c>
      <c r="AW245">
        <f t="shared" si="121"/>
        <v>48.43</v>
      </c>
      <c r="AX245">
        <f t="shared" si="121"/>
        <v>49.68</v>
      </c>
      <c r="AY245">
        <f t="shared" si="121"/>
        <v>51.84</v>
      </c>
      <c r="AZ245">
        <f t="shared" si="121"/>
        <v>54.29</v>
      </c>
      <c r="BA245">
        <f t="shared" si="121"/>
        <v>60.34</v>
      </c>
      <c r="BB245">
        <f t="shared" si="121"/>
        <v>64.040000000000006</v>
      </c>
      <c r="BC245">
        <f t="shared" si="121"/>
        <v>67.11</v>
      </c>
      <c r="BD245">
        <f t="shared" si="121"/>
        <v>68.08</v>
      </c>
      <c r="BE245">
        <f t="shared" si="121"/>
        <v>73.03</v>
      </c>
      <c r="BF245">
        <f t="shared" si="121"/>
        <v>75.48</v>
      </c>
      <c r="BG245">
        <f t="shared" si="121"/>
        <v>77.53</v>
      </c>
      <c r="BH245">
        <f t="shared" si="121"/>
        <v>79.25</v>
      </c>
      <c r="BI245">
        <f t="shared" si="121"/>
        <v>79.72</v>
      </c>
      <c r="BJ245">
        <f t="shared" si="121"/>
        <v>82.02</v>
      </c>
    </row>
    <row r="246" spans="1:62" x14ac:dyDescent="0.3">
      <c r="A246" s="27">
        <v>40200</v>
      </c>
      <c r="B246">
        <f t="shared" si="119"/>
        <v>5350.85</v>
      </c>
      <c r="C246">
        <f t="shared" si="121"/>
        <v>4864.16</v>
      </c>
      <c r="D246">
        <f t="shared" si="121"/>
        <v>4383.76</v>
      </c>
      <c r="E246">
        <f t="shared" si="121"/>
        <v>3988.14</v>
      </c>
      <c r="F246">
        <f t="shared" si="121"/>
        <v>2679.93</v>
      </c>
      <c r="G246">
        <f t="shared" si="121"/>
        <v>2216.61</v>
      </c>
      <c r="H246">
        <f t="shared" si="121"/>
        <v>1753.29</v>
      </c>
      <c r="I246">
        <f t="shared" si="121"/>
        <v>1289.97</v>
      </c>
      <c r="J246">
        <f t="shared" si="121"/>
        <v>1163.6099999999999</v>
      </c>
      <c r="K246">
        <f t="shared" si="121"/>
        <v>1098.25</v>
      </c>
      <c r="L246">
        <f t="shared" si="121"/>
        <v>1016.44</v>
      </c>
      <c r="M246">
        <f t="shared" si="121"/>
        <v>868.62</v>
      </c>
      <c r="N246">
        <f t="shared" si="121"/>
        <v>826.64</v>
      </c>
      <c r="O246">
        <f t="shared" si="121"/>
        <v>742.4</v>
      </c>
      <c r="P246">
        <f t="shared" si="121"/>
        <v>612.79999999999995</v>
      </c>
      <c r="Q246">
        <f t="shared" si="121"/>
        <v>499.12</v>
      </c>
      <c r="R246">
        <f t="shared" si="121"/>
        <v>491.47</v>
      </c>
      <c r="S246">
        <f t="shared" si="121"/>
        <v>445.08</v>
      </c>
      <c r="T246">
        <f t="shared" si="121"/>
        <v>396.42</v>
      </c>
      <c r="U246">
        <f t="shared" si="121"/>
        <v>308.81</v>
      </c>
      <c r="V246">
        <f t="shared" si="121"/>
        <v>239.02</v>
      </c>
      <c r="W246">
        <f t="shared" si="121"/>
        <v>177.99</v>
      </c>
      <c r="X246">
        <f t="shared" si="121"/>
        <v>172.54</v>
      </c>
      <c r="Y246">
        <f t="shared" si="121"/>
        <v>164.76</v>
      </c>
      <c r="Z246">
        <f t="shared" si="121"/>
        <v>131.66</v>
      </c>
      <c r="AA246">
        <f t="shared" si="121"/>
        <v>124.19</v>
      </c>
      <c r="AB246">
        <f t="shared" si="121"/>
        <v>113.84</v>
      </c>
      <c r="AC246">
        <f t="shared" si="121"/>
        <v>102.91</v>
      </c>
      <c r="AD246">
        <f t="shared" si="121"/>
        <v>85.33</v>
      </c>
      <c r="AE246">
        <f t="shared" si="121"/>
        <v>64.489999999999995</v>
      </c>
      <c r="AF246">
        <f t="shared" si="121"/>
        <v>54.44</v>
      </c>
      <c r="AG246">
        <f t="shared" si="121"/>
        <v>39</v>
      </c>
      <c r="AH246">
        <f t="shared" si="121"/>
        <v>26.36</v>
      </c>
      <c r="AI246">
        <f t="shared" si="121"/>
        <v>11.64</v>
      </c>
      <c r="AJ246">
        <f t="shared" si="121"/>
        <v>2.96</v>
      </c>
      <c r="AK246">
        <f t="shared" si="121"/>
        <v>7.34</v>
      </c>
      <c r="AL246">
        <f t="shared" si="121"/>
        <v>10.029999999999999</v>
      </c>
      <c r="AM246">
        <f t="shared" si="121"/>
        <v>15.76</v>
      </c>
      <c r="AN246">
        <f t="shared" si="121"/>
        <v>18.239999999999998</v>
      </c>
      <c r="AO246">
        <f t="shared" si="121"/>
        <v>28.72</v>
      </c>
      <c r="AP246">
        <f t="shared" si="121"/>
        <v>30.85</v>
      </c>
      <c r="AQ246">
        <f t="shared" si="121"/>
        <v>34.119999999999997</v>
      </c>
      <c r="AR246">
        <f t="shared" si="121"/>
        <v>37.11</v>
      </c>
      <c r="AS246">
        <f t="shared" si="121"/>
        <v>40.85</v>
      </c>
      <c r="AT246">
        <f t="shared" si="121"/>
        <v>41.48</v>
      </c>
      <c r="AU246">
        <f t="shared" si="121"/>
        <v>44.29</v>
      </c>
      <c r="AV246">
        <f t="shared" si="121"/>
        <v>45.49</v>
      </c>
      <c r="AW246">
        <f t="shared" si="121"/>
        <v>46.85</v>
      </c>
      <c r="AX246">
        <f t="shared" si="121"/>
        <v>48.14</v>
      </c>
      <c r="AY246">
        <f t="shared" si="121"/>
        <v>50.36</v>
      </c>
      <c r="AZ246">
        <f t="shared" si="121"/>
        <v>52.88</v>
      </c>
      <c r="BA246">
        <f t="shared" si="121"/>
        <v>59.12</v>
      </c>
      <c r="BB246">
        <f t="shared" si="121"/>
        <v>62.93</v>
      </c>
      <c r="BC246">
        <f t="shared" si="121"/>
        <v>66.099999999999994</v>
      </c>
      <c r="BD246">
        <f t="shared" si="121"/>
        <v>67.099999999999994</v>
      </c>
      <c r="BE246">
        <f t="shared" si="121"/>
        <v>72.2</v>
      </c>
      <c r="BF246">
        <f t="shared" si="121"/>
        <v>74.73</v>
      </c>
      <c r="BG246">
        <f t="shared" si="121"/>
        <v>76.83</v>
      </c>
      <c r="BH246">
        <f t="shared" si="121"/>
        <v>78.62</v>
      </c>
      <c r="BI246">
        <f t="shared" si="121"/>
        <v>79.099999999999994</v>
      </c>
      <c r="BJ246">
        <f t="shared" si="121"/>
        <v>81.47</v>
      </c>
    </row>
    <row r="247" spans="1:62" x14ac:dyDescent="0.3">
      <c r="A247" s="27">
        <v>42200</v>
      </c>
      <c r="B247">
        <f t="shared" si="119"/>
        <v>5622.03</v>
      </c>
      <c r="C247">
        <f t="shared" si="121"/>
        <v>5111.1400000000003</v>
      </c>
      <c r="D247">
        <f t="shared" si="121"/>
        <v>4606.83</v>
      </c>
      <c r="E247">
        <f t="shared" si="121"/>
        <v>4191.53</v>
      </c>
      <c r="F247">
        <f t="shared" si="121"/>
        <v>2818.24</v>
      </c>
      <c r="G247">
        <f t="shared" si="121"/>
        <v>2331.86</v>
      </c>
      <c r="H247">
        <f t="shared" si="121"/>
        <v>1845.49</v>
      </c>
      <c r="I247">
        <f t="shared" si="121"/>
        <v>1359.12</v>
      </c>
      <c r="J247">
        <f t="shared" si="121"/>
        <v>1226.47</v>
      </c>
      <c r="K247">
        <f t="shared" si="121"/>
        <v>1157.8599999999999</v>
      </c>
      <c r="L247">
        <f t="shared" si="121"/>
        <v>1071.98</v>
      </c>
      <c r="M247">
        <f t="shared" si="121"/>
        <v>916.81</v>
      </c>
      <c r="N247">
        <f t="shared" si="121"/>
        <v>872.75</v>
      </c>
      <c r="O247">
        <f t="shared" si="121"/>
        <v>784.31</v>
      </c>
      <c r="P247">
        <f t="shared" si="121"/>
        <v>648.27</v>
      </c>
      <c r="Q247">
        <f t="shared" si="121"/>
        <v>528.92999999999995</v>
      </c>
      <c r="R247">
        <f t="shared" si="121"/>
        <v>520.9</v>
      </c>
      <c r="S247">
        <f t="shared" si="121"/>
        <v>472.2</v>
      </c>
      <c r="T247">
        <f t="shared" si="121"/>
        <v>421.11</v>
      </c>
      <c r="U247">
        <f t="shared" si="121"/>
        <v>329.15</v>
      </c>
      <c r="V247">
        <f t="shared" si="121"/>
        <v>255.88</v>
      </c>
      <c r="W247">
        <f t="shared" si="121"/>
        <v>191.82</v>
      </c>
      <c r="X247">
        <f t="shared" si="121"/>
        <v>186.1</v>
      </c>
      <c r="Y247">
        <f t="shared" si="121"/>
        <v>177.93</v>
      </c>
      <c r="Z247">
        <f t="shared" si="121"/>
        <v>143.19</v>
      </c>
      <c r="AA247">
        <f t="shared" si="121"/>
        <v>135.34</v>
      </c>
      <c r="AB247">
        <f t="shared" si="121"/>
        <v>124.48</v>
      </c>
      <c r="AC247">
        <f t="shared" si="121"/>
        <v>113.01</v>
      </c>
      <c r="AD247">
        <f t="shared" si="121"/>
        <v>94.55</v>
      </c>
      <c r="AE247">
        <f t="shared" si="121"/>
        <v>72.680000000000007</v>
      </c>
      <c r="AF247">
        <f t="shared" si="121"/>
        <v>62.12</v>
      </c>
      <c r="AG247">
        <f t="shared" si="121"/>
        <v>45.91</v>
      </c>
      <c r="AH247">
        <f t="shared" si="121"/>
        <v>32.65</v>
      </c>
      <c r="AI247">
        <f t="shared" si="121"/>
        <v>17.2</v>
      </c>
      <c r="AJ247">
        <f t="shared" si="121"/>
        <v>8.08</v>
      </c>
      <c r="AK247">
        <f t="shared" si="121"/>
        <v>2.73</v>
      </c>
      <c r="AL247">
        <f t="shared" si="121"/>
        <v>5.56</v>
      </c>
      <c r="AM247">
        <f t="shared" si="121"/>
        <v>11.57</v>
      </c>
      <c r="AN247">
        <f t="shared" si="121"/>
        <v>14.17</v>
      </c>
      <c r="AO247">
        <f t="shared" si="121"/>
        <v>25.17</v>
      </c>
      <c r="AP247">
        <f t="shared" si="121"/>
        <v>27.41</v>
      </c>
      <c r="AQ247">
        <f t="shared" si="121"/>
        <v>30.85</v>
      </c>
      <c r="AR247">
        <f t="shared" si="121"/>
        <v>33.979999999999997</v>
      </c>
      <c r="AS247">
        <f t="shared" si="121"/>
        <v>37.909999999999997</v>
      </c>
      <c r="AT247">
        <f t="shared" si="121"/>
        <v>38.56</v>
      </c>
      <c r="AU247">
        <f t="shared" si="121"/>
        <v>41.52</v>
      </c>
      <c r="AV247">
        <f t="shared" si="121"/>
        <v>42.78</v>
      </c>
      <c r="AW247">
        <f t="shared" si="121"/>
        <v>44.2</v>
      </c>
      <c r="AX247">
        <f t="shared" si="121"/>
        <v>45.56</v>
      </c>
      <c r="AY247">
        <f t="shared" si="121"/>
        <v>47.89</v>
      </c>
      <c r="AZ247">
        <f t="shared" si="121"/>
        <v>50.54</v>
      </c>
      <c r="BA247">
        <f t="shared" si="121"/>
        <v>57.08</v>
      </c>
      <c r="BB247">
        <f t="shared" si="121"/>
        <v>61.09</v>
      </c>
      <c r="BC247">
        <f t="shared" si="121"/>
        <v>64.41</v>
      </c>
      <c r="BD247">
        <f t="shared" si="121"/>
        <v>65.459999999999994</v>
      </c>
      <c r="BE247">
        <f t="shared" si="121"/>
        <v>70.819999999999993</v>
      </c>
      <c r="BF247">
        <f t="shared" si="121"/>
        <v>73.47</v>
      </c>
      <c r="BG247">
        <f t="shared" si="121"/>
        <v>75.680000000000007</v>
      </c>
      <c r="BH247">
        <f t="shared" si="121"/>
        <v>77.55</v>
      </c>
      <c r="BI247">
        <f t="shared" si="121"/>
        <v>78.06</v>
      </c>
      <c r="BJ247">
        <f t="shared" si="121"/>
        <v>80.55</v>
      </c>
    </row>
    <row r="248" spans="1:62" x14ac:dyDescent="0.3">
      <c r="A248" s="27">
        <v>44200</v>
      </c>
      <c r="B248">
        <f t="shared" si="119"/>
        <v>5893.22</v>
      </c>
      <c r="C248">
        <f t="shared" si="121"/>
        <v>5358.11</v>
      </c>
      <c r="D248">
        <f t="shared" si="121"/>
        <v>4829.91</v>
      </c>
      <c r="E248">
        <f t="shared" si="121"/>
        <v>4394.92</v>
      </c>
      <c r="F248">
        <f t="shared" si="121"/>
        <v>2956.54</v>
      </c>
      <c r="G248">
        <f t="shared" si="121"/>
        <v>2447.12</v>
      </c>
      <c r="H248">
        <f t="shared" si="121"/>
        <v>1937.69</v>
      </c>
      <c r="I248">
        <f t="shared" si="121"/>
        <v>1428.27</v>
      </c>
      <c r="J248">
        <f t="shared" si="121"/>
        <v>1289.3399999999999</v>
      </c>
      <c r="K248">
        <f t="shared" si="121"/>
        <v>1217.48</v>
      </c>
      <c r="L248">
        <f t="shared" si="121"/>
        <v>1127.53</v>
      </c>
      <c r="M248">
        <f t="shared" si="121"/>
        <v>965</v>
      </c>
      <c r="N248">
        <f t="shared" si="121"/>
        <v>918.85</v>
      </c>
      <c r="O248">
        <f t="shared" si="121"/>
        <v>826.22</v>
      </c>
      <c r="P248">
        <f t="shared" si="121"/>
        <v>683.73</v>
      </c>
      <c r="Q248">
        <f t="shared" si="121"/>
        <v>558.74</v>
      </c>
      <c r="R248">
        <f t="shared" si="121"/>
        <v>550.33000000000004</v>
      </c>
      <c r="S248">
        <f t="shared" si="121"/>
        <v>499.32</v>
      </c>
      <c r="T248">
        <f t="shared" si="121"/>
        <v>445.81</v>
      </c>
      <c r="U248">
        <f t="shared" si="121"/>
        <v>349.49</v>
      </c>
      <c r="V248">
        <f t="shared" si="121"/>
        <v>272.75</v>
      </c>
      <c r="W248">
        <f t="shared" si="121"/>
        <v>205.65</v>
      </c>
      <c r="X248">
        <f t="shared" si="121"/>
        <v>199.66</v>
      </c>
      <c r="Y248">
        <f t="shared" si="121"/>
        <v>191.1</v>
      </c>
      <c r="Z248">
        <f t="shared" si="121"/>
        <v>154.71</v>
      </c>
      <c r="AA248">
        <f t="shared" si="121"/>
        <v>146.5</v>
      </c>
      <c r="AB248">
        <f t="shared" si="121"/>
        <v>135.12</v>
      </c>
      <c r="AC248">
        <f t="shared" si="121"/>
        <v>123.11</v>
      </c>
      <c r="AD248">
        <f t="shared" si="121"/>
        <v>103.77</v>
      </c>
      <c r="AE248">
        <f t="shared" si="121"/>
        <v>80.86</v>
      </c>
      <c r="AF248">
        <f t="shared" si="121"/>
        <v>69.81</v>
      </c>
      <c r="AG248">
        <f t="shared" si="121"/>
        <v>52.83</v>
      </c>
      <c r="AH248">
        <f t="shared" si="121"/>
        <v>38.93</v>
      </c>
      <c r="AI248">
        <f t="shared" si="121"/>
        <v>22.75</v>
      </c>
      <c r="AJ248">
        <f t="shared" si="121"/>
        <v>13.21</v>
      </c>
      <c r="AK248">
        <f t="shared" si="121"/>
        <v>1.88</v>
      </c>
      <c r="AL248">
        <f t="shared" si="121"/>
        <v>1.08</v>
      </c>
      <c r="AM248">
        <f t="shared" si="121"/>
        <v>7.38</v>
      </c>
      <c r="AN248">
        <f t="shared" si="121"/>
        <v>10.1</v>
      </c>
      <c r="AO248">
        <f t="shared" si="121"/>
        <v>21.63</v>
      </c>
      <c r="AP248">
        <f t="shared" si="121"/>
        <v>23.97</v>
      </c>
      <c r="AQ248">
        <f t="shared" si="121"/>
        <v>27.57</v>
      </c>
      <c r="AR248">
        <f t="shared" si="121"/>
        <v>30.85</v>
      </c>
      <c r="AS248">
        <f t="shared" si="121"/>
        <v>34.97</v>
      </c>
      <c r="AT248">
        <f t="shared" si="121"/>
        <v>35.65</v>
      </c>
      <c r="AU248">
        <f t="shared" si="121"/>
        <v>38.75</v>
      </c>
      <c r="AV248">
        <f t="shared" ref="C248:BJ252" si="122">ROUND(ABS((AV$6-$A248)/AV$6)*100,2)</f>
        <v>40.07</v>
      </c>
      <c r="AW248">
        <f t="shared" si="122"/>
        <v>41.56</v>
      </c>
      <c r="AX248">
        <f t="shared" si="122"/>
        <v>42.97</v>
      </c>
      <c r="AY248">
        <f t="shared" si="122"/>
        <v>45.42</v>
      </c>
      <c r="AZ248">
        <f t="shared" si="122"/>
        <v>48.19</v>
      </c>
      <c r="BA248">
        <f t="shared" si="122"/>
        <v>55.05</v>
      </c>
      <c r="BB248">
        <f t="shared" si="122"/>
        <v>59.25</v>
      </c>
      <c r="BC248">
        <f t="shared" si="122"/>
        <v>62.73</v>
      </c>
      <c r="BD248">
        <f t="shared" si="122"/>
        <v>63.83</v>
      </c>
      <c r="BE248">
        <f t="shared" si="122"/>
        <v>69.430000000000007</v>
      </c>
      <c r="BF248">
        <f t="shared" si="122"/>
        <v>72.209999999999994</v>
      </c>
      <c r="BG248">
        <f t="shared" si="122"/>
        <v>74.53</v>
      </c>
      <c r="BH248">
        <f t="shared" si="122"/>
        <v>76.489999999999995</v>
      </c>
      <c r="BI248">
        <f t="shared" si="122"/>
        <v>77.02</v>
      </c>
      <c r="BJ248">
        <f t="shared" si="122"/>
        <v>79.62</v>
      </c>
    </row>
    <row r="249" spans="1:62" x14ac:dyDescent="0.3">
      <c r="A249" s="27">
        <v>47000</v>
      </c>
      <c r="B249">
        <f t="shared" si="119"/>
        <v>6272.88</v>
      </c>
      <c r="C249">
        <f t="shared" si="122"/>
        <v>5703.87</v>
      </c>
      <c r="D249">
        <f t="shared" si="122"/>
        <v>5142.21</v>
      </c>
      <c r="E249">
        <f t="shared" si="122"/>
        <v>4679.66</v>
      </c>
      <c r="F249">
        <f t="shared" si="122"/>
        <v>3150.17</v>
      </c>
      <c r="G249">
        <f t="shared" si="122"/>
        <v>2608.4699999999998</v>
      </c>
      <c r="H249">
        <f t="shared" si="122"/>
        <v>2066.7800000000002</v>
      </c>
      <c r="I249">
        <f t="shared" si="122"/>
        <v>1525.08</v>
      </c>
      <c r="J249">
        <f t="shared" si="122"/>
        <v>1377.35</v>
      </c>
      <c r="K249">
        <f t="shared" si="122"/>
        <v>1300.94</v>
      </c>
      <c r="L249">
        <f t="shared" si="122"/>
        <v>1205.29</v>
      </c>
      <c r="M249">
        <f t="shared" si="122"/>
        <v>1032.46</v>
      </c>
      <c r="N249">
        <f t="shared" si="122"/>
        <v>983.39</v>
      </c>
      <c r="O249">
        <f t="shared" si="122"/>
        <v>884.9</v>
      </c>
      <c r="P249">
        <f t="shared" si="122"/>
        <v>733.38</v>
      </c>
      <c r="Q249">
        <f t="shared" si="122"/>
        <v>600.47</v>
      </c>
      <c r="R249">
        <f t="shared" si="122"/>
        <v>591.53</v>
      </c>
      <c r="S249">
        <f t="shared" si="122"/>
        <v>537.29</v>
      </c>
      <c r="T249">
        <f t="shared" si="122"/>
        <v>480.39</v>
      </c>
      <c r="U249">
        <f t="shared" si="122"/>
        <v>377.97</v>
      </c>
      <c r="V249">
        <f t="shared" si="122"/>
        <v>296.36</v>
      </c>
      <c r="W249">
        <f t="shared" si="122"/>
        <v>225.02</v>
      </c>
      <c r="X249">
        <f t="shared" si="122"/>
        <v>218.64</v>
      </c>
      <c r="Y249">
        <f t="shared" si="122"/>
        <v>209.54</v>
      </c>
      <c r="Z249">
        <f t="shared" si="122"/>
        <v>170.85</v>
      </c>
      <c r="AA249">
        <f t="shared" si="122"/>
        <v>162.11000000000001</v>
      </c>
      <c r="AB249">
        <f t="shared" si="122"/>
        <v>150.01</v>
      </c>
      <c r="AC249">
        <f t="shared" si="122"/>
        <v>137.24</v>
      </c>
      <c r="AD249">
        <f t="shared" si="122"/>
        <v>116.68</v>
      </c>
      <c r="AE249">
        <f t="shared" si="122"/>
        <v>92.32</v>
      </c>
      <c r="AF249">
        <f t="shared" si="122"/>
        <v>80.56</v>
      </c>
      <c r="AG249">
        <f t="shared" si="122"/>
        <v>62.51</v>
      </c>
      <c r="AH249">
        <f t="shared" si="122"/>
        <v>47.73</v>
      </c>
      <c r="AI249">
        <f t="shared" si="122"/>
        <v>30.53</v>
      </c>
      <c r="AJ249">
        <f t="shared" si="122"/>
        <v>20.38</v>
      </c>
      <c r="AK249">
        <f t="shared" si="122"/>
        <v>8.34</v>
      </c>
      <c r="AL249">
        <f t="shared" si="122"/>
        <v>5.18</v>
      </c>
      <c r="AM249">
        <f t="shared" si="122"/>
        <v>1.51</v>
      </c>
      <c r="AN249">
        <f t="shared" si="122"/>
        <v>4.41</v>
      </c>
      <c r="AO249">
        <f t="shared" si="122"/>
        <v>16.66</v>
      </c>
      <c r="AP249">
        <f t="shared" si="122"/>
        <v>19.149999999999999</v>
      </c>
      <c r="AQ249">
        <f t="shared" si="122"/>
        <v>22.98</v>
      </c>
      <c r="AR249">
        <f t="shared" si="122"/>
        <v>26.47</v>
      </c>
      <c r="AS249">
        <f t="shared" si="122"/>
        <v>30.85</v>
      </c>
      <c r="AT249">
        <f t="shared" si="122"/>
        <v>31.58</v>
      </c>
      <c r="AU249">
        <f t="shared" si="122"/>
        <v>34.869999999999997</v>
      </c>
      <c r="AV249">
        <f t="shared" si="122"/>
        <v>36.270000000000003</v>
      </c>
      <c r="AW249">
        <f t="shared" si="122"/>
        <v>37.86</v>
      </c>
      <c r="AX249">
        <f t="shared" si="122"/>
        <v>39.36</v>
      </c>
      <c r="AY249">
        <f t="shared" si="122"/>
        <v>41.96</v>
      </c>
      <c r="AZ249">
        <f t="shared" si="122"/>
        <v>44.91</v>
      </c>
      <c r="BA249">
        <f t="shared" si="122"/>
        <v>52.2</v>
      </c>
      <c r="BB249">
        <f t="shared" si="122"/>
        <v>56.66</v>
      </c>
      <c r="BC249">
        <f t="shared" si="122"/>
        <v>60.36</v>
      </c>
      <c r="BD249">
        <f t="shared" si="122"/>
        <v>61.54</v>
      </c>
      <c r="BE249">
        <f t="shared" si="122"/>
        <v>67.5</v>
      </c>
      <c r="BF249">
        <f t="shared" si="122"/>
        <v>70.45</v>
      </c>
      <c r="BG249">
        <f t="shared" si="122"/>
        <v>72.92</v>
      </c>
      <c r="BH249">
        <f t="shared" si="122"/>
        <v>75</v>
      </c>
      <c r="BI249">
        <f t="shared" si="122"/>
        <v>75.56</v>
      </c>
      <c r="BJ249">
        <f t="shared" si="122"/>
        <v>78.33</v>
      </c>
    </row>
    <row r="250" spans="1:62" x14ac:dyDescent="0.3">
      <c r="A250" s="27">
        <v>47500</v>
      </c>
      <c r="B250">
        <f t="shared" si="119"/>
        <v>6340.68</v>
      </c>
      <c r="C250">
        <f t="shared" si="122"/>
        <v>5765.62</v>
      </c>
      <c r="D250">
        <f t="shared" si="122"/>
        <v>5197.9799999999996</v>
      </c>
      <c r="E250">
        <f t="shared" si="122"/>
        <v>4730.51</v>
      </c>
      <c r="F250">
        <f t="shared" si="122"/>
        <v>3184.75</v>
      </c>
      <c r="G250">
        <f t="shared" si="122"/>
        <v>2637.29</v>
      </c>
      <c r="H250">
        <f t="shared" si="122"/>
        <v>2089.83</v>
      </c>
      <c r="I250">
        <f t="shared" si="122"/>
        <v>1542.37</v>
      </c>
      <c r="J250">
        <f t="shared" si="122"/>
        <v>1393.07</v>
      </c>
      <c r="K250">
        <f t="shared" si="122"/>
        <v>1315.84</v>
      </c>
      <c r="L250">
        <f t="shared" si="122"/>
        <v>1219.18</v>
      </c>
      <c r="M250">
        <f t="shared" si="122"/>
        <v>1044.51</v>
      </c>
      <c r="N250">
        <f t="shared" si="122"/>
        <v>994.92</v>
      </c>
      <c r="O250">
        <f t="shared" si="122"/>
        <v>895.38</v>
      </c>
      <c r="P250">
        <f t="shared" si="122"/>
        <v>742.24</v>
      </c>
      <c r="Q250">
        <f t="shared" si="122"/>
        <v>607.91999999999996</v>
      </c>
      <c r="R250">
        <f t="shared" si="122"/>
        <v>598.88</v>
      </c>
      <c r="S250">
        <f t="shared" si="122"/>
        <v>544.07000000000005</v>
      </c>
      <c r="T250">
        <f t="shared" si="122"/>
        <v>486.56</v>
      </c>
      <c r="U250">
        <f t="shared" si="122"/>
        <v>383.05</v>
      </c>
      <c r="V250">
        <f t="shared" si="122"/>
        <v>300.58</v>
      </c>
      <c r="W250">
        <f t="shared" si="122"/>
        <v>228.47</v>
      </c>
      <c r="X250">
        <f t="shared" si="122"/>
        <v>222.03</v>
      </c>
      <c r="Y250">
        <f t="shared" si="122"/>
        <v>212.83</v>
      </c>
      <c r="Z250">
        <f t="shared" si="122"/>
        <v>173.73</v>
      </c>
      <c r="AA250">
        <f t="shared" si="122"/>
        <v>164.9</v>
      </c>
      <c r="AB250">
        <f t="shared" si="122"/>
        <v>152.66999999999999</v>
      </c>
      <c r="AC250">
        <f t="shared" si="122"/>
        <v>139.76</v>
      </c>
      <c r="AD250">
        <f t="shared" si="122"/>
        <v>118.98</v>
      </c>
      <c r="AE250">
        <f t="shared" si="122"/>
        <v>94.36</v>
      </c>
      <c r="AF250">
        <f t="shared" si="122"/>
        <v>82.49</v>
      </c>
      <c r="AG250">
        <f t="shared" si="122"/>
        <v>64.239999999999995</v>
      </c>
      <c r="AH250">
        <f t="shared" si="122"/>
        <v>49.31</v>
      </c>
      <c r="AI250">
        <f t="shared" si="122"/>
        <v>31.92</v>
      </c>
      <c r="AJ250">
        <f t="shared" si="122"/>
        <v>21.66</v>
      </c>
      <c r="AK250">
        <f t="shared" si="122"/>
        <v>9.49</v>
      </c>
      <c r="AL250">
        <f t="shared" si="122"/>
        <v>6.3</v>
      </c>
      <c r="AM250">
        <f t="shared" si="122"/>
        <v>0.46</v>
      </c>
      <c r="AN250">
        <f t="shared" si="122"/>
        <v>3.39</v>
      </c>
      <c r="AO250">
        <f t="shared" si="122"/>
        <v>15.78</v>
      </c>
      <c r="AP250">
        <f t="shared" si="122"/>
        <v>18.29</v>
      </c>
      <c r="AQ250">
        <f t="shared" si="122"/>
        <v>22.16</v>
      </c>
      <c r="AR250">
        <f t="shared" si="122"/>
        <v>25.68</v>
      </c>
      <c r="AS250">
        <f t="shared" si="122"/>
        <v>30.11</v>
      </c>
      <c r="AT250">
        <f t="shared" si="122"/>
        <v>30.85</v>
      </c>
      <c r="AU250">
        <f t="shared" si="122"/>
        <v>34.17</v>
      </c>
      <c r="AV250">
        <f t="shared" si="122"/>
        <v>35.590000000000003</v>
      </c>
      <c r="AW250">
        <f t="shared" si="122"/>
        <v>37.19</v>
      </c>
      <c r="AX250">
        <f t="shared" si="122"/>
        <v>38.72</v>
      </c>
      <c r="AY250">
        <f t="shared" si="122"/>
        <v>41.34</v>
      </c>
      <c r="AZ250">
        <f t="shared" si="122"/>
        <v>44.33</v>
      </c>
      <c r="BA250">
        <f t="shared" si="122"/>
        <v>51.69</v>
      </c>
      <c r="BB250">
        <f t="shared" si="122"/>
        <v>56.2</v>
      </c>
      <c r="BC250">
        <f t="shared" si="122"/>
        <v>59.94</v>
      </c>
      <c r="BD250">
        <f t="shared" si="122"/>
        <v>61.13</v>
      </c>
      <c r="BE250">
        <f t="shared" si="122"/>
        <v>67.150000000000006</v>
      </c>
      <c r="BF250">
        <f t="shared" si="122"/>
        <v>70.14</v>
      </c>
      <c r="BG250">
        <f t="shared" si="122"/>
        <v>72.63</v>
      </c>
      <c r="BH250">
        <f t="shared" si="122"/>
        <v>74.73</v>
      </c>
      <c r="BI250">
        <f t="shared" si="122"/>
        <v>75.3</v>
      </c>
      <c r="BJ250">
        <f t="shared" si="122"/>
        <v>78.099999999999994</v>
      </c>
    </row>
    <row r="251" spans="1:62" x14ac:dyDescent="0.3">
      <c r="A251" s="27">
        <v>49900</v>
      </c>
      <c r="B251">
        <f t="shared" si="119"/>
        <v>6666.1</v>
      </c>
      <c r="C251">
        <f t="shared" si="122"/>
        <v>6061.99</v>
      </c>
      <c r="D251">
        <f t="shared" si="122"/>
        <v>5465.66</v>
      </c>
      <c r="E251">
        <f t="shared" si="122"/>
        <v>4974.58</v>
      </c>
      <c r="F251">
        <f t="shared" si="122"/>
        <v>3350.71</v>
      </c>
      <c r="G251">
        <f t="shared" si="122"/>
        <v>2775.59</v>
      </c>
      <c r="H251">
        <f t="shared" si="122"/>
        <v>2200.4699999999998</v>
      </c>
      <c r="I251">
        <f t="shared" si="122"/>
        <v>1625.36</v>
      </c>
      <c r="J251">
        <f t="shared" si="122"/>
        <v>1468.51</v>
      </c>
      <c r="K251">
        <f t="shared" si="122"/>
        <v>1387.38</v>
      </c>
      <c r="L251">
        <f t="shared" si="122"/>
        <v>1285.83</v>
      </c>
      <c r="M251">
        <f t="shared" si="122"/>
        <v>1102.3399999999999</v>
      </c>
      <c r="N251">
        <f t="shared" si="122"/>
        <v>1050.24</v>
      </c>
      <c r="O251">
        <f t="shared" si="122"/>
        <v>945.67</v>
      </c>
      <c r="P251">
        <f t="shared" si="122"/>
        <v>784.8</v>
      </c>
      <c r="Q251">
        <f t="shared" si="122"/>
        <v>643.69000000000005</v>
      </c>
      <c r="R251">
        <f t="shared" si="122"/>
        <v>634.19000000000005</v>
      </c>
      <c r="S251">
        <f t="shared" si="122"/>
        <v>576.61</v>
      </c>
      <c r="T251">
        <f t="shared" si="122"/>
        <v>516.20000000000005</v>
      </c>
      <c r="U251">
        <f t="shared" si="122"/>
        <v>407.46</v>
      </c>
      <c r="V251">
        <f t="shared" si="122"/>
        <v>320.82</v>
      </c>
      <c r="W251">
        <f t="shared" si="122"/>
        <v>245.07</v>
      </c>
      <c r="X251">
        <f t="shared" si="122"/>
        <v>238.31</v>
      </c>
      <c r="Y251">
        <f t="shared" si="122"/>
        <v>228.64</v>
      </c>
      <c r="Z251">
        <f t="shared" si="122"/>
        <v>187.56</v>
      </c>
      <c r="AA251">
        <f t="shared" si="122"/>
        <v>178.28</v>
      </c>
      <c r="AB251">
        <f t="shared" si="122"/>
        <v>165.44</v>
      </c>
      <c r="AC251">
        <f t="shared" si="122"/>
        <v>151.88</v>
      </c>
      <c r="AD251">
        <f t="shared" si="122"/>
        <v>130.05000000000001</v>
      </c>
      <c r="AE251">
        <f t="shared" si="122"/>
        <v>104.18</v>
      </c>
      <c r="AF251">
        <f t="shared" si="122"/>
        <v>91.71</v>
      </c>
      <c r="AG251">
        <f t="shared" si="122"/>
        <v>72.540000000000006</v>
      </c>
      <c r="AH251">
        <f t="shared" si="122"/>
        <v>56.85</v>
      </c>
      <c r="AI251">
        <f t="shared" si="122"/>
        <v>38.58</v>
      </c>
      <c r="AJ251">
        <f t="shared" si="122"/>
        <v>27.8</v>
      </c>
      <c r="AK251">
        <f t="shared" si="122"/>
        <v>15.02</v>
      </c>
      <c r="AL251">
        <f t="shared" si="122"/>
        <v>11.67</v>
      </c>
      <c r="AM251">
        <f t="shared" si="122"/>
        <v>4.57</v>
      </c>
      <c r="AN251">
        <f t="shared" si="122"/>
        <v>1.49</v>
      </c>
      <c r="AO251">
        <f t="shared" si="122"/>
        <v>11.52</v>
      </c>
      <c r="AP251">
        <f t="shared" si="122"/>
        <v>14.16</v>
      </c>
      <c r="AQ251">
        <f t="shared" si="122"/>
        <v>18.23</v>
      </c>
      <c r="AR251">
        <f t="shared" si="122"/>
        <v>21.93</v>
      </c>
      <c r="AS251">
        <f t="shared" si="122"/>
        <v>26.58</v>
      </c>
      <c r="AT251">
        <f t="shared" si="122"/>
        <v>27.35</v>
      </c>
      <c r="AU251">
        <f t="shared" si="122"/>
        <v>30.85</v>
      </c>
      <c r="AV251">
        <f t="shared" si="122"/>
        <v>32.340000000000003</v>
      </c>
      <c r="AW251">
        <f t="shared" si="122"/>
        <v>34.020000000000003</v>
      </c>
      <c r="AX251">
        <f t="shared" si="122"/>
        <v>35.619999999999997</v>
      </c>
      <c r="AY251">
        <f t="shared" si="122"/>
        <v>38.380000000000003</v>
      </c>
      <c r="AZ251">
        <f t="shared" si="122"/>
        <v>41.51</v>
      </c>
      <c r="BA251">
        <f t="shared" si="122"/>
        <v>49.25</v>
      </c>
      <c r="BB251">
        <f t="shared" si="122"/>
        <v>53.99</v>
      </c>
      <c r="BC251">
        <f t="shared" si="122"/>
        <v>57.92</v>
      </c>
      <c r="BD251">
        <f t="shared" si="122"/>
        <v>59.16</v>
      </c>
      <c r="BE251">
        <f t="shared" si="122"/>
        <v>65.489999999999995</v>
      </c>
      <c r="BF251">
        <f t="shared" si="122"/>
        <v>68.63</v>
      </c>
      <c r="BG251">
        <f t="shared" si="122"/>
        <v>71.239999999999995</v>
      </c>
      <c r="BH251">
        <f t="shared" si="122"/>
        <v>73.459999999999994</v>
      </c>
      <c r="BI251">
        <f t="shared" si="122"/>
        <v>74.05</v>
      </c>
      <c r="BJ251">
        <f t="shared" si="122"/>
        <v>77</v>
      </c>
    </row>
    <row r="252" spans="1:62" x14ac:dyDescent="0.3">
      <c r="A252" s="27">
        <v>51000</v>
      </c>
      <c r="B252">
        <f t="shared" si="119"/>
        <v>6815.25</v>
      </c>
      <c r="C252">
        <f t="shared" si="122"/>
        <v>6197.82</v>
      </c>
      <c r="D252">
        <f t="shared" si="122"/>
        <v>5588.35</v>
      </c>
      <c r="E252">
        <f t="shared" si="122"/>
        <v>5086.4399999999996</v>
      </c>
      <c r="F252">
        <f t="shared" si="122"/>
        <v>3426.78</v>
      </c>
      <c r="G252">
        <f t="shared" si="122"/>
        <v>2838.98</v>
      </c>
      <c r="H252">
        <f t="shared" si="122"/>
        <v>2251.19</v>
      </c>
      <c r="I252">
        <f t="shared" si="122"/>
        <v>1663.39</v>
      </c>
      <c r="J252">
        <f t="shared" si="122"/>
        <v>1503.08</v>
      </c>
      <c r="K252">
        <f t="shared" si="122"/>
        <v>1420.16</v>
      </c>
      <c r="L252">
        <f t="shared" si="122"/>
        <v>1316.38</v>
      </c>
      <c r="M252">
        <f t="shared" si="122"/>
        <v>1128.8399999999999</v>
      </c>
      <c r="N252">
        <f t="shared" si="122"/>
        <v>1075.5899999999999</v>
      </c>
      <c r="O252">
        <f t="shared" si="122"/>
        <v>968.72</v>
      </c>
      <c r="P252">
        <f t="shared" si="122"/>
        <v>804.3</v>
      </c>
      <c r="Q252">
        <f t="shared" si="122"/>
        <v>660.08</v>
      </c>
      <c r="R252">
        <f t="shared" si="122"/>
        <v>650.38</v>
      </c>
      <c r="S252">
        <f t="shared" si="122"/>
        <v>591.53</v>
      </c>
      <c r="T252">
        <f t="shared" si="122"/>
        <v>529.78</v>
      </c>
      <c r="U252">
        <f t="shared" si="122"/>
        <v>418.64</v>
      </c>
      <c r="V252">
        <f t="shared" si="122"/>
        <v>330.1</v>
      </c>
      <c r="W252">
        <f t="shared" si="122"/>
        <v>252.68</v>
      </c>
      <c r="X252">
        <f t="shared" si="122"/>
        <v>245.76</v>
      </c>
      <c r="Y252">
        <f t="shared" si="122"/>
        <v>235.88</v>
      </c>
      <c r="Z252">
        <f t="shared" si="122"/>
        <v>193.9</v>
      </c>
      <c r="AA252">
        <f t="shared" si="122"/>
        <v>184.42</v>
      </c>
      <c r="AB252">
        <f t="shared" si="122"/>
        <v>171.29</v>
      </c>
      <c r="AC252">
        <f t="shared" si="122"/>
        <v>157.43</v>
      </c>
      <c r="AD252">
        <f t="shared" si="122"/>
        <v>135.12</v>
      </c>
      <c r="AE252">
        <f t="shared" si="122"/>
        <v>108.69</v>
      </c>
      <c r="AF252">
        <f t="shared" si="122"/>
        <v>95.93</v>
      </c>
      <c r="AG252">
        <f t="shared" si="122"/>
        <v>76.34</v>
      </c>
      <c r="AH252">
        <f t="shared" si="122"/>
        <v>60.31</v>
      </c>
      <c r="AI252">
        <f t="shared" si="122"/>
        <v>41.64</v>
      </c>
      <c r="AJ252">
        <f t="shared" si="122"/>
        <v>30.62</v>
      </c>
      <c r="AK252">
        <f t="shared" si="122"/>
        <v>17.559999999999999</v>
      </c>
      <c r="AL252">
        <f t="shared" si="122"/>
        <v>14.14</v>
      </c>
      <c r="AM252">
        <f t="shared" si="122"/>
        <v>6.87</v>
      </c>
      <c r="AN252">
        <f t="shared" si="122"/>
        <v>3.73</v>
      </c>
      <c r="AO252">
        <f t="shared" si="122"/>
        <v>9.57</v>
      </c>
      <c r="AP252">
        <f t="shared" si="122"/>
        <v>12.27</v>
      </c>
      <c r="AQ252">
        <f t="shared" si="122"/>
        <v>16.43</v>
      </c>
      <c r="AR252">
        <f t="shared" si="122"/>
        <v>20.21</v>
      </c>
      <c r="AS252">
        <f t="shared" si="122"/>
        <v>24.96</v>
      </c>
      <c r="AT252">
        <f t="shared" si="122"/>
        <v>25.75</v>
      </c>
      <c r="AU252">
        <f t="shared" si="122"/>
        <v>29.32</v>
      </c>
      <c r="AV252">
        <f t="shared" si="122"/>
        <v>30.85</v>
      </c>
      <c r="AW252">
        <f t="shared" si="122"/>
        <v>32.57</v>
      </c>
      <c r="AX252">
        <f t="shared" si="122"/>
        <v>34.200000000000003</v>
      </c>
      <c r="AY252">
        <f t="shared" si="122"/>
        <v>37.020000000000003</v>
      </c>
      <c r="AZ252">
        <f t="shared" si="122"/>
        <v>40.22</v>
      </c>
      <c r="BA252">
        <f t="shared" si="122"/>
        <v>48.14</v>
      </c>
      <c r="BB252">
        <f t="shared" si="122"/>
        <v>52.98</v>
      </c>
      <c r="BC252">
        <f t="shared" si="122"/>
        <v>56.99</v>
      </c>
      <c r="BD252">
        <f t="shared" si="122"/>
        <v>58.26</v>
      </c>
      <c r="BE252">
        <f t="shared" si="122"/>
        <v>64.73</v>
      </c>
      <c r="BF252">
        <f t="shared" si="122"/>
        <v>67.94</v>
      </c>
      <c r="BG252">
        <f t="shared" si="122"/>
        <v>70.61</v>
      </c>
      <c r="BH252">
        <f t="shared" si="122"/>
        <v>72.87</v>
      </c>
      <c r="BI252">
        <f t="shared" si="122"/>
        <v>73.48</v>
      </c>
      <c r="BJ252">
        <f t="shared" si="122"/>
        <v>76.489999999999995</v>
      </c>
    </row>
    <row r="253" spans="1:62" x14ac:dyDescent="0.3">
      <c r="A253" s="27">
        <v>52300</v>
      </c>
      <c r="B253">
        <f t="shared" si="119"/>
        <v>6991.53</v>
      </c>
      <c r="C253">
        <f t="shared" ref="C253:BJ257" si="123">ROUND(ABS((C$6-$A253)/C$6)*100,2)</f>
        <v>6358.35</v>
      </c>
      <c r="D253">
        <f t="shared" si="123"/>
        <v>5733.35</v>
      </c>
      <c r="E253">
        <f t="shared" si="123"/>
        <v>5218.6400000000003</v>
      </c>
      <c r="F253">
        <f t="shared" si="123"/>
        <v>3516.68</v>
      </c>
      <c r="G253">
        <f t="shared" si="123"/>
        <v>2913.9</v>
      </c>
      <c r="H253">
        <f t="shared" si="123"/>
        <v>2311.12</v>
      </c>
      <c r="I253">
        <f t="shared" si="123"/>
        <v>1708.34</v>
      </c>
      <c r="J253">
        <f t="shared" si="123"/>
        <v>1543.94</v>
      </c>
      <c r="K253">
        <f t="shared" si="123"/>
        <v>1458.91</v>
      </c>
      <c r="L253">
        <f t="shared" si="123"/>
        <v>1352.48</v>
      </c>
      <c r="M253">
        <f t="shared" si="123"/>
        <v>1160.17</v>
      </c>
      <c r="N253">
        <f t="shared" si="123"/>
        <v>1105.56</v>
      </c>
      <c r="O253">
        <f t="shared" si="123"/>
        <v>995.96</v>
      </c>
      <c r="P253">
        <f t="shared" si="123"/>
        <v>827.35</v>
      </c>
      <c r="Q253">
        <f t="shared" si="123"/>
        <v>679.46</v>
      </c>
      <c r="R253">
        <f t="shared" si="123"/>
        <v>669.51</v>
      </c>
      <c r="S253">
        <f t="shared" si="123"/>
        <v>609.15</v>
      </c>
      <c r="T253">
        <f t="shared" si="123"/>
        <v>545.84</v>
      </c>
      <c r="U253">
        <f t="shared" si="123"/>
        <v>431.86</v>
      </c>
      <c r="V253">
        <f t="shared" si="123"/>
        <v>341.06</v>
      </c>
      <c r="W253">
        <f t="shared" si="123"/>
        <v>261.67</v>
      </c>
      <c r="X253">
        <f t="shared" si="123"/>
        <v>254.58</v>
      </c>
      <c r="Y253">
        <f t="shared" si="123"/>
        <v>244.45</v>
      </c>
      <c r="Z253">
        <f t="shared" si="123"/>
        <v>201.39</v>
      </c>
      <c r="AA253">
        <f t="shared" si="123"/>
        <v>191.67</v>
      </c>
      <c r="AB253">
        <f t="shared" si="123"/>
        <v>178.21</v>
      </c>
      <c r="AC253">
        <f t="shared" si="123"/>
        <v>163.99</v>
      </c>
      <c r="AD253">
        <f t="shared" si="123"/>
        <v>141.11000000000001</v>
      </c>
      <c r="AE253">
        <f t="shared" si="123"/>
        <v>114</v>
      </c>
      <c r="AF253">
        <f t="shared" si="123"/>
        <v>100.93</v>
      </c>
      <c r="AG253">
        <f t="shared" si="123"/>
        <v>80.83</v>
      </c>
      <c r="AH253">
        <f t="shared" si="123"/>
        <v>64.39</v>
      </c>
      <c r="AI253">
        <f t="shared" si="123"/>
        <v>45.25</v>
      </c>
      <c r="AJ253">
        <f t="shared" si="123"/>
        <v>33.950000000000003</v>
      </c>
      <c r="AK253">
        <f t="shared" si="123"/>
        <v>20.56</v>
      </c>
      <c r="AL253">
        <f t="shared" si="123"/>
        <v>17.04</v>
      </c>
      <c r="AM253">
        <f t="shared" si="123"/>
        <v>9.6</v>
      </c>
      <c r="AN253">
        <f t="shared" si="123"/>
        <v>6.37</v>
      </c>
      <c r="AO253">
        <f t="shared" si="123"/>
        <v>7.26</v>
      </c>
      <c r="AP253">
        <f t="shared" si="123"/>
        <v>10.029999999999999</v>
      </c>
      <c r="AQ253">
        <f t="shared" si="123"/>
        <v>14.3</v>
      </c>
      <c r="AR253">
        <f t="shared" si="123"/>
        <v>18.170000000000002</v>
      </c>
      <c r="AS253">
        <f t="shared" si="123"/>
        <v>23.05</v>
      </c>
      <c r="AT253">
        <f t="shared" si="123"/>
        <v>23.86</v>
      </c>
      <c r="AU253">
        <f t="shared" si="123"/>
        <v>27.52</v>
      </c>
      <c r="AV253">
        <f t="shared" si="123"/>
        <v>29.08</v>
      </c>
      <c r="AW253">
        <f t="shared" si="123"/>
        <v>30.85</v>
      </c>
      <c r="AX253">
        <f t="shared" si="123"/>
        <v>32.520000000000003</v>
      </c>
      <c r="AY253">
        <f t="shared" si="123"/>
        <v>35.42</v>
      </c>
      <c r="AZ253">
        <f t="shared" si="123"/>
        <v>38.700000000000003</v>
      </c>
      <c r="BA253">
        <f t="shared" si="123"/>
        <v>46.81</v>
      </c>
      <c r="BB253">
        <f t="shared" si="123"/>
        <v>51.78</v>
      </c>
      <c r="BC253">
        <f t="shared" si="123"/>
        <v>55.89</v>
      </c>
      <c r="BD253">
        <f t="shared" si="123"/>
        <v>57.2</v>
      </c>
      <c r="BE253">
        <f t="shared" si="123"/>
        <v>63.83</v>
      </c>
      <c r="BF253">
        <f t="shared" si="123"/>
        <v>67.12</v>
      </c>
      <c r="BG253">
        <f t="shared" si="123"/>
        <v>69.86</v>
      </c>
      <c r="BH253">
        <f t="shared" si="123"/>
        <v>72.180000000000007</v>
      </c>
      <c r="BI253">
        <f t="shared" si="123"/>
        <v>72.81</v>
      </c>
      <c r="BJ253">
        <f t="shared" si="123"/>
        <v>75.89</v>
      </c>
    </row>
    <row r="254" spans="1:62" x14ac:dyDescent="0.3">
      <c r="A254" s="27">
        <v>53600</v>
      </c>
      <c r="B254">
        <f t="shared" si="119"/>
        <v>7167.8</v>
      </c>
      <c r="C254">
        <f t="shared" si="123"/>
        <v>6518.89</v>
      </c>
      <c r="D254">
        <f t="shared" si="123"/>
        <v>5878.35</v>
      </c>
      <c r="E254">
        <f t="shared" si="123"/>
        <v>5350.85</v>
      </c>
      <c r="F254">
        <f t="shared" si="123"/>
        <v>3606.58</v>
      </c>
      <c r="G254">
        <f t="shared" si="123"/>
        <v>2988.81</v>
      </c>
      <c r="H254">
        <f t="shared" si="123"/>
        <v>2371.0500000000002</v>
      </c>
      <c r="I254">
        <f t="shared" si="123"/>
        <v>1753.29</v>
      </c>
      <c r="J254">
        <f t="shared" si="123"/>
        <v>1584.81</v>
      </c>
      <c r="K254">
        <f t="shared" si="123"/>
        <v>1497.66</v>
      </c>
      <c r="L254">
        <f t="shared" si="123"/>
        <v>1388.58</v>
      </c>
      <c r="M254">
        <f t="shared" si="123"/>
        <v>1191.49</v>
      </c>
      <c r="N254">
        <f t="shared" si="123"/>
        <v>1135.53</v>
      </c>
      <c r="O254">
        <f t="shared" si="123"/>
        <v>1023.2</v>
      </c>
      <c r="P254">
        <f t="shared" si="123"/>
        <v>850.4</v>
      </c>
      <c r="Q254">
        <f t="shared" si="123"/>
        <v>698.83</v>
      </c>
      <c r="R254">
        <f t="shared" si="123"/>
        <v>688.63</v>
      </c>
      <c r="S254">
        <f t="shared" si="123"/>
        <v>626.78</v>
      </c>
      <c r="T254">
        <f t="shared" si="123"/>
        <v>561.89</v>
      </c>
      <c r="U254">
        <f t="shared" si="123"/>
        <v>445.08</v>
      </c>
      <c r="V254">
        <f t="shared" si="123"/>
        <v>352.02</v>
      </c>
      <c r="W254">
        <f t="shared" si="123"/>
        <v>270.66000000000003</v>
      </c>
      <c r="X254">
        <f t="shared" si="123"/>
        <v>263.39</v>
      </c>
      <c r="Y254">
        <f t="shared" si="123"/>
        <v>253.01</v>
      </c>
      <c r="Z254">
        <f t="shared" si="123"/>
        <v>208.88</v>
      </c>
      <c r="AA254">
        <f t="shared" si="123"/>
        <v>198.92</v>
      </c>
      <c r="AB254">
        <f t="shared" si="123"/>
        <v>185.12</v>
      </c>
      <c r="AC254">
        <f t="shared" si="123"/>
        <v>170.55</v>
      </c>
      <c r="AD254">
        <f t="shared" si="123"/>
        <v>147.11000000000001</v>
      </c>
      <c r="AE254">
        <f t="shared" si="123"/>
        <v>119.32</v>
      </c>
      <c r="AF254">
        <f t="shared" si="123"/>
        <v>105.92</v>
      </c>
      <c r="AG254">
        <f t="shared" si="123"/>
        <v>85.33</v>
      </c>
      <c r="AH254">
        <f t="shared" si="123"/>
        <v>68.48</v>
      </c>
      <c r="AI254">
        <f t="shared" si="123"/>
        <v>48.86</v>
      </c>
      <c r="AJ254">
        <f t="shared" si="123"/>
        <v>37.28</v>
      </c>
      <c r="AK254">
        <f t="shared" si="123"/>
        <v>23.55</v>
      </c>
      <c r="AL254">
        <f t="shared" si="123"/>
        <v>19.95</v>
      </c>
      <c r="AM254">
        <f t="shared" si="123"/>
        <v>12.32</v>
      </c>
      <c r="AN254">
        <f t="shared" si="123"/>
        <v>9.02</v>
      </c>
      <c r="AO254">
        <f t="shared" si="123"/>
        <v>4.96</v>
      </c>
      <c r="AP254">
        <f t="shared" si="123"/>
        <v>7.8</v>
      </c>
      <c r="AQ254">
        <f t="shared" si="123"/>
        <v>12.17</v>
      </c>
      <c r="AR254">
        <f t="shared" si="123"/>
        <v>16.14</v>
      </c>
      <c r="AS254">
        <f t="shared" si="123"/>
        <v>21.14</v>
      </c>
      <c r="AT254">
        <f t="shared" si="123"/>
        <v>21.97</v>
      </c>
      <c r="AU254">
        <f t="shared" si="123"/>
        <v>25.72</v>
      </c>
      <c r="AV254">
        <f t="shared" si="123"/>
        <v>27.32</v>
      </c>
      <c r="AW254">
        <f t="shared" si="123"/>
        <v>29.13</v>
      </c>
      <c r="AX254">
        <f t="shared" si="123"/>
        <v>30.85</v>
      </c>
      <c r="AY254">
        <f t="shared" si="123"/>
        <v>33.81</v>
      </c>
      <c r="AZ254">
        <f t="shared" si="123"/>
        <v>37.18</v>
      </c>
      <c r="BA254">
        <f t="shared" si="123"/>
        <v>45.49</v>
      </c>
      <c r="BB254">
        <f t="shared" si="123"/>
        <v>50.58</v>
      </c>
      <c r="BC254">
        <f t="shared" si="123"/>
        <v>54.8</v>
      </c>
      <c r="BD254">
        <f t="shared" si="123"/>
        <v>56.14</v>
      </c>
      <c r="BE254">
        <f t="shared" si="123"/>
        <v>62.93</v>
      </c>
      <c r="BF254">
        <f t="shared" si="123"/>
        <v>66.3</v>
      </c>
      <c r="BG254">
        <f t="shared" si="123"/>
        <v>69.11</v>
      </c>
      <c r="BH254">
        <f t="shared" si="123"/>
        <v>71.489999999999995</v>
      </c>
      <c r="BI254">
        <f t="shared" si="123"/>
        <v>72.13</v>
      </c>
      <c r="BJ254">
        <f t="shared" si="123"/>
        <v>75.290000000000006</v>
      </c>
    </row>
    <row r="255" spans="1:62" x14ac:dyDescent="0.3">
      <c r="A255" s="27">
        <v>56000</v>
      </c>
      <c r="B255">
        <f t="shared" si="119"/>
        <v>7493.22</v>
      </c>
      <c r="C255">
        <f t="shared" si="123"/>
        <v>6815.25</v>
      </c>
      <c r="D255">
        <f t="shared" si="123"/>
        <v>6146.04</v>
      </c>
      <c r="E255">
        <f t="shared" si="123"/>
        <v>5594.92</v>
      </c>
      <c r="F255">
        <f t="shared" si="123"/>
        <v>3772.54</v>
      </c>
      <c r="G255">
        <f t="shared" si="123"/>
        <v>3127.12</v>
      </c>
      <c r="H255">
        <f t="shared" si="123"/>
        <v>2481.69</v>
      </c>
      <c r="I255">
        <f t="shared" si="123"/>
        <v>1836.27</v>
      </c>
      <c r="J255">
        <f t="shared" si="123"/>
        <v>1660.25</v>
      </c>
      <c r="K255">
        <f t="shared" si="123"/>
        <v>1569.2</v>
      </c>
      <c r="L255">
        <f t="shared" si="123"/>
        <v>1455.24</v>
      </c>
      <c r="M255">
        <f t="shared" si="123"/>
        <v>1249.32</v>
      </c>
      <c r="N255">
        <f t="shared" si="123"/>
        <v>1190.8499999999999</v>
      </c>
      <c r="O255">
        <f t="shared" si="123"/>
        <v>1073.5</v>
      </c>
      <c r="P255">
        <f t="shared" si="123"/>
        <v>892.96</v>
      </c>
      <c r="Q255">
        <f t="shared" si="123"/>
        <v>734.6</v>
      </c>
      <c r="R255">
        <f t="shared" si="123"/>
        <v>723.95</v>
      </c>
      <c r="S255">
        <f t="shared" si="123"/>
        <v>659.32</v>
      </c>
      <c r="T255">
        <f t="shared" si="123"/>
        <v>591.53</v>
      </c>
      <c r="U255">
        <f t="shared" si="123"/>
        <v>469.49</v>
      </c>
      <c r="V255">
        <f t="shared" si="123"/>
        <v>372.26</v>
      </c>
      <c r="W255">
        <f t="shared" si="123"/>
        <v>287.25</v>
      </c>
      <c r="X255">
        <f t="shared" si="123"/>
        <v>279.66000000000003</v>
      </c>
      <c r="Y255">
        <f t="shared" si="123"/>
        <v>268.81</v>
      </c>
      <c r="Z255">
        <f t="shared" si="123"/>
        <v>222.71</v>
      </c>
      <c r="AA255">
        <f t="shared" si="123"/>
        <v>212.3</v>
      </c>
      <c r="AB255">
        <f t="shared" si="123"/>
        <v>197.89</v>
      </c>
      <c r="AC255">
        <f t="shared" si="123"/>
        <v>182.67</v>
      </c>
      <c r="AD255">
        <f t="shared" si="123"/>
        <v>158.16999999999999</v>
      </c>
      <c r="AE255">
        <f t="shared" si="123"/>
        <v>129.13999999999999</v>
      </c>
      <c r="AF255">
        <f t="shared" si="123"/>
        <v>115.14</v>
      </c>
      <c r="AG255">
        <f t="shared" si="123"/>
        <v>93.63</v>
      </c>
      <c r="AH255">
        <f t="shared" si="123"/>
        <v>76.02</v>
      </c>
      <c r="AI255">
        <f t="shared" si="123"/>
        <v>55.52</v>
      </c>
      <c r="AJ255">
        <f t="shared" si="123"/>
        <v>43.43</v>
      </c>
      <c r="AK255">
        <f t="shared" si="123"/>
        <v>29.08</v>
      </c>
      <c r="AL255">
        <f t="shared" si="123"/>
        <v>25.32</v>
      </c>
      <c r="AM255">
        <f t="shared" si="123"/>
        <v>17.350000000000001</v>
      </c>
      <c r="AN255">
        <f t="shared" si="123"/>
        <v>13.9</v>
      </c>
      <c r="AO255">
        <f t="shared" si="123"/>
        <v>0.7</v>
      </c>
      <c r="AP255">
        <f t="shared" si="123"/>
        <v>3.67</v>
      </c>
      <c r="AQ255">
        <f t="shared" si="123"/>
        <v>8.23</v>
      </c>
      <c r="AR255">
        <f t="shared" si="123"/>
        <v>12.39</v>
      </c>
      <c r="AS255">
        <f t="shared" si="123"/>
        <v>17.61</v>
      </c>
      <c r="AT255">
        <f t="shared" si="123"/>
        <v>18.47</v>
      </c>
      <c r="AU255">
        <f t="shared" si="123"/>
        <v>22.39</v>
      </c>
      <c r="AV255">
        <f t="shared" si="123"/>
        <v>24.07</v>
      </c>
      <c r="AW255">
        <f t="shared" si="123"/>
        <v>25.96</v>
      </c>
      <c r="AX255">
        <f t="shared" si="123"/>
        <v>27.75</v>
      </c>
      <c r="AY255">
        <f t="shared" si="123"/>
        <v>30.85</v>
      </c>
      <c r="AZ255">
        <f t="shared" si="123"/>
        <v>34.36</v>
      </c>
      <c r="BA255">
        <f t="shared" si="123"/>
        <v>43.05</v>
      </c>
      <c r="BB255">
        <f t="shared" si="123"/>
        <v>48.37</v>
      </c>
      <c r="BC255">
        <f t="shared" si="123"/>
        <v>52.77</v>
      </c>
      <c r="BD255">
        <f t="shared" si="123"/>
        <v>54.17</v>
      </c>
      <c r="BE255">
        <f t="shared" si="123"/>
        <v>61.27</v>
      </c>
      <c r="BF255">
        <f t="shared" si="123"/>
        <v>64.8</v>
      </c>
      <c r="BG255">
        <f t="shared" si="123"/>
        <v>67.73</v>
      </c>
      <c r="BH255">
        <f t="shared" si="123"/>
        <v>70.209999999999994</v>
      </c>
      <c r="BI255">
        <f t="shared" si="123"/>
        <v>70.88</v>
      </c>
      <c r="BJ255">
        <f t="shared" si="123"/>
        <v>74.180000000000007</v>
      </c>
    </row>
    <row r="256" spans="1:62" x14ac:dyDescent="0.3">
      <c r="A256" s="27">
        <v>59000</v>
      </c>
      <c r="B256">
        <f t="shared" si="119"/>
        <v>7900</v>
      </c>
      <c r="C256">
        <f t="shared" si="123"/>
        <v>7185.71</v>
      </c>
      <c r="D256">
        <f t="shared" si="123"/>
        <v>6480.65</v>
      </c>
      <c r="E256">
        <f t="shared" si="123"/>
        <v>5900</v>
      </c>
      <c r="F256">
        <f t="shared" si="123"/>
        <v>3980</v>
      </c>
      <c r="G256">
        <f t="shared" si="123"/>
        <v>3300</v>
      </c>
      <c r="H256">
        <f t="shared" si="123"/>
        <v>2620</v>
      </c>
      <c r="I256">
        <f t="shared" si="123"/>
        <v>1940</v>
      </c>
      <c r="J256">
        <f t="shared" si="123"/>
        <v>1754.55</v>
      </c>
      <c r="K256">
        <f t="shared" si="123"/>
        <v>1658.62</v>
      </c>
      <c r="L256">
        <f t="shared" si="123"/>
        <v>1538.55</v>
      </c>
      <c r="M256">
        <f t="shared" si="123"/>
        <v>1321.6</v>
      </c>
      <c r="N256">
        <f t="shared" si="123"/>
        <v>1260</v>
      </c>
      <c r="O256">
        <f t="shared" si="123"/>
        <v>1136.3599999999999</v>
      </c>
      <c r="P256">
        <f t="shared" si="123"/>
        <v>946.15</v>
      </c>
      <c r="Q256">
        <f t="shared" si="123"/>
        <v>779.31</v>
      </c>
      <c r="R256">
        <f t="shared" si="123"/>
        <v>768.09</v>
      </c>
      <c r="S256">
        <f t="shared" si="123"/>
        <v>700</v>
      </c>
      <c r="T256">
        <f t="shared" si="123"/>
        <v>628.57000000000005</v>
      </c>
      <c r="U256">
        <f t="shared" si="123"/>
        <v>500</v>
      </c>
      <c r="V256">
        <f t="shared" si="123"/>
        <v>397.56</v>
      </c>
      <c r="W256">
        <f t="shared" si="123"/>
        <v>308</v>
      </c>
      <c r="X256">
        <f t="shared" si="123"/>
        <v>300</v>
      </c>
      <c r="Y256">
        <f t="shared" si="123"/>
        <v>288.57</v>
      </c>
      <c r="Z256">
        <f t="shared" si="123"/>
        <v>240</v>
      </c>
      <c r="AA256">
        <f t="shared" si="123"/>
        <v>229.03</v>
      </c>
      <c r="AB256">
        <f t="shared" si="123"/>
        <v>213.85</v>
      </c>
      <c r="AC256">
        <f t="shared" si="123"/>
        <v>197.81</v>
      </c>
      <c r="AD256">
        <f t="shared" si="123"/>
        <v>172</v>
      </c>
      <c r="AE256">
        <f t="shared" si="123"/>
        <v>141.41999999999999</v>
      </c>
      <c r="AF256">
        <f t="shared" si="123"/>
        <v>126.67</v>
      </c>
      <c r="AG256">
        <f t="shared" si="123"/>
        <v>104</v>
      </c>
      <c r="AH256">
        <f t="shared" si="123"/>
        <v>85.45</v>
      </c>
      <c r="AI256">
        <f t="shared" si="123"/>
        <v>63.86</v>
      </c>
      <c r="AJ256">
        <f t="shared" si="123"/>
        <v>51.11</v>
      </c>
      <c r="AK256">
        <f t="shared" si="123"/>
        <v>36</v>
      </c>
      <c r="AL256">
        <f t="shared" si="123"/>
        <v>32.04</v>
      </c>
      <c r="AM256">
        <f t="shared" si="123"/>
        <v>23.64</v>
      </c>
      <c r="AN256">
        <f t="shared" si="123"/>
        <v>20</v>
      </c>
      <c r="AO256">
        <f t="shared" si="123"/>
        <v>4.62</v>
      </c>
      <c r="AP256">
        <f t="shared" si="123"/>
        <v>1.49</v>
      </c>
      <c r="AQ256">
        <f t="shared" si="123"/>
        <v>3.32</v>
      </c>
      <c r="AR256">
        <f t="shared" si="123"/>
        <v>7.69</v>
      </c>
      <c r="AS256">
        <f t="shared" si="123"/>
        <v>13.19</v>
      </c>
      <c r="AT256">
        <f t="shared" si="123"/>
        <v>14.11</v>
      </c>
      <c r="AU256">
        <f t="shared" si="123"/>
        <v>18.239999999999998</v>
      </c>
      <c r="AV256">
        <f t="shared" si="123"/>
        <v>20</v>
      </c>
      <c r="AW256">
        <f t="shared" si="123"/>
        <v>21.99</v>
      </c>
      <c r="AX256">
        <f t="shared" si="123"/>
        <v>23.88</v>
      </c>
      <c r="AY256">
        <f t="shared" si="123"/>
        <v>27.14</v>
      </c>
      <c r="AZ256">
        <f t="shared" si="123"/>
        <v>30.85</v>
      </c>
      <c r="BA256">
        <f t="shared" si="123"/>
        <v>40</v>
      </c>
      <c r="BB256">
        <f t="shared" si="123"/>
        <v>45.6</v>
      </c>
      <c r="BC256">
        <f t="shared" si="123"/>
        <v>50.24</v>
      </c>
      <c r="BD256">
        <f t="shared" si="123"/>
        <v>51.72</v>
      </c>
      <c r="BE256">
        <f t="shared" si="123"/>
        <v>59.2</v>
      </c>
      <c r="BF256">
        <f t="shared" si="123"/>
        <v>62.91</v>
      </c>
      <c r="BG256">
        <f t="shared" si="123"/>
        <v>66</v>
      </c>
      <c r="BH256">
        <f t="shared" si="123"/>
        <v>68.62</v>
      </c>
      <c r="BI256">
        <f t="shared" si="123"/>
        <v>69.319999999999993</v>
      </c>
      <c r="BJ256">
        <f t="shared" si="123"/>
        <v>72.8</v>
      </c>
    </row>
    <row r="257" spans="1:62" x14ac:dyDescent="0.3">
      <c r="A257" s="27">
        <v>68000</v>
      </c>
      <c r="B257">
        <f t="shared" si="119"/>
        <v>9120.34</v>
      </c>
      <c r="C257">
        <f t="shared" si="123"/>
        <v>8297.09</v>
      </c>
      <c r="D257">
        <f t="shared" si="123"/>
        <v>7484.47</v>
      </c>
      <c r="E257">
        <f t="shared" si="123"/>
        <v>6815.25</v>
      </c>
      <c r="F257">
        <f t="shared" si="123"/>
        <v>4602.37</v>
      </c>
      <c r="G257">
        <f t="shared" si="123"/>
        <v>3818.64</v>
      </c>
      <c r="H257">
        <f t="shared" si="123"/>
        <v>3034.92</v>
      </c>
      <c r="I257">
        <f t="shared" si="123"/>
        <v>2251.19</v>
      </c>
      <c r="J257">
        <f t="shared" si="123"/>
        <v>2037.44</v>
      </c>
      <c r="K257">
        <f t="shared" si="123"/>
        <v>1926.88</v>
      </c>
      <c r="L257">
        <f t="shared" si="123"/>
        <v>1788.5</v>
      </c>
      <c r="M257">
        <f t="shared" si="123"/>
        <v>1538.46</v>
      </c>
      <c r="N257">
        <f t="shared" si="123"/>
        <v>1467.46</v>
      </c>
      <c r="O257">
        <f t="shared" si="123"/>
        <v>1324.96</v>
      </c>
      <c r="P257">
        <f t="shared" si="123"/>
        <v>1105.74</v>
      </c>
      <c r="Q257">
        <f t="shared" si="123"/>
        <v>913.44</v>
      </c>
      <c r="R257">
        <f t="shared" ref="C257:BJ261" si="124">ROUND(ABS((R$6-$A257)/R$6)*100,2)</f>
        <v>900.5</v>
      </c>
      <c r="S257">
        <f t="shared" si="124"/>
        <v>822.03</v>
      </c>
      <c r="T257">
        <f t="shared" si="124"/>
        <v>739.71</v>
      </c>
      <c r="U257">
        <f t="shared" si="124"/>
        <v>591.53</v>
      </c>
      <c r="V257">
        <f t="shared" si="124"/>
        <v>473.46</v>
      </c>
      <c r="W257">
        <f t="shared" si="124"/>
        <v>370.24</v>
      </c>
      <c r="X257">
        <f t="shared" si="124"/>
        <v>361.02</v>
      </c>
      <c r="Y257">
        <f t="shared" si="124"/>
        <v>347.85</v>
      </c>
      <c r="Z257">
        <f t="shared" si="124"/>
        <v>291.86</v>
      </c>
      <c r="AA257">
        <f t="shared" si="124"/>
        <v>279.22000000000003</v>
      </c>
      <c r="AB257">
        <f t="shared" si="124"/>
        <v>261.72000000000003</v>
      </c>
      <c r="AC257">
        <f t="shared" si="124"/>
        <v>243.24</v>
      </c>
      <c r="AD257">
        <f t="shared" si="124"/>
        <v>213.49</v>
      </c>
      <c r="AE257">
        <f t="shared" si="124"/>
        <v>178.25</v>
      </c>
      <c r="AF257">
        <f t="shared" si="124"/>
        <v>161.24</v>
      </c>
      <c r="AG257">
        <f t="shared" si="124"/>
        <v>135.12</v>
      </c>
      <c r="AH257">
        <f t="shared" si="124"/>
        <v>113.74</v>
      </c>
      <c r="AI257">
        <f t="shared" si="124"/>
        <v>88.85</v>
      </c>
      <c r="AJ257">
        <f t="shared" si="124"/>
        <v>74.16</v>
      </c>
      <c r="AK257">
        <f t="shared" si="124"/>
        <v>56.75</v>
      </c>
      <c r="AL257">
        <f t="shared" si="124"/>
        <v>52.18</v>
      </c>
      <c r="AM257">
        <f t="shared" si="124"/>
        <v>42.5</v>
      </c>
      <c r="AN257">
        <f t="shared" si="124"/>
        <v>38.31</v>
      </c>
      <c r="AO257">
        <f t="shared" si="124"/>
        <v>20.57</v>
      </c>
      <c r="AP257">
        <f t="shared" si="124"/>
        <v>16.97</v>
      </c>
      <c r="AQ257">
        <f t="shared" si="124"/>
        <v>11.43</v>
      </c>
      <c r="AR257">
        <f t="shared" si="124"/>
        <v>6.39</v>
      </c>
      <c r="AS257">
        <f t="shared" si="124"/>
        <v>0.05</v>
      </c>
      <c r="AT257">
        <f t="shared" si="124"/>
        <v>1</v>
      </c>
      <c r="AU257">
        <f t="shared" si="124"/>
        <v>5.76</v>
      </c>
      <c r="AV257">
        <f t="shared" si="124"/>
        <v>7.8</v>
      </c>
      <c r="AW257">
        <f t="shared" si="124"/>
        <v>10.09</v>
      </c>
      <c r="AX257">
        <f t="shared" si="124"/>
        <v>12.27</v>
      </c>
      <c r="AY257">
        <f t="shared" si="124"/>
        <v>16.03</v>
      </c>
      <c r="AZ257">
        <f t="shared" si="124"/>
        <v>20.3</v>
      </c>
      <c r="BA257">
        <f t="shared" si="124"/>
        <v>30.85</v>
      </c>
      <c r="BB257">
        <f t="shared" si="124"/>
        <v>37.299999999999997</v>
      </c>
      <c r="BC257">
        <f t="shared" si="124"/>
        <v>42.65</v>
      </c>
      <c r="BD257">
        <f t="shared" si="124"/>
        <v>44.35</v>
      </c>
      <c r="BE257">
        <f t="shared" si="124"/>
        <v>52.98</v>
      </c>
      <c r="BF257">
        <f t="shared" si="124"/>
        <v>57.25</v>
      </c>
      <c r="BG257">
        <f t="shared" si="124"/>
        <v>60.81</v>
      </c>
      <c r="BH257">
        <f t="shared" si="124"/>
        <v>63.83</v>
      </c>
      <c r="BI257">
        <f t="shared" si="124"/>
        <v>64.64</v>
      </c>
      <c r="BJ257">
        <f t="shared" si="124"/>
        <v>68.650000000000006</v>
      </c>
    </row>
    <row r="258" spans="1:62" x14ac:dyDescent="0.3">
      <c r="A258" s="27">
        <v>75000</v>
      </c>
      <c r="B258">
        <f t="shared" si="119"/>
        <v>10069.49</v>
      </c>
      <c r="C258">
        <f t="shared" si="124"/>
        <v>9161.5</v>
      </c>
      <c r="D258">
        <f t="shared" si="124"/>
        <v>8265.23</v>
      </c>
      <c r="E258">
        <f t="shared" si="124"/>
        <v>7527.12</v>
      </c>
      <c r="F258">
        <f t="shared" si="124"/>
        <v>5086.4399999999996</v>
      </c>
      <c r="G258">
        <f t="shared" si="124"/>
        <v>4222.03</v>
      </c>
      <c r="H258">
        <f t="shared" si="124"/>
        <v>3357.63</v>
      </c>
      <c r="I258">
        <f t="shared" si="124"/>
        <v>2493.2199999999998</v>
      </c>
      <c r="J258">
        <f t="shared" si="124"/>
        <v>2257.4699999999998</v>
      </c>
      <c r="K258">
        <f t="shared" si="124"/>
        <v>2135.5300000000002</v>
      </c>
      <c r="L258">
        <f t="shared" si="124"/>
        <v>1982.91</v>
      </c>
      <c r="M258">
        <f t="shared" si="124"/>
        <v>1707.12</v>
      </c>
      <c r="N258">
        <f t="shared" si="124"/>
        <v>1628.81</v>
      </c>
      <c r="O258">
        <f t="shared" si="124"/>
        <v>1471.65</v>
      </c>
      <c r="P258">
        <f t="shared" si="124"/>
        <v>1229.8599999999999</v>
      </c>
      <c r="Q258">
        <f t="shared" si="124"/>
        <v>1017.77</v>
      </c>
      <c r="R258">
        <f t="shared" si="124"/>
        <v>1003.5</v>
      </c>
      <c r="S258">
        <f t="shared" si="124"/>
        <v>916.95</v>
      </c>
      <c r="T258">
        <f t="shared" si="124"/>
        <v>826.15</v>
      </c>
      <c r="U258">
        <f t="shared" si="124"/>
        <v>662.71</v>
      </c>
      <c r="V258">
        <f t="shared" si="124"/>
        <v>532.49</v>
      </c>
      <c r="W258">
        <f t="shared" si="124"/>
        <v>418.64</v>
      </c>
      <c r="X258">
        <f t="shared" si="124"/>
        <v>408.47</v>
      </c>
      <c r="Y258">
        <f t="shared" si="124"/>
        <v>393.95</v>
      </c>
      <c r="Z258">
        <f t="shared" si="124"/>
        <v>332.2</v>
      </c>
      <c r="AA258">
        <f t="shared" si="124"/>
        <v>318.26</v>
      </c>
      <c r="AB258">
        <f t="shared" si="124"/>
        <v>298.95999999999998</v>
      </c>
      <c r="AC258">
        <f t="shared" si="124"/>
        <v>278.57</v>
      </c>
      <c r="AD258">
        <f t="shared" si="124"/>
        <v>245.76</v>
      </c>
      <c r="AE258">
        <f t="shared" si="124"/>
        <v>206.89</v>
      </c>
      <c r="AF258">
        <f t="shared" si="124"/>
        <v>188.14</v>
      </c>
      <c r="AG258">
        <f t="shared" si="124"/>
        <v>159.32</v>
      </c>
      <c r="AH258">
        <f t="shared" si="124"/>
        <v>135.75</v>
      </c>
      <c r="AI258">
        <f t="shared" si="124"/>
        <v>108.29</v>
      </c>
      <c r="AJ258">
        <f t="shared" si="124"/>
        <v>92.09</v>
      </c>
      <c r="AK258">
        <f t="shared" si="124"/>
        <v>72.88</v>
      </c>
      <c r="AL258">
        <f t="shared" si="124"/>
        <v>67.849999999999994</v>
      </c>
      <c r="AM258">
        <f t="shared" si="124"/>
        <v>57.16</v>
      </c>
      <c r="AN258">
        <f t="shared" si="124"/>
        <v>52.54</v>
      </c>
      <c r="AO258">
        <f t="shared" si="124"/>
        <v>32.99</v>
      </c>
      <c r="AP258">
        <f t="shared" si="124"/>
        <v>29.02</v>
      </c>
      <c r="AQ258">
        <f t="shared" si="124"/>
        <v>22.9</v>
      </c>
      <c r="AR258">
        <f t="shared" si="124"/>
        <v>17.34</v>
      </c>
      <c r="AS258">
        <f t="shared" si="124"/>
        <v>10.35</v>
      </c>
      <c r="AT258">
        <f t="shared" si="124"/>
        <v>9.19</v>
      </c>
      <c r="AU258">
        <f t="shared" si="124"/>
        <v>3.94</v>
      </c>
      <c r="AV258">
        <f t="shared" si="124"/>
        <v>1.69</v>
      </c>
      <c r="AW258">
        <f t="shared" si="124"/>
        <v>0.83</v>
      </c>
      <c r="AX258">
        <f t="shared" si="124"/>
        <v>3.24</v>
      </c>
      <c r="AY258">
        <f t="shared" si="124"/>
        <v>7.38</v>
      </c>
      <c r="AZ258">
        <f t="shared" si="124"/>
        <v>12.09</v>
      </c>
      <c r="BA258">
        <f t="shared" si="124"/>
        <v>23.73</v>
      </c>
      <c r="BB258">
        <f t="shared" si="124"/>
        <v>30.85</v>
      </c>
      <c r="BC258">
        <f t="shared" si="124"/>
        <v>36.75</v>
      </c>
      <c r="BD258">
        <f t="shared" si="124"/>
        <v>38.619999999999997</v>
      </c>
      <c r="BE258">
        <f t="shared" si="124"/>
        <v>48.14</v>
      </c>
      <c r="BF258">
        <f t="shared" si="124"/>
        <v>52.85</v>
      </c>
      <c r="BG258">
        <f t="shared" si="124"/>
        <v>56.78</v>
      </c>
      <c r="BH258">
        <f t="shared" si="124"/>
        <v>60.1</v>
      </c>
      <c r="BI258">
        <f t="shared" si="124"/>
        <v>61</v>
      </c>
      <c r="BJ258">
        <f t="shared" si="124"/>
        <v>65.42</v>
      </c>
    </row>
    <row r="259" spans="1:62" x14ac:dyDescent="0.3">
      <c r="A259" s="27">
        <v>82000</v>
      </c>
      <c r="B259">
        <f t="shared" si="119"/>
        <v>11018.64</v>
      </c>
      <c r="C259">
        <f t="shared" si="124"/>
        <v>10025.91</v>
      </c>
      <c r="D259">
        <f t="shared" si="124"/>
        <v>9045.98</v>
      </c>
      <c r="E259">
        <f t="shared" si="124"/>
        <v>8238.98</v>
      </c>
      <c r="F259">
        <f t="shared" si="124"/>
        <v>5570.51</v>
      </c>
      <c r="G259">
        <f t="shared" si="124"/>
        <v>4625.42</v>
      </c>
      <c r="H259">
        <f t="shared" si="124"/>
        <v>3680.34</v>
      </c>
      <c r="I259">
        <f t="shared" si="124"/>
        <v>2735.25</v>
      </c>
      <c r="J259">
        <f t="shared" si="124"/>
        <v>2477.5</v>
      </c>
      <c r="K259">
        <f t="shared" si="124"/>
        <v>2344.1799999999998</v>
      </c>
      <c r="L259">
        <f t="shared" si="124"/>
        <v>2177.31</v>
      </c>
      <c r="M259">
        <f t="shared" si="124"/>
        <v>1875.79</v>
      </c>
      <c r="N259">
        <f t="shared" si="124"/>
        <v>1790.17</v>
      </c>
      <c r="O259">
        <f t="shared" si="124"/>
        <v>1618.34</v>
      </c>
      <c r="P259">
        <f t="shared" si="124"/>
        <v>1353.98</v>
      </c>
      <c r="Q259">
        <f t="shared" si="124"/>
        <v>1122.0899999999999</v>
      </c>
      <c r="R259">
        <f t="shared" si="124"/>
        <v>1106.49</v>
      </c>
      <c r="S259">
        <f t="shared" si="124"/>
        <v>1011.86</v>
      </c>
      <c r="T259">
        <f t="shared" si="124"/>
        <v>912.59</v>
      </c>
      <c r="U259">
        <f t="shared" si="124"/>
        <v>733.9</v>
      </c>
      <c r="V259">
        <f t="shared" si="124"/>
        <v>591.53</v>
      </c>
      <c r="W259">
        <f t="shared" si="124"/>
        <v>467.05</v>
      </c>
      <c r="X259">
        <f t="shared" si="124"/>
        <v>455.93</v>
      </c>
      <c r="Y259">
        <f t="shared" si="124"/>
        <v>440.05</v>
      </c>
      <c r="Z259">
        <f t="shared" si="124"/>
        <v>372.54</v>
      </c>
      <c r="AA259">
        <f t="shared" si="124"/>
        <v>357.3</v>
      </c>
      <c r="AB259">
        <f t="shared" si="124"/>
        <v>336.19</v>
      </c>
      <c r="AC259">
        <f t="shared" si="124"/>
        <v>313.91000000000003</v>
      </c>
      <c r="AD259">
        <f t="shared" si="124"/>
        <v>278.02999999999997</v>
      </c>
      <c r="AE259">
        <f t="shared" si="124"/>
        <v>235.53</v>
      </c>
      <c r="AF259">
        <f t="shared" si="124"/>
        <v>215.03</v>
      </c>
      <c r="AG259">
        <f t="shared" si="124"/>
        <v>183.53</v>
      </c>
      <c r="AH259">
        <f t="shared" si="124"/>
        <v>157.75</v>
      </c>
      <c r="AI259">
        <f t="shared" si="124"/>
        <v>127.73</v>
      </c>
      <c r="AJ259">
        <f t="shared" si="124"/>
        <v>110.02</v>
      </c>
      <c r="AK259">
        <f t="shared" si="124"/>
        <v>89.02</v>
      </c>
      <c r="AL259">
        <f t="shared" si="124"/>
        <v>83.51</v>
      </c>
      <c r="AM259">
        <f t="shared" si="124"/>
        <v>71.83</v>
      </c>
      <c r="AN259">
        <f t="shared" si="124"/>
        <v>66.78</v>
      </c>
      <c r="AO259">
        <f t="shared" si="124"/>
        <v>45.4</v>
      </c>
      <c r="AP259">
        <f t="shared" si="124"/>
        <v>41.06</v>
      </c>
      <c r="AQ259">
        <f t="shared" si="124"/>
        <v>34.369999999999997</v>
      </c>
      <c r="AR259">
        <f t="shared" si="124"/>
        <v>28.29</v>
      </c>
      <c r="AS259">
        <f t="shared" si="124"/>
        <v>20.65</v>
      </c>
      <c r="AT259">
        <f t="shared" si="124"/>
        <v>19.38</v>
      </c>
      <c r="AU259">
        <f t="shared" si="124"/>
        <v>13.64</v>
      </c>
      <c r="AV259">
        <f t="shared" si="124"/>
        <v>11.19</v>
      </c>
      <c r="AW259">
        <f t="shared" si="124"/>
        <v>8.42</v>
      </c>
      <c r="AX259">
        <f t="shared" si="124"/>
        <v>5.79</v>
      </c>
      <c r="AY259">
        <f t="shared" si="124"/>
        <v>1.26</v>
      </c>
      <c r="AZ259">
        <f t="shared" si="124"/>
        <v>3.89</v>
      </c>
      <c r="BA259">
        <f t="shared" si="124"/>
        <v>16.61</v>
      </c>
      <c r="BB259">
        <f t="shared" si="124"/>
        <v>24.39</v>
      </c>
      <c r="BC259">
        <f t="shared" si="124"/>
        <v>30.85</v>
      </c>
      <c r="BD259">
        <f t="shared" si="124"/>
        <v>32.89</v>
      </c>
      <c r="BE259">
        <f t="shared" si="124"/>
        <v>43.29</v>
      </c>
      <c r="BF259">
        <f t="shared" si="124"/>
        <v>48.45</v>
      </c>
      <c r="BG259">
        <f t="shared" si="124"/>
        <v>52.75</v>
      </c>
      <c r="BH259">
        <f t="shared" si="124"/>
        <v>56.38</v>
      </c>
      <c r="BI259">
        <f t="shared" si="124"/>
        <v>57.36</v>
      </c>
      <c r="BJ259">
        <f t="shared" si="124"/>
        <v>62.2</v>
      </c>
    </row>
    <row r="260" spans="1:62" x14ac:dyDescent="0.3">
      <c r="A260" s="27">
        <v>84500</v>
      </c>
      <c r="B260">
        <f t="shared" si="119"/>
        <v>11357.63</v>
      </c>
      <c r="C260">
        <f t="shared" si="124"/>
        <v>10334.620000000001</v>
      </c>
      <c r="D260">
        <f t="shared" si="124"/>
        <v>9324.82</v>
      </c>
      <c r="E260">
        <f t="shared" si="124"/>
        <v>8493.2199999999993</v>
      </c>
      <c r="F260">
        <f t="shared" si="124"/>
        <v>5743.39</v>
      </c>
      <c r="G260">
        <f t="shared" si="124"/>
        <v>4769.49</v>
      </c>
      <c r="H260">
        <f t="shared" si="124"/>
        <v>3795.59</v>
      </c>
      <c r="I260">
        <f t="shared" si="124"/>
        <v>2821.69</v>
      </c>
      <c r="J260">
        <f t="shared" si="124"/>
        <v>2556.09</v>
      </c>
      <c r="K260">
        <f t="shared" si="124"/>
        <v>2418.6999999999998</v>
      </c>
      <c r="L260">
        <f t="shared" si="124"/>
        <v>2246.7399999999998</v>
      </c>
      <c r="M260">
        <f t="shared" si="124"/>
        <v>1936.02</v>
      </c>
      <c r="N260">
        <f t="shared" si="124"/>
        <v>1847.8</v>
      </c>
      <c r="O260">
        <f t="shared" si="124"/>
        <v>1670.72</v>
      </c>
      <c r="P260">
        <f t="shared" si="124"/>
        <v>1398.31</v>
      </c>
      <c r="Q260">
        <f t="shared" si="124"/>
        <v>1159.3499999999999</v>
      </c>
      <c r="R260">
        <f t="shared" si="124"/>
        <v>1143.27</v>
      </c>
      <c r="S260">
        <f t="shared" si="124"/>
        <v>1045.76</v>
      </c>
      <c r="T260">
        <f t="shared" si="124"/>
        <v>943.46</v>
      </c>
      <c r="U260">
        <f t="shared" si="124"/>
        <v>759.32</v>
      </c>
      <c r="V260">
        <f t="shared" si="124"/>
        <v>612.61</v>
      </c>
      <c r="W260">
        <f t="shared" si="124"/>
        <v>484.34</v>
      </c>
      <c r="X260">
        <f t="shared" si="124"/>
        <v>472.88</v>
      </c>
      <c r="Y260">
        <f t="shared" si="124"/>
        <v>456.51</v>
      </c>
      <c r="Z260">
        <f t="shared" si="124"/>
        <v>386.95</v>
      </c>
      <c r="AA260">
        <f t="shared" si="124"/>
        <v>371.24</v>
      </c>
      <c r="AB260">
        <f t="shared" si="124"/>
        <v>349.49</v>
      </c>
      <c r="AC260">
        <f t="shared" si="124"/>
        <v>326.52</v>
      </c>
      <c r="AD260">
        <f t="shared" si="124"/>
        <v>289.56</v>
      </c>
      <c r="AE260">
        <f t="shared" si="124"/>
        <v>245.76</v>
      </c>
      <c r="AF260">
        <f t="shared" si="124"/>
        <v>224.63</v>
      </c>
      <c r="AG260">
        <f t="shared" si="124"/>
        <v>192.17</v>
      </c>
      <c r="AH260">
        <f t="shared" si="124"/>
        <v>165.61</v>
      </c>
      <c r="AI260">
        <f t="shared" si="124"/>
        <v>134.66999999999999</v>
      </c>
      <c r="AJ260">
        <f t="shared" si="124"/>
        <v>116.42</v>
      </c>
      <c r="AK260">
        <f t="shared" si="124"/>
        <v>94.78</v>
      </c>
      <c r="AL260">
        <f t="shared" si="124"/>
        <v>89.11</v>
      </c>
      <c r="AM260">
        <f t="shared" si="124"/>
        <v>77.069999999999993</v>
      </c>
      <c r="AN260">
        <f t="shared" si="124"/>
        <v>71.86</v>
      </c>
      <c r="AO260">
        <f t="shared" si="124"/>
        <v>49.83</v>
      </c>
      <c r="AP260">
        <f t="shared" si="124"/>
        <v>45.36</v>
      </c>
      <c r="AQ260">
        <f t="shared" si="124"/>
        <v>38.47</v>
      </c>
      <c r="AR260">
        <f t="shared" si="124"/>
        <v>32.200000000000003</v>
      </c>
      <c r="AS260">
        <f t="shared" si="124"/>
        <v>24.33</v>
      </c>
      <c r="AT260">
        <f t="shared" si="124"/>
        <v>23.02</v>
      </c>
      <c r="AU260">
        <f t="shared" si="124"/>
        <v>17.100000000000001</v>
      </c>
      <c r="AV260">
        <f t="shared" si="124"/>
        <v>14.58</v>
      </c>
      <c r="AW260">
        <f t="shared" si="124"/>
        <v>11.73</v>
      </c>
      <c r="AX260">
        <f t="shared" si="124"/>
        <v>9.02</v>
      </c>
      <c r="AY260">
        <f t="shared" si="124"/>
        <v>4.3499999999999996</v>
      </c>
      <c r="AZ260">
        <f t="shared" si="124"/>
        <v>0.96</v>
      </c>
      <c r="BA260">
        <f t="shared" si="124"/>
        <v>14.07</v>
      </c>
      <c r="BB260">
        <f t="shared" si="124"/>
        <v>22.09</v>
      </c>
      <c r="BC260">
        <f t="shared" si="124"/>
        <v>28.74</v>
      </c>
      <c r="BD260">
        <f t="shared" si="124"/>
        <v>30.85</v>
      </c>
      <c r="BE260">
        <f t="shared" si="124"/>
        <v>41.57</v>
      </c>
      <c r="BF260">
        <f t="shared" si="124"/>
        <v>46.88</v>
      </c>
      <c r="BG260">
        <f t="shared" si="124"/>
        <v>51.31</v>
      </c>
      <c r="BH260">
        <f t="shared" si="124"/>
        <v>55.05</v>
      </c>
      <c r="BI260">
        <f t="shared" si="124"/>
        <v>56.06</v>
      </c>
      <c r="BJ260">
        <f t="shared" si="124"/>
        <v>61.04</v>
      </c>
    </row>
    <row r="261" spans="1:62" x14ac:dyDescent="0.3">
      <c r="A261" s="27">
        <v>100000</v>
      </c>
      <c r="B261">
        <f t="shared" si="119"/>
        <v>13459.32</v>
      </c>
      <c r="C261">
        <f t="shared" si="124"/>
        <v>12248.67</v>
      </c>
      <c r="D261">
        <f t="shared" si="124"/>
        <v>11053.64</v>
      </c>
      <c r="E261">
        <f t="shared" si="124"/>
        <v>10069.49</v>
      </c>
      <c r="F261">
        <f t="shared" si="124"/>
        <v>6815.25</v>
      </c>
      <c r="G261">
        <f t="shared" si="124"/>
        <v>5662.71</v>
      </c>
      <c r="H261">
        <f t="shared" si="124"/>
        <v>4510.17</v>
      </c>
      <c r="I261">
        <f t="shared" si="124"/>
        <v>3357.63</v>
      </c>
      <c r="J261">
        <f t="shared" si="124"/>
        <v>3043.3</v>
      </c>
      <c r="K261">
        <f t="shared" si="124"/>
        <v>2880.71</v>
      </c>
      <c r="L261">
        <f t="shared" si="124"/>
        <v>2677.21</v>
      </c>
      <c r="M261">
        <f t="shared" si="124"/>
        <v>2309.5</v>
      </c>
      <c r="N261">
        <f t="shared" si="124"/>
        <v>2205.08</v>
      </c>
      <c r="O261">
        <f t="shared" si="124"/>
        <v>1995.53</v>
      </c>
      <c r="P261">
        <f t="shared" si="124"/>
        <v>1673.14</v>
      </c>
      <c r="Q261">
        <f t="shared" si="124"/>
        <v>1390.36</v>
      </c>
      <c r="R261">
        <f t="shared" si="124"/>
        <v>1371.33</v>
      </c>
      <c r="S261">
        <f t="shared" si="124"/>
        <v>1255.93</v>
      </c>
      <c r="T261">
        <f t="shared" si="124"/>
        <v>1134.8699999999999</v>
      </c>
      <c r="U261">
        <f t="shared" si="124"/>
        <v>916.95</v>
      </c>
      <c r="V261">
        <f t="shared" si="124"/>
        <v>743.32</v>
      </c>
      <c r="W261">
        <f t="shared" si="124"/>
        <v>591.53</v>
      </c>
      <c r="X261">
        <f t="shared" si="124"/>
        <v>577.97</v>
      </c>
      <c r="Y261">
        <f t="shared" si="124"/>
        <v>558.6</v>
      </c>
      <c r="Z261">
        <f t="shared" si="124"/>
        <v>476.27</v>
      </c>
      <c r="AA261">
        <f t="shared" si="124"/>
        <v>457.68</v>
      </c>
      <c r="AB261">
        <f t="shared" si="124"/>
        <v>431.94</v>
      </c>
      <c r="AC261">
        <f t="shared" si="124"/>
        <v>404.76</v>
      </c>
      <c r="AD261">
        <f t="shared" si="124"/>
        <v>361.02</v>
      </c>
      <c r="AE261">
        <f t="shared" si="124"/>
        <v>309.19</v>
      </c>
      <c r="AF261">
        <f t="shared" si="124"/>
        <v>284.18</v>
      </c>
      <c r="AG261">
        <f t="shared" ref="C261:BJ265" si="125">ROUND(ABS((AG$6-$A261)/AG$6)*100,2)</f>
        <v>245.76</v>
      </c>
      <c r="AH261">
        <f t="shared" si="125"/>
        <v>214.33</v>
      </c>
      <c r="AI261">
        <f t="shared" si="125"/>
        <v>177.72</v>
      </c>
      <c r="AJ261">
        <f t="shared" si="125"/>
        <v>156.12</v>
      </c>
      <c r="AK261">
        <f t="shared" si="125"/>
        <v>130.51</v>
      </c>
      <c r="AL261">
        <f t="shared" si="125"/>
        <v>123.79</v>
      </c>
      <c r="AM261">
        <f t="shared" si="125"/>
        <v>109.55</v>
      </c>
      <c r="AN261">
        <f t="shared" si="125"/>
        <v>103.39</v>
      </c>
      <c r="AO261">
        <f t="shared" si="125"/>
        <v>77.31</v>
      </c>
      <c r="AP261">
        <f t="shared" si="125"/>
        <v>72.02</v>
      </c>
      <c r="AQ261">
        <f t="shared" si="125"/>
        <v>63.87</v>
      </c>
      <c r="AR261">
        <f t="shared" si="125"/>
        <v>56.45</v>
      </c>
      <c r="AS261">
        <f t="shared" si="125"/>
        <v>47.13</v>
      </c>
      <c r="AT261">
        <f t="shared" si="125"/>
        <v>45.58</v>
      </c>
      <c r="AU261">
        <f t="shared" si="125"/>
        <v>38.58</v>
      </c>
      <c r="AV261">
        <f t="shared" si="125"/>
        <v>35.590000000000003</v>
      </c>
      <c r="AW261">
        <f t="shared" si="125"/>
        <v>32.22</v>
      </c>
      <c r="AX261">
        <f t="shared" si="125"/>
        <v>29.02</v>
      </c>
      <c r="AY261">
        <f t="shared" si="125"/>
        <v>23.49</v>
      </c>
      <c r="AZ261">
        <f t="shared" si="125"/>
        <v>17.21</v>
      </c>
      <c r="BA261">
        <f t="shared" si="125"/>
        <v>1.69</v>
      </c>
      <c r="BB261">
        <f t="shared" si="125"/>
        <v>7.8</v>
      </c>
      <c r="BC261">
        <f t="shared" si="125"/>
        <v>15.67</v>
      </c>
      <c r="BD261">
        <f t="shared" si="125"/>
        <v>18.16</v>
      </c>
      <c r="BE261">
        <f t="shared" si="125"/>
        <v>30.85</v>
      </c>
      <c r="BF261">
        <f t="shared" si="125"/>
        <v>37.130000000000003</v>
      </c>
      <c r="BG261">
        <f t="shared" si="125"/>
        <v>42.37</v>
      </c>
      <c r="BH261">
        <f t="shared" si="125"/>
        <v>46.81</v>
      </c>
      <c r="BI261">
        <f t="shared" si="125"/>
        <v>48.01</v>
      </c>
      <c r="BJ261">
        <f t="shared" si="125"/>
        <v>53.9</v>
      </c>
    </row>
    <row r="262" spans="1:62" x14ac:dyDescent="0.3">
      <c r="A262" s="27">
        <v>110000</v>
      </c>
      <c r="B262">
        <f t="shared" si="119"/>
        <v>14815.25</v>
      </c>
      <c r="C262">
        <f t="shared" si="125"/>
        <v>13483.54</v>
      </c>
      <c r="D262">
        <f t="shared" si="125"/>
        <v>12169</v>
      </c>
      <c r="E262">
        <f t="shared" si="125"/>
        <v>11086.44</v>
      </c>
      <c r="F262">
        <f t="shared" si="125"/>
        <v>7506.78</v>
      </c>
      <c r="G262">
        <f t="shared" si="125"/>
        <v>6238.98</v>
      </c>
      <c r="H262">
        <f t="shared" si="125"/>
        <v>4971.1899999999996</v>
      </c>
      <c r="I262">
        <f t="shared" si="125"/>
        <v>3703.39</v>
      </c>
      <c r="J262">
        <f t="shared" si="125"/>
        <v>3357.63</v>
      </c>
      <c r="K262">
        <f t="shared" si="125"/>
        <v>3178.78</v>
      </c>
      <c r="L262">
        <f t="shared" si="125"/>
        <v>2954.93</v>
      </c>
      <c r="M262">
        <f t="shared" si="125"/>
        <v>2550.4499999999998</v>
      </c>
      <c r="N262">
        <f t="shared" si="125"/>
        <v>2435.59</v>
      </c>
      <c r="O262">
        <f t="shared" si="125"/>
        <v>2205.08</v>
      </c>
      <c r="P262">
        <f t="shared" si="125"/>
        <v>1850.46</v>
      </c>
      <c r="Q262">
        <f t="shared" si="125"/>
        <v>1539.39</v>
      </c>
      <c r="R262">
        <f t="shared" si="125"/>
        <v>1518.46</v>
      </c>
      <c r="S262">
        <f t="shared" si="125"/>
        <v>1391.53</v>
      </c>
      <c r="T262">
        <f t="shared" si="125"/>
        <v>1258.3499999999999</v>
      </c>
      <c r="U262">
        <f t="shared" si="125"/>
        <v>1018.64</v>
      </c>
      <c r="V262">
        <f t="shared" si="125"/>
        <v>827.66</v>
      </c>
      <c r="W262">
        <f t="shared" si="125"/>
        <v>660.68</v>
      </c>
      <c r="X262">
        <f t="shared" si="125"/>
        <v>645.76</v>
      </c>
      <c r="Y262">
        <f t="shared" si="125"/>
        <v>624.46</v>
      </c>
      <c r="Z262">
        <f t="shared" si="125"/>
        <v>533.9</v>
      </c>
      <c r="AA262">
        <f t="shared" si="125"/>
        <v>513.45000000000005</v>
      </c>
      <c r="AB262">
        <f t="shared" si="125"/>
        <v>485.14</v>
      </c>
      <c r="AC262">
        <f t="shared" si="125"/>
        <v>455.24</v>
      </c>
      <c r="AD262">
        <f t="shared" si="125"/>
        <v>407.12</v>
      </c>
      <c r="AE262">
        <f t="shared" si="125"/>
        <v>350.11</v>
      </c>
      <c r="AF262">
        <f t="shared" si="125"/>
        <v>322.60000000000002</v>
      </c>
      <c r="AG262">
        <f t="shared" si="125"/>
        <v>280.33999999999997</v>
      </c>
      <c r="AH262">
        <f t="shared" si="125"/>
        <v>245.76</v>
      </c>
      <c r="AI262">
        <f t="shared" si="125"/>
        <v>205.49</v>
      </c>
      <c r="AJ262">
        <f t="shared" si="125"/>
        <v>181.73</v>
      </c>
      <c r="AK262">
        <f t="shared" si="125"/>
        <v>153.56</v>
      </c>
      <c r="AL262">
        <f t="shared" si="125"/>
        <v>146.16999999999999</v>
      </c>
      <c r="AM262">
        <f t="shared" si="125"/>
        <v>130.51</v>
      </c>
      <c r="AN262">
        <f t="shared" si="125"/>
        <v>123.73</v>
      </c>
      <c r="AO262">
        <f t="shared" si="125"/>
        <v>95.05</v>
      </c>
      <c r="AP262">
        <f t="shared" si="125"/>
        <v>89.22</v>
      </c>
      <c r="AQ262">
        <f t="shared" si="125"/>
        <v>80.260000000000005</v>
      </c>
      <c r="AR262">
        <f t="shared" si="125"/>
        <v>72.099999999999994</v>
      </c>
      <c r="AS262">
        <f t="shared" si="125"/>
        <v>61.85</v>
      </c>
      <c r="AT262">
        <f t="shared" si="125"/>
        <v>60.14</v>
      </c>
      <c r="AU262">
        <f t="shared" si="125"/>
        <v>52.44</v>
      </c>
      <c r="AV262">
        <f t="shared" si="125"/>
        <v>49.15</v>
      </c>
      <c r="AW262">
        <f t="shared" si="125"/>
        <v>45.45</v>
      </c>
      <c r="AX262">
        <f t="shared" si="125"/>
        <v>41.92</v>
      </c>
      <c r="AY262">
        <f t="shared" si="125"/>
        <v>35.840000000000003</v>
      </c>
      <c r="AZ262">
        <f t="shared" si="125"/>
        <v>28.93</v>
      </c>
      <c r="BA262">
        <f t="shared" si="125"/>
        <v>11.86</v>
      </c>
      <c r="BB262">
        <f t="shared" si="125"/>
        <v>1.42</v>
      </c>
      <c r="BC262">
        <f t="shared" si="125"/>
        <v>7.23</v>
      </c>
      <c r="BD262">
        <f t="shared" si="125"/>
        <v>9.98</v>
      </c>
      <c r="BE262">
        <f t="shared" si="125"/>
        <v>23.93</v>
      </c>
      <c r="BF262">
        <f t="shared" si="125"/>
        <v>30.85</v>
      </c>
      <c r="BG262">
        <f t="shared" si="125"/>
        <v>36.61</v>
      </c>
      <c r="BH262">
        <f t="shared" si="125"/>
        <v>41.49</v>
      </c>
      <c r="BI262">
        <f t="shared" si="125"/>
        <v>42.81</v>
      </c>
      <c r="BJ262">
        <f t="shared" si="125"/>
        <v>49.29</v>
      </c>
    </row>
    <row r="263" spans="1:62" x14ac:dyDescent="0.3">
      <c r="A263" s="27">
        <v>120000</v>
      </c>
      <c r="B263">
        <f t="shared" si="119"/>
        <v>16171.19</v>
      </c>
      <c r="C263">
        <f t="shared" si="125"/>
        <v>14718.4</v>
      </c>
      <c r="D263">
        <f t="shared" si="125"/>
        <v>13284.36</v>
      </c>
      <c r="E263">
        <f t="shared" si="125"/>
        <v>12103.39</v>
      </c>
      <c r="F263">
        <f t="shared" si="125"/>
        <v>8198.31</v>
      </c>
      <c r="G263">
        <f t="shared" si="125"/>
        <v>6815.25</v>
      </c>
      <c r="H263">
        <f t="shared" si="125"/>
        <v>5432.2</v>
      </c>
      <c r="I263">
        <f t="shared" si="125"/>
        <v>4049.15</v>
      </c>
      <c r="J263">
        <f t="shared" si="125"/>
        <v>3671.96</v>
      </c>
      <c r="K263">
        <f t="shared" si="125"/>
        <v>3476.86</v>
      </c>
      <c r="L263">
        <f t="shared" si="125"/>
        <v>3232.65</v>
      </c>
      <c r="M263">
        <f t="shared" si="125"/>
        <v>2791.4</v>
      </c>
      <c r="N263">
        <f t="shared" si="125"/>
        <v>2666.1</v>
      </c>
      <c r="O263">
        <f t="shared" si="125"/>
        <v>2414.64</v>
      </c>
      <c r="P263">
        <f t="shared" si="125"/>
        <v>2027.77</v>
      </c>
      <c r="Q263">
        <f t="shared" si="125"/>
        <v>1688.43</v>
      </c>
      <c r="R263">
        <f t="shared" si="125"/>
        <v>1665.6</v>
      </c>
      <c r="S263">
        <f t="shared" si="125"/>
        <v>1527.12</v>
      </c>
      <c r="T263">
        <f t="shared" si="125"/>
        <v>1381.84</v>
      </c>
      <c r="U263">
        <f t="shared" si="125"/>
        <v>1120.3399999999999</v>
      </c>
      <c r="V263">
        <f t="shared" si="125"/>
        <v>911.99</v>
      </c>
      <c r="W263">
        <f t="shared" si="125"/>
        <v>729.83</v>
      </c>
      <c r="X263">
        <f t="shared" si="125"/>
        <v>713.56</v>
      </c>
      <c r="Y263">
        <f t="shared" si="125"/>
        <v>690.31</v>
      </c>
      <c r="Z263">
        <f t="shared" si="125"/>
        <v>591.53</v>
      </c>
      <c r="AA263">
        <f t="shared" si="125"/>
        <v>569.22</v>
      </c>
      <c r="AB263">
        <f t="shared" si="125"/>
        <v>538.33000000000004</v>
      </c>
      <c r="AC263">
        <f t="shared" si="125"/>
        <v>505.72</v>
      </c>
      <c r="AD263">
        <f t="shared" si="125"/>
        <v>453.22</v>
      </c>
      <c r="AE263">
        <f t="shared" si="125"/>
        <v>391.02</v>
      </c>
      <c r="AF263">
        <f t="shared" si="125"/>
        <v>361.02</v>
      </c>
      <c r="AG263">
        <f t="shared" si="125"/>
        <v>314.92</v>
      </c>
      <c r="AH263">
        <f t="shared" si="125"/>
        <v>277.2</v>
      </c>
      <c r="AI263">
        <f t="shared" si="125"/>
        <v>233.27</v>
      </c>
      <c r="AJ263">
        <f t="shared" si="125"/>
        <v>207.34</v>
      </c>
      <c r="AK263">
        <f t="shared" si="125"/>
        <v>176.61</v>
      </c>
      <c r="AL263">
        <f t="shared" si="125"/>
        <v>168.55</v>
      </c>
      <c r="AM263">
        <f t="shared" si="125"/>
        <v>151.46</v>
      </c>
      <c r="AN263">
        <f t="shared" si="125"/>
        <v>144.07</v>
      </c>
      <c r="AO263">
        <f t="shared" si="125"/>
        <v>112.78</v>
      </c>
      <c r="AP263">
        <f t="shared" si="125"/>
        <v>106.43</v>
      </c>
      <c r="AQ263">
        <f t="shared" si="125"/>
        <v>96.64</v>
      </c>
      <c r="AR263">
        <f t="shared" si="125"/>
        <v>87.74</v>
      </c>
      <c r="AS263">
        <f t="shared" si="125"/>
        <v>76.56</v>
      </c>
      <c r="AT263">
        <f t="shared" si="125"/>
        <v>74.7</v>
      </c>
      <c r="AU263">
        <f t="shared" si="125"/>
        <v>66.3</v>
      </c>
      <c r="AV263">
        <f t="shared" si="125"/>
        <v>62.71</v>
      </c>
      <c r="AW263">
        <f t="shared" si="125"/>
        <v>58.67</v>
      </c>
      <c r="AX263">
        <f t="shared" si="125"/>
        <v>54.82</v>
      </c>
      <c r="AY263">
        <f t="shared" si="125"/>
        <v>48.18</v>
      </c>
      <c r="AZ263">
        <f t="shared" si="125"/>
        <v>40.65</v>
      </c>
      <c r="BA263">
        <f t="shared" si="125"/>
        <v>22.03</v>
      </c>
      <c r="BB263">
        <f t="shared" si="125"/>
        <v>10.64</v>
      </c>
      <c r="BC263">
        <f t="shared" si="125"/>
        <v>1.2</v>
      </c>
      <c r="BD263">
        <f t="shared" si="125"/>
        <v>1.8</v>
      </c>
      <c r="BE263">
        <f t="shared" si="125"/>
        <v>17.02</v>
      </c>
      <c r="BF263">
        <f t="shared" si="125"/>
        <v>24.56</v>
      </c>
      <c r="BG263">
        <f t="shared" si="125"/>
        <v>30.85</v>
      </c>
      <c r="BH263">
        <f t="shared" si="125"/>
        <v>36.17</v>
      </c>
      <c r="BI263">
        <f t="shared" si="125"/>
        <v>37.61</v>
      </c>
      <c r="BJ263">
        <f t="shared" si="125"/>
        <v>44.68</v>
      </c>
    </row>
    <row r="264" spans="1:62" x14ac:dyDescent="0.3">
      <c r="A264" s="27">
        <v>130000</v>
      </c>
      <c r="B264">
        <f t="shared" si="119"/>
        <v>17527.12</v>
      </c>
      <c r="C264">
        <f t="shared" si="125"/>
        <v>15953.27</v>
      </c>
      <c r="D264">
        <f t="shared" si="125"/>
        <v>14399.73</v>
      </c>
      <c r="E264">
        <f t="shared" si="125"/>
        <v>13120.34</v>
      </c>
      <c r="F264">
        <f t="shared" si="125"/>
        <v>8889.83</v>
      </c>
      <c r="G264">
        <f t="shared" si="125"/>
        <v>7391.53</v>
      </c>
      <c r="H264">
        <f t="shared" si="125"/>
        <v>5893.22</v>
      </c>
      <c r="I264">
        <f t="shared" si="125"/>
        <v>4394.92</v>
      </c>
      <c r="J264">
        <f t="shared" si="125"/>
        <v>3986.29</v>
      </c>
      <c r="K264">
        <f t="shared" si="125"/>
        <v>3774.93</v>
      </c>
      <c r="L264">
        <f t="shared" si="125"/>
        <v>3510.37</v>
      </c>
      <c r="M264">
        <f t="shared" si="125"/>
        <v>3032.35</v>
      </c>
      <c r="N264">
        <f t="shared" si="125"/>
        <v>2896.61</v>
      </c>
      <c r="O264">
        <f t="shared" si="125"/>
        <v>2624.19</v>
      </c>
      <c r="P264">
        <f t="shared" si="125"/>
        <v>2205.08</v>
      </c>
      <c r="Q264">
        <f t="shared" si="125"/>
        <v>1837.46</v>
      </c>
      <c r="R264">
        <f t="shared" si="125"/>
        <v>1812.73</v>
      </c>
      <c r="S264">
        <f t="shared" si="125"/>
        <v>1662.71</v>
      </c>
      <c r="T264">
        <f t="shared" si="125"/>
        <v>1505.33</v>
      </c>
      <c r="U264">
        <f t="shared" si="125"/>
        <v>1222.03</v>
      </c>
      <c r="V264">
        <f t="shared" si="125"/>
        <v>996.32</v>
      </c>
      <c r="W264">
        <f t="shared" si="125"/>
        <v>798.98</v>
      </c>
      <c r="X264">
        <f t="shared" si="125"/>
        <v>781.36</v>
      </c>
      <c r="Y264">
        <f t="shared" si="125"/>
        <v>756.17</v>
      </c>
      <c r="Z264">
        <f t="shared" si="125"/>
        <v>649.15</v>
      </c>
      <c r="AA264">
        <f t="shared" si="125"/>
        <v>624.99</v>
      </c>
      <c r="AB264">
        <f t="shared" si="125"/>
        <v>591.53</v>
      </c>
      <c r="AC264">
        <f t="shared" si="125"/>
        <v>556.19000000000005</v>
      </c>
      <c r="AD264">
        <f t="shared" si="125"/>
        <v>499.32</v>
      </c>
      <c r="AE264">
        <f t="shared" si="125"/>
        <v>431.94</v>
      </c>
      <c r="AF264">
        <f t="shared" si="125"/>
        <v>399.44</v>
      </c>
      <c r="AG264">
        <f t="shared" si="125"/>
        <v>349.49</v>
      </c>
      <c r="AH264">
        <f t="shared" si="125"/>
        <v>308.63</v>
      </c>
      <c r="AI264">
        <f t="shared" si="125"/>
        <v>261.04000000000002</v>
      </c>
      <c r="AJ264">
        <f t="shared" si="125"/>
        <v>232.96</v>
      </c>
      <c r="AK264">
        <f t="shared" si="125"/>
        <v>199.66</v>
      </c>
      <c r="AL264">
        <f t="shared" si="125"/>
        <v>190.93</v>
      </c>
      <c r="AM264">
        <f t="shared" si="125"/>
        <v>172.42</v>
      </c>
      <c r="AN264">
        <f t="shared" si="125"/>
        <v>164.41</v>
      </c>
      <c r="AO264">
        <f t="shared" si="125"/>
        <v>130.51</v>
      </c>
      <c r="AP264">
        <f t="shared" si="125"/>
        <v>123.63</v>
      </c>
      <c r="AQ264">
        <f t="shared" si="125"/>
        <v>113.03</v>
      </c>
      <c r="AR264">
        <f t="shared" si="125"/>
        <v>103.39</v>
      </c>
      <c r="AS264">
        <f t="shared" si="125"/>
        <v>91.27</v>
      </c>
      <c r="AT264">
        <f t="shared" si="125"/>
        <v>89.26</v>
      </c>
      <c r="AU264">
        <f t="shared" si="125"/>
        <v>80.16</v>
      </c>
      <c r="AV264">
        <f t="shared" si="125"/>
        <v>76.27</v>
      </c>
      <c r="AW264">
        <f t="shared" si="125"/>
        <v>71.89</v>
      </c>
      <c r="AX264">
        <f t="shared" si="125"/>
        <v>67.72</v>
      </c>
      <c r="AY264">
        <f t="shared" si="125"/>
        <v>60.53</v>
      </c>
      <c r="AZ264">
        <f t="shared" si="125"/>
        <v>52.37</v>
      </c>
      <c r="BA264">
        <f t="shared" si="125"/>
        <v>32.200000000000003</v>
      </c>
      <c r="BB264">
        <f t="shared" si="125"/>
        <v>19.86</v>
      </c>
      <c r="BC264">
        <f t="shared" si="125"/>
        <v>9.6300000000000008</v>
      </c>
      <c r="BD264">
        <f t="shared" si="125"/>
        <v>6.39</v>
      </c>
      <c r="BE264">
        <f t="shared" si="125"/>
        <v>10.1</v>
      </c>
      <c r="BF264">
        <f t="shared" si="125"/>
        <v>18.27</v>
      </c>
      <c r="BG264">
        <f t="shared" si="125"/>
        <v>25.08</v>
      </c>
      <c r="BH264">
        <f t="shared" si="125"/>
        <v>30.85</v>
      </c>
      <c r="BI264">
        <f t="shared" si="125"/>
        <v>32.409999999999997</v>
      </c>
      <c r="BJ264">
        <f t="shared" si="125"/>
        <v>40.07</v>
      </c>
    </row>
    <row r="265" spans="1:62" x14ac:dyDescent="0.3">
      <c r="A265" s="27">
        <v>133000</v>
      </c>
      <c r="B265">
        <f t="shared" si="119"/>
        <v>17933.900000000001</v>
      </c>
      <c r="C265">
        <f t="shared" si="125"/>
        <v>16323.73</v>
      </c>
      <c r="D265">
        <f t="shared" si="125"/>
        <v>14734.34</v>
      </c>
      <c r="E265">
        <f t="shared" si="125"/>
        <v>13425.42</v>
      </c>
      <c r="F265">
        <f t="shared" si="125"/>
        <v>9097.2900000000009</v>
      </c>
      <c r="G265">
        <f t="shared" si="125"/>
        <v>7564.41</v>
      </c>
      <c r="H265">
        <f t="shared" si="125"/>
        <v>6031.53</v>
      </c>
      <c r="I265">
        <f t="shared" si="125"/>
        <v>4498.6400000000003</v>
      </c>
      <c r="J265">
        <f t="shared" si="125"/>
        <v>4080.59</v>
      </c>
      <c r="K265">
        <f t="shared" si="125"/>
        <v>3864.35</v>
      </c>
      <c r="L265">
        <f t="shared" si="125"/>
        <v>3593.69</v>
      </c>
      <c r="M265">
        <f t="shared" si="125"/>
        <v>3104.63</v>
      </c>
      <c r="N265">
        <f t="shared" si="125"/>
        <v>2965.76</v>
      </c>
      <c r="O265">
        <f t="shared" si="125"/>
        <v>2687.06</v>
      </c>
      <c r="P265">
        <f t="shared" si="125"/>
        <v>2258.2800000000002</v>
      </c>
      <c r="Q265">
        <f t="shared" si="125"/>
        <v>1882.17</v>
      </c>
      <c r="R265">
        <f t="shared" si="125"/>
        <v>1856.87</v>
      </c>
      <c r="S265">
        <f t="shared" si="125"/>
        <v>1703.39</v>
      </c>
      <c r="T265">
        <f t="shared" si="125"/>
        <v>1542.37</v>
      </c>
      <c r="U265">
        <f t="shared" si="125"/>
        <v>1252.54</v>
      </c>
      <c r="V265">
        <f t="shared" si="125"/>
        <v>1021.62</v>
      </c>
      <c r="W265">
        <f t="shared" si="125"/>
        <v>819.73</v>
      </c>
      <c r="X265">
        <f t="shared" si="125"/>
        <v>801.69</v>
      </c>
      <c r="Y265">
        <f t="shared" si="125"/>
        <v>775.93</v>
      </c>
      <c r="Z265">
        <f t="shared" si="125"/>
        <v>666.44</v>
      </c>
      <c r="AA265">
        <f t="shared" si="125"/>
        <v>641.72</v>
      </c>
      <c r="AB265">
        <f t="shared" si="125"/>
        <v>607.48</v>
      </c>
      <c r="AC265">
        <f t="shared" si="125"/>
        <v>571.33000000000004</v>
      </c>
      <c r="AD265">
        <f t="shared" si="125"/>
        <v>513.15</v>
      </c>
      <c r="AE265">
        <f t="shared" si="125"/>
        <v>444.22</v>
      </c>
      <c r="AF265">
        <f t="shared" si="125"/>
        <v>410.96</v>
      </c>
      <c r="AG265">
        <f t="shared" si="125"/>
        <v>359.86</v>
      </c>
      <c r="AH265">
        <f t="shared" si="125"/>
        <v>318.06</v>
      </c>
      <c r="AI265">
        <f t="shared" si="125"/>
        <v>269.37</v>
      </c>
      <c r="AJ265">
        <f t="shared" si="125"/>
        <v>240.64</v>
      </c>
      <c r="AK265">
        <f t="shared" si="125"/>
        <v>206.58</v>
      </c>
      <c r="AL265">
        <f t="shared" si="125"/>
        <v>197.65</v>
      </c>
      <c r="AM265">
        <f t="shared" si="125"/>
        <v>178.71</v>
      </c>
      <c r="AN265">
        <f t="shared" si="125"/>
        <v>170.51</v>
      </c>
      <c r="AO265">
        <f t="shared" si="125"/>
        <v>135.83000000000001</v>
      </c>
      <c r="AP265">
        <f t="shared" si="125"/>
        <v>128.79</v>
      </c>
      <c r="AQ265">
        <f t="shared" si="125"/>
        <v>117.95</v>
      </c>
      <c r="AR265">
        <f t="shared" si="125"/>
        <v>108.08</v>
      </c>
      <c r="AS265">
        <f t="shared" si="125"/>
        <v>95.69</v>
      </c>
      <c r="AT265">
        <f t="shared" si="125"/>
        <v>93.63</v>
      </c>
      <c r="AU265">
        <f t="shared" si="125"/>
        <v>84.31</v>
      </c>
      <c r="AV265">
        <f t="shared" ref="C265:BJ266" si="126">ROUND(ABS((AV$6-$A265)/AV$6)*100,2)</f>
        <v>80.34</v>
      </c>
      <c r="AW265">
        <f t="shared" si="126"/>
        <v>75.86</v>
      </c>
      <c r="AX265">
        <f t="shared" si="126"/>
        <v>71.59</v>
      </c>
      <c r="AY265">
        <f t="shared" si="126"/>
        <v>64.239999999999995</v>
      </c>
      <c r="AZ265">
        <f t="shared" si="126"/>
        <v>55.89</v>
      </c>
      <c r="BA265">
        <f t="shared" si="126"/>
        <v>35.25</v>
      </c>
      <c r="BB265">
        <f t="shared" si="126"/>
        <v>22.63</v>
      </c>
      <c r="BC265">
        <f t="shared" si="126"/>
        <v>12.16</v>
      </c>
      <c r="BD265">
        <f t="shared" si="126"/>
        <v>8.84</v>
      </c>
      <c r="BE265">
        <f t="shared" si="126"/>
        <v>8.0299999999999994</v>
      </c>
      <c r="BF265">
        <f t="shared" si="126"/>
        <v>16.39</v>
      </c>
      <c r="BG265">
        <f t="shared" si="126"/>
        <v>23.36</v>
      </c>
      <c r="BH265">
        <f t="shared" si="126"/>
        <v>29.25</v>
      </c>
      <c r="BI265">
        <f t="shared" si="126"/>
        <v>30.85</v>
      </c>
      <c r="BJ265">
        <f t="shared" si="126"/>
        <v>38.68</v>
      </c>
    </row>
    <row r="266" spans="1:62" x14ac:dyDescent="0.3">
      <c r="A266" s="27">
        <v>150000</v>
      </c>
      <c r="B266">
        <f t="shared" si="119"/>
        <v>20238.98</v>
      </c>
      <c r="C266">
        <f t="shared" si="126"/>
        <v>18423</v>
      </c>
      <c r="D266">
        <f t="shared" si="126"/>
        <v>16630.45</v>
      </c>
      <c r="E266">
        <f t="shared" si="126"/>
        <v>15154.24</v>
      </c>
      <c r="F266">
        <f t="shared" si="126"/>
        <v>10272.879999999999</v>
      </c>
      <c r="G266">
        <f t="shared" si="126"/>
        <v>8544.07</v>
      </c>
      <c r="H266">
        <f t="shared" si="126"/>
        <v>6815.25</v>
      </c>
      <c r="I266">
        <f t="shared" si="126"/>
        <v>5086.4399999999996</v>
      </c>
      <c r="J266">
        <f t="shared" si="126"/>
        <v>4614.95</v>
      </c>
      <c r="K266">
        <f t="shared" si="126"/>
        <v>4371.07</v>
      </c>
      <c r="L266">
        <f t="shared" si="126"/>
        <v>4065.82</v>
      </c>
      <c r="M266">
        <f t="shared" si="126"/>
        <v>3514.24</v>
      </c>
      <c r="N266">
        <f t="shared" si="126"/>
        <v>3357.63</v>
      </c>
      <c r="O266">
        <f t="shared" si="126"/>
        <v>3043.3</v>
      </c>
      <c r="P266">
        <f t="shared" si="126"/>
        <v>2559.71</v>
      </c>
      <c r="Q266">
        <f t="shared" si="126"/>
        <v>2135.5300000000002</v>
      </c>
      <c r="R266">
        <f t="shared" si="126"/>
        <v>2107</v>
      </c>
      <c r="S266">
        <f t="shared" si="126"/>
        <v>1933.9</v>
      </c>
      <c r="T266">
        <f t="shared" si="126"/>
        <v>1752.3</v>
      </c>
      <c r="U266">
        <f t="shared" si="126"/>
        <v>1425.42</v>
      </c>
      <c r="V266">
        <f t="shared" si="126"/>
        <v>1164.99</v>
      </c>
      <c r="W266">
        <f t="shared" si="126"/>
        <v>937.29</v>
      </c>
      <c r="X266">
        <f t="shared" si="126"/>
        <v>916.95</v>
      </c>
      <c r="Y266">
        <f t="shared" si="126"/>
        <v>887.89</v>
      </c>
      <c r="Z266">
        <f t="shared" si="126"/>
        <v>764.41</v>
      </c>
      <c r="AA266">
        <f t="shared" si="126"/>
        <v>736.52</v>
      </c>
      <c r="AB266">
        <f t="shared" si="126"/>
        <v>697.91</v>
      </c>
      <c r="AC266">
        <f t="shared" si="126"/>
        <v>657.14</v>
      </c>
      <c r="AD266">
        <f t="shared" si="126"/>
        <v>591.53</v>
      </c>
      <c r="AE266">
        <f t="shared" si="126"/>
        <v>513.78</v>
      </c>
      <c r="AF266">
        <f t="shared" si="126"/>
        <v>476.27</v>
      </c>
      <c r="AG266">
        <f t="shared" si="126"/>
        <v>418.64</v>
      </c>
      <c r="AH266">
        <f t="shared" si="126"/>
        <v>371.49</v>
      </c>
      <c r="AI266">
        <f t="shared" si="126"/>
        <v>316.58</v>
      </c>
      <c r="AJ266">
        <f t="shared" si="126"/>
        <v>284.18</v>
      </c>
      <c r="AK266">
        <f t="shared" si="126"/>
        <v>245.76</v>
      </c>
      <c r="AL266">
        <f t="shared" si="126"/>
        <v>235.69</v>
      </c>
      <c r="AM266">
        <f t="shared" si="126"/>
        <v>214.33</v>
      </c>
      <c r="AN266">
        <f t="shared" si="126"/>
        <v>205.08</v>
      </c>
      <c r="AO266">
        <f t="shared" si="126"/>
        <v>165.97</v>
      </c>
      <c r="AP266">
        <f t="shared" si="126"/>
        <v>158.03</v>
      </c>
      <c r="AQ266">
        <f t="shared" si="126"/>
        <v>145.80000000000001</v>
      </c>
      <c r="AR266">
        <f t="shared" si="126"/>
        <v>134.68</v>
      </c>
      <c r="AS266">
        <f t="shared" si="126"/>
        <v>120.7</v>
      </c>
      <c r="AT266">
        <f t="shared" si="126"/>
        <v>118.38</v>
      </c>
      <c r="AU266">
        <f t="shared" si="126"/>
        <v>107.87</v>
      </c>
      <c r="AV266">
        <f t="shared" si="126"/>
        <v>103.39</v>
      </c>
      <c r="AW266">
        <f t="shared" si="126"/>
        <v>98.33</v>
      </c>
      <c r="AX266">
        <f t="shared" si="126"/>
        <v>93.52</v>
      </c>
      <c r="AY266">
        <f t="shared" si="126"/>
        <v>85.23</v>
      </c>
      <c r="AZ266">
        <f t="shared" si="126"/>
        <v>75.81</v>
      </c>
      <c r="BA266">
        <f t="shared" si="126"/>
        <v>52.54</v>
      </c>
      <c r="BB266">
        <f t="shared" si="126"/>
        <v>38.31</v>
      </c>
      <c r="BC266">
        <f t="shared" si="126"/>
        <v>26.5</v>
      </c>
      <c r="BD266">
        <f t="shared" si="126"/>
        <v>22.76</v>
      </c>
      <c r="BE266">
        <f t="shared" si="126"/>
        <v>3.73</v>
      </c>
      <c r="BF266">
        <f t="shared" si="126"/>
        <v>5.7</v>
      </c>
      <c r="BG266">
        <f t="shared" si="126"/>
        <v>13.56</v>
      </c>
      <c r="BH266">
        <f t="shared" si="126"/>
        <v>20.21</v>
      </c>
      <c r="BI266">
        <f t="shared" si="126"/>
        <v>22.01</v>
      </c>
      <c r="BJ266">
        <f t="shared" si="126"/>
        <v>30.85</v>
      </c>
    </row>
  </sheetData>
  <conditionalFormatting sqref="B11:BJ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BJ15">
    <cfRule type="top10" dxfId="2" priority="1" bottom="1" rank="4"/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BJ7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0:BJ14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6:BJ26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L144:CJ203 BK143:CJ143 B143:BJ20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FC81-325D-43F6-9D38-07E92EED980F}">
  <sheetPr codeName="Sheet7"/>
  <dimension ref="A1:BJ267"/>
  <sheetViews>
    <sheetView topLeftCell="AE1" zoomScale="70" zoomScaleNormal="70" workbookViewId="0">
      <selection activeCell="G3" sqref="G3:G39"/>
    </sheetView>
  </sheetViews>
  <sheetFormatPr defaultRowHeight="14.4" x14ac:dyDescent="0.3"/>
  <cols>
    <col min="1" max="1" width="12.33203125" customWidth="1"/>
    <col min="3" max="23" width="8.88671875" customWidth="1"/>
    <col min="27" max="60" width="8.88671875" customWidth="1"/>
  </cols>
  <sheetData>
    <row r="1" spans="1:62" x14ac:dyDescent="0.3">
      <c r="B1" t="s">
        <v>69</v>
      </c>
    </row>
    <row r="2" spans="1:62" x14ac:dyDescent="0.3">
      <c r="A2" s="50" t="s">
        <v>57</v>
      </c>
      <c r="B2" s="50">
        <v>510</v>
      </c>
      <c r="C2" s="50">
        <v>560</v>
      </c>
      <c r="D2" s="50">
        <v>620</v>
      </c>
      <c r="E2" s="50">
        <v>680</v>
      </c>
      <c r="F2" s="50">
        <v>1000</v>
      </c>
      <c r="G2" s="50">
        <v>1200</v>
      </c>
      <c r="H2" s="50">
        <v>1500</v>
      </c>
      <c r="I2" s="50">
        <v>2000</v>
      </c>
      <c r="J2" s="50">
        <v>2200</v>
      </c>
      <c r="K2" s="50">
        <v>2320</v>
      </c>
      <c r="L2" s="50">
        <v>2490</v>
      </c>
      <c r="M2" s="50">
        <v>2870</v>
      </c>
      <c r="N2" s="50">
        <v>3000</v>
      </c>
      <c r="O2" s="50">
        <v>3300</v>
      </c>
      <c r="P2" s="50">
        <v>3900</v>
      </c>
      <c r="Q2" s="50">
        <v>4640</v>
      </c>
      <c r="R2" s="50">
        <v>4700</v>
      </c>
      <c r="S2" s="50">
        <v>5100</v>
      </c>
      <c r="T2" s="50">
        <v>5600</v>
      </c>
      <c r="U2" s="50">
        <v>6800</v>
      </c>
      <c r="V2" s="50">
        <v>8200</v>
      </c>
      <c r="W2" s="50">
        <v>10000</v>
      </c>
      <c r="X2" s="50">
        <v>10200</v>
      </c>
      <c r="Y2" s="50">
        <v>10500</v>
      </c>
      <c r="Z2" s="50">
        <v>12000</v>
      </c>
      <c r="AA2" s="50">
        <v>12400</v>
      </c>
      <c r="AB2" s="50">
        <v>13000</v>
      </c>
      <c r="AC2" s="50">
        <v>13700</v>
      </c>
      <c r="AD2" s="50">
        <v>15000</v>
      </c>
      <c r="AE2" s="50">
        <v>16900</v>
      </c>
      <c r="AF2" s="50">
        <v>18000</v>
      </c>
      <c r="AG2" s="50">
        <v>20000</v>
      </c>
      <c r="AH2" s="50">
        <v>22000</v>
      </c>
      <c r="AI2" s="50">
        <v>24900</v>
      </c>
      <c r="AJ2" s="50">
        <v>27000</v>
      </c>
      <c r="AK2" s="50">
        <v>30000</v>
      </c>
      <c r="AL2" s="50">
        <v>30900</v>
      </c>
      <c r="AM2" s="50">
        <v>33000</v>
      </c>
      <c r="AN2" s="50">
        <v>34000</v>
      </c>
      <c r="AO2" s="50">
        <v>39000</v>
      </c>
      <c r="AP2" s="50">
        <v>40200</v>
      </c>
      <c r="AQ2" s="50">
        <v>42200</v>
      </c>
      <c r="AR2" s="50">
        <v>44200</v>
      </c>
      <c r="AS2" s="50">
        <v>47000</v>
      </c>
      <c r="AT2" s="50">
        <v>47500</v>
      </c>
      <c r="AU2" s="50">
        <v>49900</v>
      </c>
      <c r="AV2" s="50">
        <v>51000</v>
      </c>
      <c r="AW2" s="50">
        <v>52300</v>
      </c>
      <c r="AX2" s="50">
        <v>53600</v>
      </c>
      <c r="AY2" s="50">
        <v>56000</v>
      </c>
      <c r="AZ2" s="50">
        <v>59000</v>
      </c>
      <c r="BA2" s="50">
        <v>68000</v>
      </c>
      <c r="BB2" s="50">
        <v>75000</v>
      </c>
      <c r="BC2" s="50">
        <v>82000</v>
      </c>
      <c r="BD2" s="50">
        <v>84500</v>
      </c>
      <c r="BE2" s="50">
        <v>100000</v>
      </c>
      <c r="BF2" s="50">
        <v>110000</v>
      </c>
      <c r="BG2" s="50">
        <v>120000</v>
      </c>
      <c r="BH2" s="50">
        <v>130000</v>
      </c>
      <c r="BI2" s="50">
        <v>133000</v>
      </c>
      <c r="BJ2" s="50">
        <v>150000</v>
      </c>
    </row>
    <row r="3" spans="1:62" x14ac:dyDescent="0.3">
      <c r="A3" t="s">
        <v>58</v>
      </c>
      <c r="B3">
        <f>B$2/(0.15*51.745)</f>
        <v>65.706831577930245</v>
      </c>
      <c r="C3">
        <f t="shared" ref="C3:BJ3" si="0">C$2/(0.15*51.745)</f>
        <v>72.148677811060651</v>
      </c>
      <c r="D3">
        <f t="shared" si="0"/>
        <v>79.87889329081716</v>
      </c>
      <c r="E3">
        <f t="shared" si="0"/>
        <v>87.609108770573656</v>
      </c>
      <c r="F3">
        <f t="shared" si="0"/>
        <v>128.83692466260831</v>
      </c>
      <c r="G3">
        <f t="shared" si="0"/>
        <v>154.60430959512999</v>
      </c>
      <c r="H3">
        <f t="shared" si="0"/>
        <v>193.25538699391248</v>
      </c>
      <c r="I3">
        <f t="shared" si="0"/>
        <v>257.67384932521662</v>
      </c>
      <c r="J3">
        <f t="shared" si="0"/>
        <v>283.4412342577383</v>
      </c>
      <c r="K3">
        <f t="shared" si="0"/>
        <v>298.90166521725132</v>
      </c>
      <c r="L3">
        <f t="shared" si="0"/>
        <v>320.80394240989472</v>
      </c>
      <c r="M3">
        <f t="shared" si="0"/>
        <v>369.76197378168587</v>
      </c>
      <c r="N3">
        <f t="shared" si="0"/>
        <v>386.51077398782496</v>
      </c>
      <c r="O3">
        <f t="shared" si="0"/>
        <v>425.16185138660745</v>
      </c>
      <c r="P3">
        <f t="shared" si="0"/>
        <v>502.46400618417243</v>
      </c>
      <c r="Q3">
        <f t="shared" si="0"/>
        <v>597.80333043450264</v>
      </c>
      <c r="R3">
        <f t="shared" si="0"/>
        <v>605.53354591425909</v>
      </c>
      <c r="S3">
        <f t="shared" si="0"/>
        <v>657.06831577930245</v>
      </c>
      <c r="T3">
        <f t="shared" si="0"/>
        <v>721.48677811060656</v>
      </c>
      <c r="U3">
        <f t="shared" si="0"/>
        <v>876.09108770573653</v>
      </c>
      <c r="V3">
        <f t="shared" si="0"/>
        <v>1056.4627822333882</v>
      </c>
      <c r="W3">
        <f t="shared" si="0"/>
        <v>1288.3692466260832</v>
      </c>
      <c r="X3">
        <f t="shared" si="0"/>
        <v>1314.1366315586049</v>
      </c>
      <c r="Y3">
        <f t="shared" si="0"/>
        <v>1352.7877089573874</v>
      </c>
      <c r="Z3">
        <f t="shared" si="0"/>
        <v>1546.0430959512998</v>
      </c>
      <c r="AA3">
        <f t="shared" si="0"/>
        <v>1597.5778658163431</v>
      </c>
      <c r="AB3">
        <f t="shared" si="0"/>
        <v>1674.8800206139081</v>
      </c>
      <c r="AC3">
        <f t="shared" si="0"/>
        <v>1765.065867877734</v>
      </c>
      <c r="AD3">
        <f t="shared" si="0"/>
        <v>1932.5538699391248</v>
      </c>
      <c r="AE3">
        <f t="shared" si="0"/>
        <v>2177.3440267980804</v>
      </c>
      <c r="AF3">
        <f t="shared" si="0"/>
        <v>2319.0646439269499</v>
      </c>
      <c r="AG3">
        <f t="shared" si="0"/>
        <v>2576.7384932521663</v>
      </c>
      <c r="AH3">
        <f t="shared" si="0"/>
        <v>2834.4123425773828</v>
      </c>
      <c r="AI3">
        <f t="shared" si="0"/>
        <v>3208.0394240989472</v>
      </c>
      <c r="AJ3">
        <f t="shared" si="0"/>
        <v>3478.5969658904246</v>
      </c>
      <c r="AK3">
        <f t="shared" si="0"/>
        <v>3865.1077398782495</v>
      </c>
      <c r="AL3">
        <f t="shared" si="0"/>
        <v>3981.060972074597</v>
      </c>
      <c r="AM3">
        <f t="shared" si="0"/>
        <v>4251.6185138660749</v>
      </c>
      <c r="AN3">
        <f t="shared" si="0"/>
        <v>4380.4554385286829</v>
      </c>
      <c r="AO3">
        <f t="shared" si="0"/>
        <v>5024.6400618417247</v>
      </c>
      <c r="AP3">
        <f t="shared" si="0"/>
        <v>5179.2443714368546</v>
      </c>
      <c r="AQ3">
        <f t="shared" si="0"/>
        <v>5436.9182207620706</v>
      </c>
      <c r="AR3">
        <f t="shared" si="0"/>
        <v>5694.5920700872875</v>
      </c>
      <c r="AS3">
        <f t="shared" si="0"/>
        <v>6055.3354591425905</v>
      </c>
      <c r="AT3">
        <f t="shared" si="0"/>
        <v>6119.7539214738954</v>
      </c>
      <c r="AU3">
        <f t="shared" si="0"/>
        <v>6428.9625406641553</v>
      </c>
      <c r="AV3">
        <f t="shared" si="0"/>
        <v>6570.6831577930243</v>
      </c>
      <c r="AW3">
        <f t="shared" si="0"/>
        <v>6738.1711598544152</v>
      </c>
      <c r="AX3">
        <f t="shared" si="0"/>
        <v>6905.6591619158062</v>
      </c>
      <c r="AY3">
        <f t="shared" si="0"/>
        <v>7214.8677811060661</v>
      </c>
      <c r="AZ3">
        <f t="shared" si="0"/>
        <v>7601.378555093891</v>
      </c>
      <c r="BA3">
        <f t="shared" si="0"/>
        <v>8760.9108770573657</v>
      </c>
      <c r="BB3">
        <f t="shared" si="0"/>
        <v>9662.7693496956235</v>
      </c>
      <c r="BC3">
        <f t="shared" si="0"/>
        <v>10564.627822333881</v>
      </c>
      <c r="BD3">
        <f t="shared" si="0"/>
        <v>10886.720133990402</v>
      </c>
      <c r="BE3">
        <f t="shared" si="0"/>
        <v>12883.692466260831</v>
      </c>
      <c r="BF3">
        <f t="shared" si="0"/>
        <v>14172.061712886914</v>
      </c>
      <c r="BG3">
        <f t="shared" si="0"/>
        <v>15460.430959512998</v>
      </c>
      <c r="BH3">
        <f t="shared" si="0"/>
        <v>16748.80020613908</v>
      </c>
      <c r="BI3">
        <f t="shared" si="0"/>
        <v>17135.310980126906</v>
      </c>
      <c r="BJ3">
        <f t="shared" si="0"/>
        <v>19325.538699391247</v>
      </c>
    </row>
    <row r="4" spans="1:62" x14ac:dyDescent="0.3">
      <c r="A4" t="s">
        <v>59</v>
      </c>
      <c r="B4">
        <f>B$2/(0.15*20.118)</f>
        <v>169.00288299035691</v>
      </c>
      <c r="C4">
        <f t="shared" ref="C4:BJ4" si="1">C$2/(0.15*20.118)</f>
        <v>185.57179308745074</v>
      </c>
      <c r="D4">
        <f t="shared" si="1"/>
        <v>205.45448520396332</v>
      </c>
      <c r="E4">
        <f t="shared" si="1"/>
        <v>225.33717732047589</v>
      </c>
      <c r="F4">
        <f t="shared" si="1"/>
        <v>331.37820194187628</v>
      </c>
      <c r="G4">
        <f t="shared" si="1"/>
        <v>397.65384233025156</v>
      </c>
      <c r="H4">
        <f t="shared" si="1"/>
        <v>497.06730291281445</v>
      </c>
      <c r="I4">
        <f t="shared" si="1"/>
        <v>662.75640388375257</v>
      </c>
      <c r="J4">
        <f t="shared" si="1"/>
        <v>729.03204427212791</v>
      </c>
      <c r="K4">
        <f t="shared" si="1"/>
        <v>768.79742850515299</v>
      </c>
      <c r="L4">
        <f t="shared" si="1"/>
        <v>825.13172283527206</v>
      </c>
      <c r="M4">
        <f t="shared" si="1"/>
        <v>951.05543957318503</v>
      </c>
      <c r="N4">
        <f t="shared" si="1"/>
        <v>994.13460582562891</v>
      </c>
      <c r="O4">
        <f t="shared" si="1"/>
        <v>1093.5480664081917</v>
      </c>
      <c r="P4">
        <f t="shared" si="1"/>
        <v>1292.3749875733176</v>
      </c>
      <c r="Q4">
        <f t="shared" si="1"/>
        <v>1537.594857010306</v>
      </c>
      <c r="R4">
        <f t="shared" si="1"/>
        <v>1557.4775491268185</v>
      </c>
      <c r="S4">
        <f t="shared" si="1"/>
        <v>1690.0288299035692</v>
      </c>
      <c r="T4">
        <f t="shared" si="1"/>
        <v>1855.7179308745074</v>
      </c>
      <c r="U4">
        <f t="shared" si="1"/>
        <v>2253.3717732047589</v>
      </c>
      <c r="V4">
        <f t="shared" si="1"/>
        <v>2717.3012559233857</v>
      </c>
      <c r="W4">
        <f t="shared" si="1"/>
        <v>3313.782019418763</v>
      </c>
      <c r="X4">
        <f t="shared" si="1"/>
        <v>3380.0576598071384</v>
      </c>
      <c r="Y4">
        <f t="shared" si="1"/>
        <v>3479.4711203897014</v>
      </c>
      <c r="Z4">
        <f t="shared" si="1"/>
        <v>3976.5384233025156</v>
      </c>
      <c r="AA4">
        <f t="shared" si="1"/>
        <v>4109.0897040792661</v>
      </c>
      <c r="AB4">
        <f t="shared" si="1"/>
        <v>4307.916625244392</v>
      </c>
      <c r="AC4">
        <f t="shared" si="1"/>
        <v>4539.8813666037058</v>
      </c>
      <c r="AD4">
        <f t="shared" si="1"/>
        <v>4970.6730291281447</v>
      </c>
      <c r="AE4">
        <f t="shared" si="1"/>
        <v>5600.2916128177094</v>
      </c>
      <c r="AF4">
        <f t="shared" si="1"/>
        <v>5964.8076349537732</v>
      </c>
      <c r="AG4">
        <f t="shared" si="1"/>
        <v>6627.5640388375259</v>
      </c>
      <c r="AH4">
        <f t="shared" si="1"/>
        <v>7290.3204427212786</v>
      </c>
      <c r="AI4">
        <f t="shared" si="1"/>
        <v>8251.3172283527201</v>
      </c>
      <c r="AJ4">
        <f t="shared" si="1"/>
        <v>8947.2114524306598</v>
      </c>
      <c r="AK4">
        <f t="shared" si="1"/>
        <v>9941.3460582562893</v>
      </c>
      <c r="AL4">
        <f t="shared" si="1"/>
        <v>10239.586440003977</v>
      </c>
      <c r="AM4">
        <f t="shared" si="1"/>
        <v>10935.480664081919</v>
      </c>
      <c r="AN4">
        <f t="shared" si="1"/>
        <v>11266.858866023795</v>
      </c>
      <c r="AO4">
        <f t="shared" si="1"/>
        <v>12923.749875733176</v>
      </c>
      <c r="AP4">
        <f t="shared" si="1"/>
        <v>13321.403718063428</v>
      </c>
      <c r="AQ4">
        <f t="shared" si="1"/>
        <v>13984.16012194718</v>
      </c>
      <c r="AR4">
        <f t="shared" si="1"/>
        <v>14646.916525830933</v>
      </c>
      <c r="AS4">
        <f t="shared" si="1"/>
        <v>15574.775491268187</v>
      </c>
      <c r="AT4">
        <f t="shared" si="1"/>
        <v>15740.464592239125</v>
      </c>
      <c r="AU4">
        <f t="shared" si="1"/>
        <v>16535.772276899628</v>
      </c>
      <c r="AV4">
        <f t="shared" si="1"/>
        <v>16900.288299035692</v>
      </c>
      <c r="AW4">
        <f t="shared" si="1"/>
        <v>17331.079961560132</v>
      </c>
      <c r="AX4">
        <f t="shared" si="1"/>
        <v>17761.871624084572</v>
      </c>
      <c r="AY4">
        <f t="shared" si="1"/>
        <v>18557.179308745071</v>
      </c>
      <c r="AZ4">
        <f t="shared" si="1"/>
        <v>19551.313914570703</v>
      </c>
      <c r="BA4">
        <f t="shared" si="1"/>
        <v>22533.717732047589</v>
      </c>
      <c r="BB4">
        <f t="shared" si="1"/>
        <v>24853.365145640724</v>
      </c>
      <c r="BC4">
        <f t="shared" si="1"/>
        <v>27173.012559233855</v>
      </c>
      <c r="BD4">
        <f t="shared" si="1"/>
        <v>28001.458064088547</v>
      </c>
      <c r="BE4">
        <f t="shared" si="1"/>
        <v>33137.820194187632</v>
      </c>
      <c r="BF4">
        <f t="shared" si="1"/>
        <v>36451.602213606391</v>
      </c>
      <c r="BG4">
        <f t="shared" si="1"/>
        <v>39765.384233025157</v>
      </c>
      <c r="BH4">
        <f t="shared" si="1"/>
        <v>43079.166252443923</v>
      </c>
      <c r="BI4">
        <f t="shared" si="1"/>
        <v>44073.300858269547</v>
      </c>
      <c r="BJ4">
        <f t="shared" si="1"/>
        <v>49706.730291281448</v>
      </c>
    </row>
    <row r="5" spans="1:62" x14ac:dyDescent="0.3">
      <c r="A5" t="s">
        <v>60</v>
      </c>
      <c r="B5">
        <f>B$2/(0.15*7.8284)</f>
        <v>434.31607991415865</v>
      </c>
      <c r="C5">
        <f t="shared" ref="C5:BJ5" si="2">C$2/(0.15*7.8284)</f>
        <v>476.89608774888012</v>
      </c>
      <c r="D5">
        <f t="shared" si="2"/>
        <v>527.99209715054587</v>
      </c>
      <c r="E5">
        <f t="shared" si="2"/>
        <v>579.08810655221157</v>
      </c>
      <c r="F5">
        <f t="shared" si="2"/>
        <v>851.60015669442873</v>
      </c>
      <c r="G5">
        <f t="shared" si="2"/>
        <v>1021.9201880333145</v>
      </c>
      <c r="H5">
        <f t="shared" si="2"/>
        <v>1277.4002350416431</v>
      </c>
      <c r="I5">
        <f t="shared" si="2"/>
        <v>1703.2003133888575</v>
      </c>
      <c r="J5">
        <f t="shared" si="2"/>
        <v>1873.5203447277433</v>
      </c>
      <c r="K5">
        <f t="shared" si="2"/>
        <v>1975.7123635310747</v>
      </c>
      <c r="L5">
        <f t="shared" si="2"/>
        <v>2120.4843901691274</v>
      </c>
      <c r="M5">
        <f t="shared" si="2"/>
        <v>2444.0924497130104</v>
      </c>
      <c r="N5">
        <f t="shared" si="2"/>
        <v>2554.8004700832862</v>
      </c>
      <c r="O5">
        <f t="shared" si="2"/>
        <v>2810.2805170916149</v>
      </c>
      <c r="P5">
        <f t="shared" si="2"/>
        <v>3321.2406111082723</v>
      </c>
      <c r="Q5">
        <f t="shared" si="2"/>
        <v>3951.4247270621495</v>
      </c>
      <c r="R5">
        <f t="shared" si="2"/>
        <v>4002.5207364638154</v>
      </c>
      <c r="S5">
        <f t="shared" si="2"/>
        <v>4343.1607991415867</v>
      </c>
      <c r="T5">
        <f t="shared" si="2"/>
        <v>4768.9608774888011</v>
      </c>
      <c r="U5">
        <f t="shared" si="2"/>
        <v>5790.8810655221159</v>
      </c>
      <c r="V5">
        <f t="shared" si="2"/>
        <v>6983.121284894316</v>
      </c>
      <c r="W5">
        <f t="shared" si="2"/>
        <v>8516.0015669442873</v>
      </c>
      <c r="X5">
        <f t="shared" si="2"/>
        <v>8686.3215982831734</v>
      </c>
      <c r="Y5">
        <f t="shared" si="2"/>
        <v>8941.8016452915017</v>
      </c>
      <c r="Z5">
        <f t="shared" si="2"/>
        <v>10219.201880333145</v>
      </c>
      <c r="AA5">
        <f t="shared" si="2"/>
        <v>10559.841943010917</v>
      </c>
      <c r="AB5">
        <f t="shared" si="2"/>
        <v>11070.802037027574</v>
      </c>
      <c r="AC5">
        <f t="shared" si="2"/>
        <v>11666.922146713674</v>
      </c>
      <c r="AD5">
        <f t="shared" si="2"/>
        <v>12774.002350416431</v>
      </c>
      <c r="AE5">
        <f t="shared" si="2"/>
        <v>14392.042648135846</v>
      </c>
      <c r="AF5">
        <f t="shared" si="2"/>
        <v>15328.802820499717</v>
      </c>
      <c r="AG5">
        <f t="shared" si="2"/>
        <v>17032.003133888575</v>
      </c>
      <c r="AH5">
        <f t="shared" si="2"/>
        <v>18735.203447277432</v>
      </c>
      <c r="AI5">
        <f t="shared" si="2"/>
        <v>21204.843901691278</v>
      </c>
      <c r="AJ5">
        <f t="shared" si="2"/>
        <v>22993.204230749576</v>
      </c>
      <c r="AK5">
        <f t="shared" si="2"/>
        <v>25548.004700832862</v>
      </c>
      <c r="AL5">
        <f t="shared" si="2"/>
        <v>26314.44484185785</v>
      </c>
      <c r="AM5">
        <f t="shared" si="2"/>
        <v>28102.805170916148</v>
      </c>
      <c r="AN5">
        <f t="shared" si="2"/>
        <v>28954.405327610577</v>
      </c>
      <c r="AO5">
        <f t="shared" si="2"/>
        <v>33212.406111082724</v>
      </c>
      <c r="AP5">
        <f t="shared" si="2"/>
        <v>34234.326299116037</v>
      </c>
      <c r="AQ5">
        <f t="shared" si="2"/>
        <v>35937.526612504895</v>
      </c>
      <c r="AR5">
        <f t="shared" si="2"/>
        <v>37640.726925893752</v>
      </c>
      <c r="AS5">
        <f t="shared" si="2"/>
        <v>40025.207364638154</v>
      </c>
      <c r="AT5">
        <f t="shared" si="2"/>
        <v>40451.00744298537</v>
      </c>
      <c r="AU5">
        <f t="shared" si="2"/>
        <v>42494.847819051996</v>
      </c>
      <c r="AV5">
        <f t="shared" si="2"/>
        <v>43431.607991415869</v>
      </c>
      <c r="AW5">
        <f t="shared" si="2"/>
        <v>44538.688195118622</v>
      </c>
      <c r="AX5">
        <f t="shared" si="2"/>
        <v>45645.768398821383</v>
      </c>
      <c r="AY5">
        <f t="shared" si="2"/>
        <v>47689.608774888009</v>
      </c>
      <c r="AZ5">
        <f t="shared" si="2"/>
        <v>50244.409244971299</v>
      </c>
      <c r="BA5">
        <f t="shared" si="2"/>
        <v>57908.810655221154</v>
      </c>
      <c r="BB5">
        <f t="shared" si="2"/>
        <v>63870.011752082159</v>
      </c>
      <c r="BC5">
        <f t="shared" si="2"/>
        <v>69831.212848943163</v>
      </c>
      <c r="BD5">
        <f t="shared" si="2"/>
        <v>71960.213240679237</v>
      </c>
      <c r="BE5">
        <f t="shared" si="2"/>
        <v>85160.015669442873</v>
      </c>
      <c r="BF5">
        <f t="shared" si="2"/>
        <v>93676.017236387168</v>
      </c>
      <c r="BG5">
        <f t="shared" si="2"/>
        <v>102192.01880333145</v>
      </c>
      <c r="BH5">
        <f t="shared" si="2"/>
        <v>110708.02037027574</v>
      </c>
      <c r="BI5">
        <f t="shared" si="2"/>
        <v>113262.82084035903</v>
      </c>
      <c r="BJ5">
        <f t="shared" si="2"/>
        <v>127740.02350416432</v>
      </c>
    </row>
    <row r="6" spans="1:62" x14ac:dyDescent="0.3">
      <c r="A6" t="s">
        <v>75</v>
      </c>
      <c r="B6">
        <f>B$2/(0.15*2.2813)</f>
        <v>1490.378293078508</v>
      </c>
      <c r="C6">
        <f t="shared" ref="C6:BJ6" si="3">C$2/(0.15*2.2813)</f>
        <v>1636.4938120077734</v>
      </c>
      <c r="D6">
        <f t="shared" si="3"/>
        <v>1811.832434722892</v>
      </c>
      <c r="E6">
        <f t="shared" si="3"/>
        <v>1987.1710574380106</v>
      </c>
      <c r="F6">
        <f t="shared" si="3"/>
        <v>2922.31037858531</v>
      </c>
      <c r="G6">
        <f t="shared" si="3"/>
        <v>3506.7724543023719</v>
      </c>
      <c r="H6">
        <f t="shared" si="3"/>
        <v>4383.4655678779645</v>
      </c>
      <c r="I6">
        <f t="shared" si="3"/>
        <v>5844.62075717062</v>
      </c>
      <c r="J6">
        <f t="shared" si="3"/>
        <v>6429.0828328876814</v>
      </c>
      <c r="K6">
        <f t="shared" si="3"/>
        <v>6779.7600783179187</v>
      </c>
      <c r="L6">
        <f t="shared" si="3"/>
        <v>7276.5528426774217</v>
      </c>
      <c r="M6">
        <f t="shared" si="3"/>
        <v>8387.030786539839</v>
      </c>
      <c r="N6">
        <f t="shared" si="3"/>
        <v>8766.9311357559291</v>
      </c>
      <c r="O6">
        <f t="shared" si="3"/>
        <v>9643.6242493315222</v>
      </c>
      <c r="P6">
        <f t="shared" si="3"/>
        <v>11397.010476482708</v>
      </c>
      <c r="Q6">
        <f t="shared" si="3"/>
        <v>13559.520156635837</v>
      </c>
      <c r="R6">
        <f t="shared" si="3"/>
        <v>13734.858779350956</v>
      </c>
      <c r="S6">
        <f t="shared" si="3"/>
        <v>14903.782930785081</v>
      </c>
      <c r="T6">
        <f t="shared" si="3"/>
        <v>16364.938120077735</v>
      </c>
      <c r="U6">
        <f t="shared" si="3"/>
        <v>19871.710574380108</v>
      </c>
      <c r="V6">
        <f t="shared" si="3"/>
        <v>23962.94510439954</v>
      </c>
      <c r="W6">
        <f t="shared" si="3"/>
        <v>29223.103785853098</v>
      </c>
      <c r="X6">
        <f t="shared" si="3"/>
        <v>29807.565861570161</v>
      </c>
      <c r="Y6">
        <f t="shared" si="3"/>
        <v>30684.258975145753</v>
      </c>
      <c r="Z6">
        <f t="shared" si="3"/>
        <v>35067.724543023716</v>
      </c>
      <c r="AA6">
        <f t="shared" si="3"/>
        <v>36236.648694457843</v>
      </c>
      <c r="AB6">
        <f t="shared" si="3"/>
        <v>37990.034921609025</v>
      </c>
      <c r="AC6">
        <f t="shared" si="3"/>
        <v>40035.652186618747</v>
      </c>
      <c r="AD6">
        <f t="shared" si="3"/>
        <v>43834.655678779643</v>
      </c>
      <c r="AE6">
        <f t="shared" si="3"/>
        <v>49387.045398091737</v>
      </c>
      <c r="AF6">
        <f t="shared" si="3"/>
        <v>52601.586814535578</v>
      </c>
      <c r="AG6">
        <f t="shared" si="3"/>
        <v>58446.207571706196</v>
      </c>
      <c r="AH6">
        <f t="shared" si="3"/>
        <v>64290.828328876814</v>
      </c>
      <c r="AI6">
        <f t="shared" si="3"/>
        <v>72765.52842677421</v>
      </c>
      <c r="AJ6">
        <f t="shared" si="3"/>
        <v>78902.380221803367</v>
      </c>
      <c r="AK6">
        <f t="shared" si="3"/>
        <v>87669.311357559287</v>
      </c>
      <c r="AL6">
        <f t="shared" si="3"/>
        <v>90299.390698286079</v>
      </c>
      <c r="AM6">
        <f t="shared" si="3"/>
        <v>96436.242493315222</v>
      </c>
      <c r="AN6">
        <f t="shared" si="3"/>
        <v>99358.552871900538</v>
      </c>
      <c r="AO6">
        <f t="shared" si="3"/>
        <v>113970.10476482708</v>
      </c>
      <c r="AP6">
        <f t="shared" si="3"/>
        <v>117476.87721912946</v>
      </c>
      <c r="AQ6">
        <f t="shared" si="3"/>
        <v>123321.49797630007</v>
      </c>
      <c r="AR6">
        <f t="shared" si="3"/>
        <v>129166.11873347069</v>
      </c>
      <c r="AS6">
        <f t="shared" si="3"/>
        <v>137348.58779350956</v>
      </c>
      <c r="AT6">
        <f t="shared" si="3"/>
        <v>138809.74298280221</v>
      </c>
      <c r="AU6">
        <f t="shared" si="3"/>
        <v>145823.28789140694</v>
      </c>
      <c r="AV6">
        <f t="shared" si="3"/>
        <v>149037.8293078508</v>
      </c>
      <c r="AW6">
        <f t="shared" si="3"/>
        <v>152836.8328000117</v>
      </c>
      <c r="AX6">
        <f t="shared" si="3"/>
        <v>156635.83629217261</v>
      </c>
      <c r="AY6">
        <f t="shared" si="3"/>
        <v>163649.38120077734</v>
      </c>
      <c r="AZ6">
        <f t="shared" si="3"/>
        <v>172416.31233653327</v>
      </c>
      <c r="BA6">
        <f t="shared" si="3"/>
        <v>198717.10574380108</v>
      </c>
      <c r="BB6">
        <f t="shared" si="3"/>
        <v>219173.27839389825</v>
      </c>
      <c r="BC6">
        <f t="shared" si="3"/>
        <v>239629.45104399539</v>
      </c>
      <c r="BD6">
        <f t="shared" si="3"/>
        <v>246935.22699045867</v>
      </c>
      <c r="BE6">
        <f t="shared" si="3"/>
        <v>292231.037858531</v>
      </c>
      <c r="BF6">
        <f t="shared" si="3"/>
        <v>321454.14164438407</v>
      </c>
      <c r="BG6">
        <f t="shared" si="3"/>
        <v>350677.24543023715</v>
      </c>
      <c r="BH6">
        <f t="shared" si="3"/>
        <v>379900.34921609028</v>
      </c>
      <c r="BI6">
        <f t="shared" si="3"/>
        <v>388667.28035184619</v>
      </c>
      <c r="BJ6">
        <f t="shared" si="3"/>
        <v>438346.55678779649</v>
      </c>
    </row>
    <row r="7" spans="1:62" x14ac:dyDescent="0.3">
      <c r="A7" s="26" t="s">
        <v>62</v>
      </c>
      <c r="B7" s="26">
        <f t="shared" ref="B7:BJ7" si="4">INDEX($A18:$A78,MATCH(MIN(B$18:B$78),B$18:B$78,0))</f>
        <v>510</v>
      </c>
      <c r="C7" s="26">
        <f t="shared" si="4"/>
        <v>510</v>
      </c>
      <c r="D7" s="26">
        <f t="shared" si="4"/>
        <v>510</v>
      </c>
      <c r="E7" s="26">
        <f t="shared" si="4"/>
        <v>510</v>
      </c>
      <c r="F7" s="26">
        <f t="shared" si="4"/>
        <v>510</v>
      </c>
      <c r="G7" s="26">
        <f t="shared" si="4"/>
        <v>510</v>
      </c>
      <c r="H7" s="26">
        <f t="shared" si="4"/>
        <v>510</v>
      </c>
      <c r="I7" s="26">
        <f t="shared" si="4"/>
        <v>510</v>
      </c>
      <c r="J7" s="26">
        <f t="shared" si="4"/>
        <v>510</v>
      </c>
      <c r="K7" s="26">
        <f t="shared" si="4"/>
        <v>510</v>
      </c>
      <c r="L7" s="26">
        <f t="shared" si="4"/>
        <v>510</v>
      </c>
      <c r="M7" s="26">
        <f t="shared" si="4"/>
        <v>510</v>
      </c>
      <c r="N7" s="26">
        <f t="shared" si="4"/>
        <v>510</v>
      </c>
      <c r="O7" s="26">
        <f t="shared" si="4"/>
        <v>510</v>
      </c>
      <c r="P7" s="26">
        <f t="shared" si="4"/>
        <v>510</v>
      </c>
      <c r="Q7" s="26">
        <f t="shared" si="4"/>
        <v>620</v>
      </c>
      <c r="R7" s="26">
        <f t="shared" si="4"/>
        <v>620</v>
      </c>
      <c r="S7" s="26">
        <f t="shared" si="4"/>
        <v>680</v>
      </c>
      <c r="T7" s="26">
        <f t="shared" si="4"/>
        <v>680</v>
      </c>
      <c r="U7" s="26">
        <f t="shared" si="4"/>
        <v>1000</v>
      </c>
      <c r="V7" s="26">
        <f t="shared" si="4"/>
        <v>1000</v>
      </c>
      <c r="W7" s="26">
        <f t="shared" si="4"/>
        <v>1200</v>
      </c>
      <c r="X7" s="26">
        <f t="shared" si="4"/>
        <v>1200</v>
      </c>
      <c r="Y7" s="26">
        <f t="shared" si="4"/>
        <v>1500</v>
      </c>
      <c r="Z7" s="26">
        <f t="shared" si="4"/>
        <v>1500</v>
      </c>
      <c r="AA7" s="26">
        <f t="shared" si="4"/>
        <v>1500</v>
      </c>
      <c r="AB7" s="26">
        <f t="shared" si="4"/>
        <v>1500</v>
      </c>
      <c r="AC7" s="26">
        <f t="shared" si="4"/>
        <v>2000</v>
      </c>
      <c r="AD7" s="26">
        <f t="shared" si="4"/>
        <v>2000</v>
      </c>
      <c r="AE7" s="26">
        <f t="shared" si="4"/>
        <v>2200</v>
      </c>
      <c r="AF7" s="26">
        <f t="shared" si="4"/>
        <v>2320</v>
      </c>
      <c r="AG7" s="26">
        <f t="shared" si="4"/>
        <v>2490</v>
      </c>
      <c r="AH7" s="26">
        <f t="shared" si="4"/>
        <v>2870</v>
      </c>
      <c r="AI7" s="26">
        <f t="shared" si="4"/>
        <v>3300</v>
      </c>
      <c r="AJ7" s="26">
        <f t="shared" si="4"/>
        <v>3300</v>
      </c>
      <c r="AK7" s="26">
        <f t="shared" si="4"/>
        <v>3900</v>
      </c>
      <c r="AL7" s="26">
        <f t="shared" si="4"/>
        <v>3900</v>
      </c>
      <c r="AM7" s="26">
        <f t="shared" si="4"/>
        <v>3900</v>
      </c>
      <c r="AN7" s="26">
        <f t="shared" si="4"/>
        <v>4640</v>
      </c>
      <c r="AO7" s="26">
        <f t="shared" si="4"/>
        <v>5100</v>
      </c>
      <c r="AP7" s="26">
        <f t="shared" si="4"/>
        <v>5100</v>
      </c>
      <c r="AQ7" s="26">
        <f t="shared" si="4"/>
        <v>5600</v>
      </c>
      <c r="AR7" s="26">
        <f t="shared" si="4"/>
        <v>5600</v>
      </c>
      <c r="AS7" s="26">
        <f t="shared" si="4"/>
        <v>5600</v>
      </c>
      <c r="AT7" s="26">
        <f t="shared" si="4"/>
        <v>5600</v>
      </c>
      <c r="AU7" s="26">
        <f t="shared" si="4"/>
        <v>6800</v>
      </c>
      <c r="AV7" s="26">
        <f t="shared" si="4"/>
        <v>6800</v>
      </c>
      <c r="AW7" s="26">
        <f t="shared" si="4"/>
        <v>6800</v>
      </c>
      <c r="AX7" s="26">
        <f t="shared" si="4"/>
        <v>6800</v>
      </c>
      <c r="AY7" s="26">
        <f t="shared" si="4"/>
        <v>6800</v>
      </c>
      <c r="AZ7" s="26">
        <f t="shared" si="4"/>
        <v>8200</v>
      </c>
      <c r="BA7" s="26">
        <f t="shared" si="4"/>
        <v>8200</v>
      </c>
      <c r="BB7" s="26">
        <f t="shared" si="4"/>
        <v>10000</v>
      </c>
      <c r="BC7" s="26">
        <f t="shared" si="4"/>
        <v>10500</v>
      </c>
      <c r="BD7" s="26">
        <f t="shared" si="4"/>
        <v>10500</v>
      </c>
      <c r="BE7" s="26">
        <f t="shared" si="4"/>
        <v>13000</v>
      </c>
      <c r="BF7" s="26">
        <f t="shared" si="4"/>
        <v>13700</v>
      </c>
      <c r="BG7" s="26">
        <f t="shared" si="4"/>
        <v>15000</v>
      </c>
      <c r="BH7" s="26">
        <f t="shared" si="4"/>
        <v>16900</v>
      </c>
      <c r="BI7" s="26">
        <f t="shared" si="4"/>
        <v>16900</v>
      </c>
      <c r="BJ7" s="26">
        <f t="shared" si="4"/>
        <v>20000</v>
      </c>
    </row>
    <row r="8" spans="1:62" x14ac:dyDescent="0.3">
      <c r="A8" t="s">
        <v>61</v>
      </c>
      <c r="B8">
        <f t="shared" ref="B8:BJ8" si="5">INDEX($A$18:$A$78,MATCH(MIN(B$81:B$141),B$81:B$141,0))</f>
        <v>510</v>
      </c>
      <c r="C8">
        <f t="shared" si="5"/>
        <v>510</v>
      </c>
      <c r="D8">
        <f t="shared" si="5"/>
        <v>510</v>
      </c>
      <c r="E8">
        <f t="shared" si="5"/>
        <v>510</v>
      </c>
      <c r="F8">
        <f t="shared" si="5"/>
        <v>510</v>
      </c>
      <c r="G8">
        <f t="shared" si="5"/>
        <v>510</v>
      </c>
      <c r="H8">
        <f t="shared" si="5"/>
        <v>510</v>
      </c>
      <c r="I8">
        <f t="shared" si="5"/>
        <v>680</v>
      </c>
      <c r="J8">
        <f t="shared" si="5"/>
        <v>680</v>
      </c>
      <c r="K8">
        <f t="shared" si="5"/>
        <v>680</v>
      </c>
      <c r="L8">
        <f t="shared" si="5"/>
        <v>680</v>
      </c>
      <c r="M8">
        <f t="shared" si="5"/>
        <v>1000</v>
      </c>
      <c r="N8">
        <f t="shared" si="5"/>
        <v>1000</v>
      </c>
      <c r="O8">
        <f t="shared" si="5"/>
        <v>1000</v>
      </c>
      <c r="P8">
        <f t="shared" si="5"/>
        <v>1200</v>
      </c>
      <c r="Q8">
        <f t="shared" si="5"/>
        <v>1500</v>
      </c>
      <c r="R8">
        <f t="shared" si="5"/>
        <v>1500</v>
      </c>
      <c r="S8">
        <f t="shared" si="5"/>
        <v>1500</v>
      </c>
      <c r="T8">
        <f t="shared" si="5"/>
        <v>2000</v>
      </c>
      <c r="U8">
        <f t="shared" si="5"/>
        <v>2200</v>
      </c>
      <c r="V8">
        <f t="shared" si="5"/>
        <v>2870</v>
      </c>
      <c r="W8">
        <f t="shared" si="5"/>
        <v>3300</v>
      </c>
      <c r="X8">
        <f t="shared" si="5"/>
        <v>3300</v>
      </c>
      <c r="Y8">
        <f t="shared" si="5"/>
        <v>3300</v>
      </c>
      <c r="Z8">
        <f t="shared" si="5"/>
        <v>3900</v>
      </c>
      <c r="AA8">
        <f t="shared" si="5"/>
        <v>3900</v>
      </c>
      <c r="AB8">
        <f t="shared" si="5"/>
        <v>4640</v>
      </c>
      <c r="AC8">
        <f t="shared" si="5"/>
        <v>4640</v>
      </c>
      <c r="AD8">
        <f t="shared" si="5"/>
        <v>5100</v>
      </c>
      <c r="AE8">
        <f t="shared" si="5"/>
        <v>5600</v>
      </c>
      <c r="AF8">
        <f t="shared" si="5"/>
        <v>5600</v>
      </c>
      <c r="AG8">
        <f t="shared" si="5"/>
        <v>6800</v>
      </c>
      <c r="AH8">
        <f t="shared" si="5"/>
        <v>6800</v>
      </c>
      <c r="AI8">
        <f t="shared" si="5"/>
        <v>8200</v>
      </c>
      <c r="AJ8">
        <f t="shared" si="5"/>
        <v>8200</v>
      </c>
      <c r="AK8">
        <f t="shared" si="5"/>
        <v>10000</v>
      </c>
      <c r="AL8">
        <f t="shared" si="5"/>
        <v>10200</v>
      </c>
      <c r="AM8">
        <f t="shared" si="5"/>
        <v>10500</v>
      </c>
      <c r="AN8">
        <f t="shared" si="5"/>
        <v>12000</v>
      </c>
      <c r="AO8">
        <f t="shared" si="5"/>
        <v>13000</v>
      </c>
      <c r="AP8">
        <f t="shared" si="5"/>
        <v>13000</v>
      </c>
      <c r="AQ8">
        <f t="shared" si="5"/>
        <v>13700</v>
      </c>
      <c r="AR8">
        <f t="shared" si="5"/>
        <v>15000</v>
      </c>
      <c r="AS8">
        <f t="shared" si="5"/>
        <v>15000</v>
      </c>
      <c r="AT8">
        <f t="shared" si="5"/>
        <v>15000</v>
      </c>
      <c r="AU8">
        <f t="shared" si="5"/>
        <v>16900</v>
      </c>
      <c r="AV8">
        <f t="shared" si="5"/>
        <v>16900</v>
      </c>
      <c r="AW8">
        <f t="shared" si="5"/>
        <v>16900</v>
      </c>
      <c r="AX8">
        <f t="shared" si="5"/>
        <v>18000</v>
      </c>
      <c r="AY8">
        <f t="shared" si="5"/>
        <v>18000</v>
      </c>
      <c r="AZ8">
        <f t="shared" si="5"/>
        <v>20000</v>
      </c>
      <c r="BA8">
        <f t="shared" si="5"/>
        <v>22000</v>
      </c>
      <c r="BB8">
        <f t="shared" si="5"/>
        <v>24900</v>
      </c>
      <c r="BC8">
        <f t="shared" si="5"/>
        <v>27000</v>
      </c>
      <c r="BD8">
        <f t="shared" si="5"/>
        <v>27000</v>
      </c>
      <c r="BE8">
        <f t="shared" si="5"/>
        <v>33000</v>
      </c>
      <c r="BF8">
        <f t="shared" si="5"/>
        <v>34000</v>
      </c>
      <c r="BG8">
        <f t="shared" si="5"/>
        <v>40200</v>
      </c>
      <c r="BH8">
        <f t="shared" si="5"/>
        <v>42200</v>
      </c>
      <c r="BI8">
        <f t="shared" si="5"/>
        <v>44200</v>
      </c>
      <c r="BJ8">
        <f t="shared" si="5"/>
        <v>49900</v>
      </c>
    </row>
    <row r="9" spans="1:62" x14ac:dyDescent="0.3">
      <c r="A9" t="s">
        <v>63</v>
      </c>
      <c r="B9">
        <f t="shared" ref="B9:BJ9" si="6">INDEX($A$18:$A$78,MATCH(MIN(B$144:B$204),B$144:B$204,0))</f>
        <v>510</v>
      </c>
      <c r="C9">
        <f t="shared" si="6"/>
        <v>510</v>
      </c>
      <c r="D9">
        <f t="shared" si="6"/>
        <v>510</v>
      </c>
      <c r="E9">
        <f t="shared" si="6"/>
        <v>560</v>
      </c>
      <c r="F9">
        <f t="shared" si="6"/>
        <v>1000</v>
      </c>
      <c r="G9">
        <f t="shared" si="6"/>
        <v>1000</v>
      </c>
      <c r="H9">
        <f t="shared" si="6"/>
        <v>1200</v>
      </c>
      <c r="I9">
        <f t="shared" si="6"/>
        <v>1500</v>
      </c>
      <c r="J9">
        <f t="shared" si="6"/>
        <v>2000</v>
      </c>
      <c r="K9">
        <f t="shared" si="6"/>
        <v>2000</v>
      </c>
      <c r="L9">
        <f t="shared" si="6"/>
        <v>2200</v>
      </c>
      <c r="M9">
        <f t="shared" si="6"/>
        <v>2490</v>
      </c>
      <c r="N9">
        <f t="shared" si="6"/>
        <v>2490</v>
      </c>
      <c r="O9">
        <f t="shared" si="6"/>
        <v>2870</v>
      </c>
      <c r="P9">
        <f t="shared" si="6"/>
        <v>3300</v>
      </c>
      <c r="Q9">
        <f t="shared" si="6"/>
        <v>3900</v>
      </c>
      <c r="R9">
        <f t="shared" si="6"/>
        <v>3900</v>
      </c>
      <c r="S9">
        <f t="shared" si="6"/>
        <v>4640</v>
      </c>
      <c r="T9">
        <f t="shared" si="6"/>
        <v>4700</v>
      </c>
      <c r="U9">
        <f t="shared" si="6"/>
        <v>5600</v>
      </c>
      <c r="V9">
        <f t="shared" si="6"/>
        <v>6800</v>
      </c>
      <c r="W9">
        <f t="shared" si="6"/>
        <v>8200</v>
      </c>
      <c r="X9">
        <f t="shared" si="6"/>
        <v>8200</v>
      </c>
      <c r="Y9">
        <f t="shared" si="6"/>
        <v>8200</v>
      </c>
      <c r="Z9">
        <f t="shared" si="6"/>
        <v>10200</v>
      </c>
      <c r="AA9">
        <f t="shared" si="6"/>
        <v>10500</v>
      </c>
      <c r="AB9">
        <f t="shared" si="6"/>
        <v>10500</v>
      </c>
      <c r="AC9">
        <f t="shared" si="6"/>
        <v>12000</v>
      </c>
      <c r="AD9">
        <f t="shared" si="6"/>
        <v>13000</v>
      </c>
      <c r="AE9">
        <f t="shared" si="6"/>
        <v>15000</v>
      </c>
      <c r="AF9">
        <f t="shared" si="6"/>
        <v>15000</v>
      </c>
      <c r="AG9">
        <f t="shared" si="6"/>
        <v>16900</v>
      </c>
      <c r="AH9">
        <f t="shared" si="6"/>
        <v>18000</v>
      </c>
      <c r="AI9">
        <f t="shared" si="6"/>
        <v>22000</v>
      </c>
      <c r="AJ9">
        <f t="shared" si="6"/>
        <v>22000</v>
      </c>
      <c r="AK9">
        <f t="shared" si="6"/>
        <v>24900</v>
      </c>
      <c r="AL9">
        <f t="shared" si="6"/>
        <v>27000</v>
      </c>
      <c r="AM9">
        <f t="shared" si="6"/>
        <v>27000</v>
      </c>
      <c r="AN9">
        <f t="shared" si="6"/>
        <v>30000</v>
      </c>
      <c r="AO9">
        <f t="shared" si="6"/>
        <v>33000</v>
      </c>
      <c r="AP9">
        <f t="shared" si="6"/>
        <v>34000</v>
      </c>
      <c r="AQ9">
        <f t="shared" si="6"/>
        <v>34000</v>
      </c>
      <c r="AR9">
        <f t="shared" si="6"/>
        <v>39000</v>
      </c>
      <c r="AS9">
        <f t="shared" si="6"/>
        <v>40200</v>
      </c>
      <c r="AT9">
        <f t="shared" si="6"/>
        <v>40200</v>
      </c>
      <c r="AU9">
        <f t="shared" si="6"/>
        <v>42200</v>
      </c>
      <c r="AV9">
        <f t="shared" si="6"/>
        <v>44200</v>
      </c>
      <c r="AW9">
        <f t="shared" si="6"/>
        <v>44200</v>
      </c>
      <c r="AX9">
        <f t="shared" si="6"/>
        <v>47000</v>
      </c>
      <c r="AY9">
        <f t="shared" si="6"/>
        <v>47500</v>
      </c>
      <c r="AZ9">
        <f t="shared" si="6"/>
        <v>49900</v>
      </c>
      <c r="BA9">
        <f t="shared" si="6"/>
        <v>59000</v>
      </c>
      <c r="BB9">
        <f t="shared" si="6"/>
        <v>68000</v>
      </c>
      <c r="BC9">
        <f t="shared" si="6"/>
        <v>68000</v>
      </c>
      <c r="BD9">
        <f t="shared" si="6"/>
        <v>75000</v>
      </c>
      <c r="BE9">
        <f t="shared" si="6"/>
        <v>84500</v>
      </c>
      <c r="BF9">
        <f t="shared" si="6"/>
        <v>100000</v>
      </c>
      <c r="BG9">
        <f t="shared" si="6"/>
        <v>100000</v>
      </c>
      <c r="BH9">
        <f t="shared" si="6"/>
        <v>110000</v>
      </c>
      <c r="BI9">
        <f t="shared" si="6"/>
        <v>110000</v>
      </c>
      <c r="BJ9">
        <f t="shared" si="6"/>
        <v>130000</v>
      </c>
    </row>
    <row r="10" spans="1:62" x14ac:dyDescent="0.3">
      <c r="A10" s="50" t="s">
        <v>76</v>
      </c>
      <c r="B10" s="50">
        <f>INDEX($A$18:$A$78,MATCH(MIN(B$207:B$267),B$207:B$267,0))</f>
        <v>1500</v>
      </c>
      <c r="C10" s="50">
        <f t="shared" ref="C10:BJ10" si="7">INDEX($A$18:$A$78,MATCH(MIN(C$207:C$267),C$207:C$267,0))</f>
        <v>1500</v>
      </c>
      <c r="D10" s="50">
        <f t="shared" si="7"/>
        <v>2000</v>
      </c>
      <c r="E10" s="50">
        <f t="shared" si="7"/>
        <v>2000</v>
      </c>
      <c r="F10" s="50">
        <f t="shared" si="7"/>
        <v>2870</v>
      </c>
      <c r="G10" s="50">
        <f t="shared" si="7"/>
        <v>3300</v>
      </c>
      <c r="H10" s="50">
        <f t="shared" si="7"/>
        <v>4640</v>
      </c>
      <c r="I10" s="50">
        <f t="shared" si="7"/>
        <v>5600</v>
      </c>
      <c r="J10" s="50">
        <f t="shared" si="7"/>
        <v>6800</v>
      </c>
      <c r="K10" s="50">
        <f t="shared" si="7"/>
        <v>6800</v>
      </c>
      <c r="L10" s="50">
        <f t="shared" si="7"/>
        <v>6800</v>
      </c>
      <c r="M10" s="50">
        <f t="shared" si="7"/>
        <v>8200</v>
      </c>
      <c r="N10" s="50">
        <f t="shared" si="7"/>
        <v>8200</v>
      </c>
      <c r="O10" s="50">
        <f t="shared" si="7"/>
        <v>10000</v>
      </c>
      <c r="P10" s="50">
        <f t="shared" si="7"/>
        <v>12000</v>
      </c>
      <c r="Q10" s="50">
        <f t="shared" si="7"/>
        <v>13700</v>
      </c>
      <c r="R10" s="50">
        <f t="shared" si="7"/>
        <v>13700</v>
      </c>
      <c r="S10" s="50">
        <f t="shared" si="7"/>
        <v>15000</v>
      </c>
      <c r="T10" s="50">
        <f t="shared" si="7"/>
        <v>16900</v>
      </c>
      <c r="U10" s="50">
        <f t="shared" si="7"/>
        <v>20000</v>
      </c>
      <c r="V10" s="50">
        <f t="shared" si="7"/>
        <v>24900</v>
      </c>
      <c r="W10" s="50">
        <f t="shared" si="7"/>
        <v>30000</v>
      </c>
      <c r="X10" s="50">
        <f t="shared" si="7"/>
        <v>30000</v>
      </c>
      <c r="Y10" s="50">
        <f t="shared" si="7"/>
        <v>30900</v>
      </c>
      <c r="Z10" s="50">
        <f t="shared" si="7"/>
        <v>34000</v>
      </c>
      <c r="AA10" s="50">
        <f t="shared" si="7"/>
        <v>34000</v>
      </c>
      <c r="AB10" s="50">
        <f t="shared" si="7"/>
        <v>39000</v>
      </c>
      <c r="AC10" s="50">
        <f t="shared" si="7"/>
        <v>40200</v>
      </c>
      <c r="AD10" s="50">
        <f t="shared" si="7"/>
        <v>44200</v>
      </c>
      <c r="AE10" s="50">
        <f t="shared" si="7"/>
        <v>49900</v>
      </c>
      <c r="AF10" s="50">
        <f t="shared" si="7"/>
        <v>52300</v>
      </c>
      <c r="AG10" s="50">
        <f t="shared" si="7"/>
        <v>59000</v>
      </c>
      <c r="AH10" s="50">
        <f t="shared" si="7"/>
        <v>68000</v>
      </c>
      <c r="AI10" s="50">
        <f t="shared" si="7"/>
        <v>75000</v>
      </c>
      <c r="AJ10" s="50">
        <f t="shared" si="7"/>
        <v>82000</v>
      </c>
      <c r="AK10" s="50">
        <f t="shared" si="7"/>
        <v>84500</v>
      </c>
      <c r="AL10" s="50">
        <f t="shared" si="7"/>
        <v>84500</v>
      </c>
      <c r="AM10" s="50">
        <f t="shared" si="7"/>
        <v>100000</v>
      </c>
      <c r="AN10" s="50">
        <f t="shared" si="7"/>
        <v>100000</v>
      </c>
      <c r="AO10" s="50">
        <f t="shared" si="7"/>
        <v>110000</v>
      </c>
      <c r="AP10" s="50">
        <f t="shared" si="7"/>
        <v>120000</v>
      </c>
      <c r="AQ10" s="50">
        <f t="shared" si="7"/>
        <v>120000</v>
      </c>
      <c r="AR10" s="50">
        <f t="shared" si="7"/>
        <v>130000</v>
      </c>
      <c r="AS10" s="50">
        <f t="shared" si="7"/>
        <v>133000</v>
      </c>
      <c r="AT10" s="50">
        <f t="shared" si="7"/>
        <v>133000</v>
      </c>
      <c r="AU10" s="50">
        <f t="shared" si="7"/>
        <v>150000</v>
      </c>
      <c r="AV10" s="50">
        <f t="shared" si="7"/>
        <v>150000</v>
      </c>
      <c r="AW10" s="50">
        <f t="shared" si="7"/>
        <v>150000</v>
      </c>
      <c r="AX10" s="50">
        <f t="shared" si="7"/>
        <v>150000</v>
      </c>
      <c r="AY10" s="50">
        <f t="shared" si="7"/>
        <v>150000</v>
      </c>
      <c r="AZ10" s="50">
        <f t="shared" si="7"/>
        <v>150000</v>
      </c>
      <c r="BA10" s="50">
        <f t="shared" si="7"/>
        <v>150000</v>
      </c>
      <c r="BB10" s="50">
        <f t="shared" si="7"/>
        <v>150000</v>
      </c>
      <c r="BC10" s="50">
        <f t="shared" si="7"/>
        <v>150000</v>
      </c>
      <c r="BD10" s="50">
        <f t="shared" si="7"/>
        <v>150000</v>
      </c>
      <c r="BE10" s="50">
        <f t="shared" si="7"/>
        <v>150000</v>
      </c>
      <c r="BF10" s="50">
        <f t="shared" si="7"/>
        <v>150000</v>
      </c>
      <c r="BG10" s="50">
        <f t="shared" si="7"/>
        <v>150000</v>
      </c>
      <c r="BH10" s="50">
        <f t="shared" si="7"/>
        <v>150000</v>
      </c>
      <c r="BI10" s="50">
        <f t="shared" si="7"/>
        <v>150000</v>
      </c>
      <c r="BJ10" s="50">
        <f t="shared" si="7"/>
        <v>150000</v>
      </c>
    </row>
    <row r="11" spans="1:62" x14ac:dyDescent="0.3">
      <c r="A11" t="s">
        <v>64</v>
      </c>
      <c r="B11">
        <f t="shared" ref="B11:BJ11" si="8">MIN(B$18:B$78)</f>
        <v>676.18</v>
      </c>
      <c r="C11">
        <f t="shared" si="8"/>
        <v>606.87</v>
      </c>
      <c r="D11">
        <f t="shared" si="8"/>
        <v>538.47</v>
      </c>
      <c r="E11">
        <f t="shared" si="8"/>
        <v>482.13</v>
      </c>
      <c r="F11">
        <f t="shared" si="8"/>
        <v>295.85000000000002</v>
      </c>
      <c r="G11">
        <f t="shared" si="8"/>
        <v>229.87</v>
      </c>
      <c r="H11">
        <f t="shared" si="8"/>
        <v>163.9</v>
      </c>
      <c r="I11">
        <f t="shared" si="8"/>
        <v>97.92</v>
      </c>
      <c r="J11">
        <f t="shared" si="8"/>
        <v>79.930000000000007</v>
      </c>
      <c r="K11">
        <f t="shared" si="8"/>
        <v>70.62</v>
      </c>
      <c r="L11">
        <f t="shared" si="8"/>
        <v>58.98</v>
      </c>
      <c r="M11">
        <f t="shared" si="8"/>
        <v>37.93</v>
      </c>
      <c r="N11">
        <f t="shared" si="8"/>
        <v>31.95</v>
      </c>
      <c r="O11">
        <f t="shared" si="8"/>
        <v>19.95</v>
      </c>
      <c r="P11">
        <f t="shared" si="8"/>
        <v>1.5</v>
      </c>
      <c r="Q11">
        <f t="shared" si="8"/>
        <v>3.71</v>
      </c>
      <c r="R11">
        <f t="shared" si="8"/>
        <v>2.39</v>
      </c>
      <c r="S11">
        <f t="shared" si="8"/>
        <v>3.49</v>
      </c>
      <c r="T11">
        <f t="shared" si="8"/>
        <v>5.75</v>
      </c>
      <c r="U11">
        <f t="shared" si="8"/>
        <v>14.14</v>
      </c>
      <c r="V11">
        <f t="shared" si="8"/>
        <v>5.34</v>
      </c>
      <c r="W11">
        <f t="shared" si="8"/>
        <v>6.86</v>
      </c>
      <c r="X11">
        <f t="shared" si="8"/>
        <v>8.69</v>
      </c>
      <c r="Y11">
        <f t="shared" si="8"/>
        <v>10.88</v>
      </c>
      <c r="Z11">
        <f t="shared" si="8"/>
        <v>2.98</v>
      </c>
      <c r="AA11">
        <f t="shared" si="8"/>
        <v>6.11</v>
      </c>
      <c r="AB11">
        <f t="shared" si="8"/>
        <v>10.44</v>
      </c>
      <c r="AC11">
        <f t="shared" si="8"/>
        <v>13.31</v>
      </c>
      <c r="AD11">
        <f t="shared" si="8"/>
        <v>3.49</v>
      </c>
      <c r="AE11">
        <f t="shared" si="8"/>
        <v>1.04</v>
      </c>
      <c r="AF11">
        <f t="shared" si="8"/>
        <v>0.04</v>
      </c>
      <c r="AG11">
        <f t="shared" si="8"/>
        <v>3.37</v>
      </c>
      <c r="AH11">
        <f t="shared" si="8"/>
        <v>1.26</v>
      </c>
      <c r="AI11">
        <f t="shared" si="8"/>
        <v>2.87</v>
      </c>
      <c r="AJ11">
        <f t="shared" si="8"/>
        <v>5.13</v>
      </c>
      <c r="AK11">
        <f t="shared" si="8"/>
        <v>0.9</v>
      </c>
      <c r="AL11">
        <f t="shared" si="8"/>
        <v>2.04</v>
      </c>
      <c r="AM11">
        <f t="shared" si="8"/>
        <v>8.27</v>
      </c>
      <c r="AN11">
        <f t="shared" si="8"/>
        <v>5.93</v>
      </c>
      <c r="AO11">
        <f t="shared" si="8"/>
        <v>1.5</v>
      </c>
      <c r="AP11">
        <f t="shared" si="8"/>
        <v>1.53</v>
      </c>
      <c r="AQ11">
        <f t="shared" si="8"/>
        <v>3</v>
      </c>
      <c r="AR11">
        <f t="shared" si="8"/>
        <v>1.66</v>
      </c>
      <c r="AS11">
        <f t="shared" si="8"/>
        <v>7.52</v>
      </c>
      <c r="AT11">
        <f t="shared" si="8"/>
        <v>8.49</v>
      </c>
      <c r="AU11">
        <f t="shared" si="8"/>
        <v>5.77</v>
      </c>
      <c r="AV11">
        <f t="shared" si="8"/>
        <v>3.49</v>
      </c>
      <c r="AW11">
        <f t="shared" si="8"/>
        <v>0.92</v>
      </c>
      <c r="AX11">
        <f t="shared" si="8"/>
        <v>1.53</v>
      </c>
      <c r="AY11">
        <f t="shared" si="8"/>
        <v>5.75</v>
      </c>
      <c r="AZ11">
        <f t="shared" si="8"/>
        <v>7.88</v>
      </c>
      <c r="BA11">
        <f t="shared" si="8"/>
        <v>6.4</v>
      </c>
      <c r="BB11">
        <f t="shared" si="8"/>
        <v>3.49</v>
      </c>
      <c r="BC11">
        <f t="shared" si="8"/>
        <v>0.61</v>
      </c>
      <c r="BD11">
        <f t="shared" si="8"/>
        <v>3.55</v>
      </c>
      <c r="BE11">
        <f t="shared" si="8"/>
        <v>0.9</v>
      </c>
      <c r="BF11">
        <f t="shared" si="8"/>
        <v>3.33</v>
      </c>
      <c r="BG11">
        <f t="shared" si="8"/>
        <v>2.98</v>
      </c>
      <c r="BH11">
        <f t="shared" si="8"/>
        <v>0.9</v>
      </c>
      <c r="BI11">
        <f t="shared" si="8"/>
        <v>1.37</v>
      </c>
      <c r="BJ11">
        <f t="shared" si="8"/>
        <v>3.49</v>
      </c>
    </row>
    <row r="12" spans="1:62" x14ac:dyDescent="0.3">
      <c r="A12" t="s">
        <v>65</v>
      </c>
      <c r="B12">
        <f t="shared" ref="B12:BJ12" si="9">MIN(B$81:B$141)</f>
        <v>201.77</v>
      </c>
      <c r="C12">
        <f t="shared" si="9"/>
        <v>174.83</v>
      </c>
      <c r="D12">
        <f t="shared" si="9"/>
        <v>148.22999999999999</v>
      </c>
      <c r="E12">
        <f t="shared" si="9"/>
        <v>126.33</v>
      </c>
      <c r="F12">
        <f t="shared" si="9"/>
        <v>53.9</v>
      </c>
      <c r="G12">
        <f t="shared" si="9"/>
        <v>28.25</v>
      </c>
      <c r="H12">
        <f t="shared" si="9"/>
        <v>2.6</v>
      </c>
      <c r="I12">
        <f t="shared" si="9"/>
        <v>2.6</v>
      </c>
      <c r="J12">
        <f t="shared" si="9"/>
        <v>6.73</v>
      </c>
      <c r="K12">
        <f t="shared" si="9"/>
        <v>11.55</v>
      </c>
      <c r="L12">
        <f t="shared" si="9"/>
        <v>17.59</v>
      </c>
      <c r="M12">
        <f t="shared" si="9"/>
        <v>5.15</v>
      </c>
      <c r="N12">
        <f t="shared" si="9"/>
        <v>0.59</v>
      </c>
      <c r="O12">
        <f t="shared" si="9"/>
        <v>8.5500000000000007</v>
      </c>
      <c r="P12">
        <f t="shared" si="9"/>
        <v>7.15</v>
      </c>
      <c r="Q12">
        <f t="shared" si="9"/>
        <v>2.4500000000000002</v>
      </c>
      <c r="R12">
        <f t="shared" si="9"/>
        <v>3.69</v>
      </c>
      <c r="S12">
        <f t="shared" si="9"/>
        <v>11.24</v>
      </c>
      <c r="T12">
        <f t="shared" si="9"/>
        <v>7.77</v>
      </c>
      <c r="U12">
        <f t="shared" si="9"/>
        <v>2.37</v>
      </c>
      <c r="V12">
        <f t="shared" si="9"/>
        <v>5.62</v>
      </c>
      <c r="W12">
        <f t="shared" si="9"/>
        <v>0.42</v>
      </c>
      <c r="X12">
        <f t="shared" si="9"/>
        <v>2.37</v>
      </c>
      <c r="Y12">
        <f t="shared" si="9"/>
        <v>5.16</v>
      </c>
      <c r="Z12">
        <f t="shared" si="9"/>
        <v>1.92</v>
      </c>
      <c r="AA12">
        <f t="shared" si="9"/>
        <v>5.09</v>
      </c>
      <c r="AB12">
        <f t="shared" si="9"/>
        <v>7.71</v>
      </c>
      <c r="AC12">
        <f t="shared" si="9"/>
        <v>2.21</v>
      </c>
      <c r="AD12">
        <f t="shared" si="9"/>
        <v>2.6</v>
      </c>
      <c r="AE12">
        <f t="shared" si="9"/>
        <v>0.01</v>
      </c>
      <c r="AF12">
        <f t="shared" si="9"/>
        <v>6.12</v>
      </c>
      <c r="AG12">
        <f t="shared" si="9"/>
        <v>2.6</v>
      </c>
      <c r="AH12">
        <f t="shared" si="9"/>
        <v>6.73</v>
      </c>
      <c r="AI12">
        <f t="shared" si="9"/>
        <v>0.62</v>
      </c>
      <c r="AJ12">
        <f t="shared" si="9"/>
        <v>8.35</v>
      </c>
      <c r="AK12">
        <f t="shared" si="9"/>
        <v>0.59</v>
      </c>
      <c r="AL12">
        <f t="shared" si="9"/>
        <v>0.39</v>
      </c>
      <c r="AM12">
        <f t="shared" si="9"/>
        <v>3.98</v>
      </c>
      <c r="AN12">
        <f t="shared" si="9"/>
        <v>6.51</v>
      </c>
      <c r="AO12">
        <f t="shared" si="9"/>
        <v>0.59</v>
      </c>
      <c r="AP12">
        <f t="shared" si="9"/>
        <v>2.41</v>
      </c>
      <c r="AQ12">
        <f t="shared" si="9"/>
        <v>2.0299999999999998</v>
      </c>
      <c r="AR12">
        <f t="shared" si="9"/>
        <v>2.41</v>
      </c>
      <c r="AS12">
        <f t="shared" si="9"/>
        <v>3.69</v>
      </c>
      <c r="AT12">
        <f t="shared" si="9"/>
        <v>4.7</v>
      </c>
      <c r="AU12">
        <f t="shared" si="9"/>
        <v>2.2000000000000002</v>
      </c>
      <c r="AV12">
        <f t="shared" si="9"/>
        <v>0</v>
      </c>
      <c r="AW12">
        <f t="shared" si="9"/>
        <v>2.4900000000000002</v>
      </c>
      <c r="AX12">
        <f t="shared" si="9"/>
        <v>1.34</v>
      </c>
      <c r="AY12">
        <f t="shared" si="9"/>
        <v>3</v>
      </c>
      <c r="AZ12">
        <f t="shared" si="9"/>
        <v>2.29</v>
      </c>
      <c r="BA12">
        <f t="shared" si="9"/>
        <v>2.37</v>
      </c>
      <c r="BB12">
        <f t="shared" si="9"/>
        <v>0.19</v>
      </c>
      <c r="BC12">
        <f t="shared" si="9"/>
        <v>0.64</v>
      </c>
      <c r="BD12">
        <f t="shared" si="9"/>
        <v>3.58</v>
      </c>
      <c r="BE12">
        <f t="shared" si="9"/>
        <v>0.42</v>
      </c>
      <c r="BF12">
        <f t="shared" si="9"/>
        <v>6.73</v>
      </c>
      <c r="BG12">
        <f t="shared" si="9"/>
        <v>1.0900000000000001</v>
      </c>
      <c r="BH12">
        <f t="shared" si="9"/>
        <v>2.04</v>
      </c>
      <c r="BI12">
        <f t="shared" si="9"/>
        <v>0.28999999999999998</v>
      </c>
      <c r="BJ12">
        <f t="shared" si="9"/>
        <v>0.39</v>
      </c>
    </row>
    <row r="13" spans="1:62" x14ac:dyDescent="0.3">
      <c r="A13" t="s">
        <v>66</v>
      </c>
      <c r="B13">
        <f t="shared" ref="B13:BJ13" si="10">MIN(B$144:B$204)</f>
        <v>17.43</v>
      </c>
      <c r="C13">
        <f t="shared" si="10"/>
        <v>6.94</v>
      </c>
      <c r="D13">
        <f t="shared" si="10"/>
        <v>3.41</v>
      </c>
      <c r="E13">
        <f t="shared" si="10"/>
        <v>3.3</v>
      </c>
      <c r="F13">
        <f t="shared" si="10"/>
        <v>17.43</v>
      </c>
      <c r="G13">
        <f t="shared" si="10"/>
        <v>2.14</v>
      </c>
      <c r="H13">
        <f t="shared" si="10"/>
        <v>6.06</v>
      </c>
      <c r="I13">
        <f t="shared" si="10"/>
        <v>11.93</v>
      </c>
      <c r="J13">
        <f t="shared" si="10"/>
        <v>6.75</v>
      </c>
      <c r="K13">
        <f t="shared" si="10"/>
        <v>1.23</v>
      </c>
      <c r="L13">
        <f t="shared" si="10"/>
        <v>3.75</v>
      </c>
      <c r="M13">
        <f t="shared" si="10"/>
        <v>1.88</v>
      </c>
      <c r="N13">
        <f t="shared" si="10"/>
        <v>2.54</v>
      </c>
      <c r="O13">
        <f t="shared" si="10"/>
        <v>2.13</v>
      </c>
      <c r="P13">
        <f t="shared" si="10"/>
        <v>0.64</v>
      </c>
      <c r="Q13">
        <f t="shared" si="10"/>
        <v>1.3</v>
      </c>
      <c r="R13">
        <f t="shared" si="10"/>
        <v>2.56</v>
      </c>
      <c r="S13">
        <f t="shared" si="10"/>
        <v>6.83</v>
      </c>
      <c r="T13">
        <f t="shared" si="10"/>
        <v>1.45</v>
      </c>
      <c r="U13">
        <f t="shared" si="10"/>
        <v>3.3</v>
      </c>
      <c r="V13">
        <f t="shared" si="10"/>
        <v>2.62</v>
      </c>
      <c r="W13">
        <f t="shared" si="10"/>
        <v>3.71</v>
      </c>
      <c r="X13">
        <f t="shared" si="10"/>
        <v>5.6</v>
      </c>
      <c r="Y13">
        <f t="shared" si="10"/>
        <v>8.3000000000000007</v>
      </c>
      <c r="Z13">
        <f t="shared" si="10"/>
        <v>0.19</v>
      </c>
      <c r="AA13">
        <f t="shared" si="10"/>
        <v>0.56999999999999995</v>
      </c>
      <c r="AB13">
        <f t="shared" si="10"/>
        <v>5.16</v>
      </c>
      <c r="AC13">
        <f t="shared" si="10"/>
        <v>2.85</v>
      </c>
      <c r="AD13">
        <f t="shared" si="10"/>
        <v>1.77</v>
      </c>
      <c r="AE13">
        <f t="shared" si="10"/>
        <v>4.22</v>
      </c>
      <c r="AF13">
        <f t="shared" si="10"/>
        <v>2.14</v>
      </c>
      <c r="AG13">
        <f t="shared" si="10"/>
        <v>0.78</v>
      </c>
      <c r="AH13">
        <f t="shared" si="10"/>
        <v>3.92</v>
      </c>
      <c r="AI13">
        <f t="shared" si="10"/>
        <v>3.75</v>
      </c>
      <c r="AJ13">
        <f t="shared" si="10"/>
        <v>4.32</v>
      </c>
      <c r="AK13">
        <f t="shared" si="10"/>
        <v>2.54</v>
      </c>
      <c r="AL13">
        <f t="shared" si="10"/>
        <v>2.61</v>
      </c>
      <c r="AM13">
        <f t="shared" si="10"/>
        <v>3.92</v>
      </c>
      <c r="AN13">
        <f t="shared" si="10"/>
        <v>3.61</v>
      </c>
      <c r="AO13">
        <f t="shared" si="10"/>
        <v>0.64</v>
      </c>
      <c r="AP13">
        <f t="shared" si="10"/>
        <v>0.68</v>
      </c>
      <c r="AQ13">
        <f t="shared" si="10"/>
        <v>5.39</v>
      </c>
      <c r="AR13">
        <f t="shared" si="10"/>
        <v>3.61</v>
      </c>
      <c r="AS13">
        <f t="shared" si="10"/>
        <v>0.44</v>
      </c>
      <c r="AT13">
        <f t="shared" si="10"/>
        <v>0.62</v>
      </c>
      <c r="AU13">
        <f t="shared" si="10"/>
        <v>0.69</v>
      </c>
      <c r="AV13">
        <f t="shared" si="10"/>
        <v>1.77</v>
      </c>
      <c r="AW13">
        <f t="shared" si="10"/>
        <v>0.76</v>
      </c>
      <c r="AX13">
        <f t="shared" si="10"/>
        <v>2.97</v>
      </c>
      <c r="AY13">
        <f t="shared" si="10"/>
        <v>0.4</v>
      </c>
      <c r="AZ13">
        <f t="shared" si="10"/>
        <v>0.69</v>
      </c>
      <c r="BA13">
        <f t="shared" si="10"/>
        <v>1.88</v>
      </c>
      <c r="BB13">
        <f t="shared" si="10"/>
        <v>6.47</v>
      </c>
      <c r="BC13">
        <f t="shared" si="10"/>
        <v>2.62</v>
      </c>
      <c r="BD13">
        <f t="shared" si="10"/>
        <v>4.22</v>
      </c>
      <c r="BE13">
        <f t="shared" si="10"/>
        <v>0.78</v>
      </c>
      <c r="BF13">
        <f t="shared" si="10"/>
        <v>6.75</v>
      </c>
      <c r="BG13">
        <f t="shared" si="10"/>
        <v>2.14</v>
      </c>
      <c r="BH13">
        <f t="shared" si="10"/>
        <v>0.64</v>
      </c>
      <c r="BI13">
        <f t="shared" si="10"/>
        <v>2.88</v>
      </c>
      <c r="BJ13">
        <f t="shared" si="10"/>
        <v>1.77</v>
      </c>
    </row>
    <row r="14" spans="1:62" x14ac:dyDescent="0.3">
      <c r="A14" s="50" t="s">
        <v>78</v>
      </c>
      <c r="B14" s="50">
        <f>MIN(B$207:B$267)</f>
        <v>0.65</v>
      </c>
      <c r="C14" s="50">
        <f t="shared" ref="C14:BJ14" si="11">MIN(C$207:C$267)</f>
        <v>8.34</v>
      </c>
      <c r="D14" s="50">
        <f t="shared" si="11"/>
        <v>10.39</v>
      </c>
      <c r="E14" s="50">
        <f t="shared" si="11"/>
        <v>0.65</v>
      </c>
      <c r="F14" s="50">
        <f t="shared" si="11"/>
        <v>1.79</v>
      </c>
      <c r="G14" s="50">
        <f t="shared" si="11"/>
        <v>5.9</v>
      </c>
      <c r="H14" s="50">
        <f t="shared" si="11"/>
        <v>5.85</v>
      </c>
      <c r="I14" s="50">
        <f t="shared" si="11"/>
        <v>4.1900000000000004</v>
      </c>
      <c r="J14" s="50">
        <f t="shared" si="11"/>
        <v>5.77</v>
      </c>
      <c r="K14" s="50">
        <f t="shared" si="11"/>
        <v>0.3</v>
      </c>
      <c r="L14" s="50">
        <f t="shared" si="11"/>
        <v>6.55</v>
      </c>
      <c r="M14" s="50">
        <f t="shared" si="11"/>
        <v>2.23</v>
      </c>
      <c r="N14" s="50">
        <f t="shared" si="11"/>
        <v>6.47</v>
      </c>
      <c r="O14" s="50">
        <f t="shared" si="11"/>
        <v>3.7</v>
      </c>
      <c r="P14" s="50">
        <f t="shared" si="11"/>
        <v>5.29</v>
      </c>
      <c r="Q14" s="50">
        <f t="shared" si="11"/>
        <v>1.04</v>
      </c>
      <c r="R14" s="50">
        <f t="shared" si="11"/>
        <v>0.25</v>
      </c>
      <c r="S14" s="50">
        <f t="shared" si="11"/>
        <v>0.65</v>
      </c>
      <c r="T14" s="50">
        <f t="shared" si="11"/>
        <v>3.27</v>
      </c>
      <c r="U14" s="50">
        <f t="shared" si="11"/>
        <v>0.65</v>
      </c>
      <c r="V14" s="50">
        <f t="shared" si="11"/>
        <v>3.91</v>
      </c>
      <c r="W14" s="50">
        <f t="shared" si="11"/>
        <v>2.66</v>
      </c>
      <c r="X14" s="50">
        <f t="shared" si="11"/>
        <v>0.65</v>
      </c>
      <c r="Y14" s="50">
        <f t="shared" si="11"/>
        <v>0.7</v>
      </c>
      <c r="Z14" s="50">
        <f t="shared" si="11"/>
        <v>3.04</v>
      </c>
      <c r="AA14" s="50">
        <f t="shared" si="11"/>
        <v>6.17</v>
      </c>
      <c r="AB14" s="50">
        <f t="shared" si="11"/>
        <v>2.66</v>
      </c>
      <c r="AC14" s="50">
        <f t="shared" si="11"/>
        <v>0.41</v>
      </c>
      <c r="AD14" s="50">
        <f t="shared" si="11"/>
        <v>0.83</v>
      </c>
      <c r="AE14" s="50">
        <f t="shared" si="11"/>
        <v>1.04</v>
      </c>
      <c r="AF14" s="50">
        <f t="shared" si="11"/>
        <v>0.56999999999999995</v>
      </c>
      <c r="AG14" s="50">
        <f t="shared" si="11"/>
        <v>0.95</v>
      </c>
      <c r="AH14" s="50">
        <f t="shared" si="11"/>
        <v>5.77</v>
      </c>
      <c r="AI14" s="50">
        <f t="shared" si="11"/>
        <v>3.07</v>
      </c>
      <c r="AJ14" s="50">
        <f t="shared" si="11"/>
        <v>3.93</v>
      </c>
      <c r="AK14" s="50">
        <f t="shared" si="11"/>
        <v>3.62</v>
      </c>
      <c r="AL14" s="50">
        <f t="shared" si="11"/>
        <v>6.42</v>
      </c>
      <c r="AM14" s="50">
        <f t="shared" si="11"/>
        <v>3.7</v>
      </c>
      <c r="AN14" s="50">
        <f t="shared" si="11"/>
        <v>0.65</v>
      </c>
      <c r="AO14" s="50">
        <f t="shared" si="11"/>
        <v>3.48</v>
      </c>
      <c r="AP14" s="50">
        <f t="shared" si="11"/>
        <v>2.15</v>
      </c>
      <c r="AQ14" s="50">
        <f t="shared" si="11"/>
        <v>2.69</v>
      </c>
      <c r="AR14" s="50">
        <f t="shared" si="11"/>
        <v>0.65</v>
      </c>
      <c r="AS14" s="50">
        <f t="shared" si="11"/>
        <v>3.17</v>
      </c>
      <c r="AT14" s="50">
        <f t="shared" si="11"/>
        <v>4.1900000000000004</v>
      </c>
      <c r="AU14" s="50">
        <f t="shared" si="11"/>
        <v>2.86</v>
      </c>
      <c r="AV14" s="50">
        <f t="shared" si="11"/>
        <v>0.65</v>
      </c>
      <c r="AW14" s="50">
        <f t="shared" si="11"/>
        <v>1.86</v>
      </c>
      <c r="AX14" s="50">
        <f t="shared" si="11"/>
        <v>4.24</v>
      </c>
      <c r="AY14" s="50">
        <f t="shared" si="11"/>
        <v>8.34</v>
      </c>
      <c r="AZ14" s="50">
        <f t="shared" si="11"/>
        <v>13</v>
      </c>
      <c r="BA14" s="50">
        <f t="shared" si="11"/>
        <v>24.52</v>
      </c>
      <c r="BB14" s="50">
        <f t="shared" si="11"/>
        <v>31.56</v>
      </c>
      <c r="BC14" s="50">
        <f t="shared" si="11"/>
        <v>37.4</v>
      </c>
      <c r="BD14" s="50">
        <f t="shared" si="11"/>
        <v>39.26</v>
      </c>
      <c r="BE14" s="50">
        <f t="shared" si="11"/>
        <v>48.67</v>
      </c>
      <c r="BF14" s="50">
        <f t="shared" si="11"/>
        <v>53.34</v>
      </c>
      <c r="BG14" s="50">
        <f t="shared" si="11"/>
        <v>57.23</v>
      </c>
      <c r="BH14" s="50">
        <f t="shared" si="11"/>
        <v>60.52</v>
      </c>
      <c r="BI14" s="50">
        <f t="shared" si="11"/>
        <v>61.41</v>
      </c>
      <c r="BJ14" s="50">
        <f t="shared" si="11"/>
        <v>65.78</v>
      </c>
    </row>
    <row r="15" spans="1:62" x14ac:dyDescent="0.3">
      <c r="A15" t="s">
        <v>67</v>
      </c>
      <c r="B15">
        <f>SUM(B11:B14)</f>
        <v>896.02999999999986</v>
      </c>
      <c r="C15">
        <f>SUM(C11:C14)</f>
        <v>796.98000000000013</v>
      </c>
      <c r="D15">
        <f t="shared" ref="D15:BJ15" si="12">SUM(D11:D14)</f>
        <v>700.5</v>
      </c>
      <c r="E15">
        <f t="shared" si="12"/>
        <v>612.41</v>
      </c>
      <c r="F15">
        <f t="shared" si="12"/>
        <v>368.97</v>
      </c>
      <c r="G15">
        <f t="shared" si="12"/>
        <v>266.15999999999997</v>
      </c>
      <c r="H15">
        <f t="shared" si="12"/>
        <v>178.41</v>
      </c>
      <c r="I15">
        <f t="shared" si="12"/>
        <v>116.63999999999999</v>
      </c>
      <c r="J15">
        <f t="shared" si="12"/>
        <v>99.18</v>
      </c>
      <c r="K15">
        <f t="shared" si="12"/>
        <v>83.7</v>
      </c>
      <c r="L15">
        <f t="shared" si="12"/>
        <v>86.86999999999999</v>
      </c>
      <c r="M15">
        <f t="shared" si="12"/>
        <v>47.19</v>
      </c>
      <c r="N15">
        <f t="shared" si="12"/>
        <v>41.55</v>
      </c>
      <c r="O15">
        <f t="shared" si="12"/>
        <v>34.33</v>
      </c>
      <c r="P15">
        <f t="shared" si="12"/>
        <v>14.580000000000002</v>
      </c>
      <c r="Q15">
        <f t="shared" si="12"/>
        <v>8.5</v>
      </c>
      <c r="R15">
        <f t="shared" si="12"/>
        <v>8.89</v>
      </c>
      <c r="S15">
        <f t="shared" si="12"/>
        <v>22.21</v>
      </c>
      <c r="T15">
        <f t="shared" si="12"/>
        <v>18.239999999999998</v>
      </c>
      <c r="U15">
        <f t="shared" si="12"/>
        <v>20.46</v>
      </c>
      <c r="V15">
        <f t="shared" si="12"/>
        <v>17.490000000000002</v>
      </c>
      <c r="W15">
        <f t="shared" si="12"/>
        <v>13.65</v>
      </c>
      <c r="X15">
        <f t="shared" si="12"/>
        <v>17.309999999999995</v>
      </c>
      <c r="Y15">
        <f t="shared" si="12"/>
        <v>25.04</v>
      </c>
      <c r="Z15">
        <f t="shared" si="12"/>
        <v>8.1300000000000008</v>
      </c>
      <c r="AA15">
        <f t="shared" si="12"/>
        <v>17.939999999999998</v>
      </c>
      <c r="AB15">
        <f t="shared" si="12"/>
        <v>25.97</v>
      </c>
      <c r="AC15">
        <f t="shared" si="12"/>
        <v>18.78</v>
      </c>
      <c r="AD15">
        <f t="shared" si="12"/>
        <v>8.69</v>
      </c>
      <c r="AE15">
        <f t="shared" si="12"/>
        <v>6.31</v>
      </c>
      <c r="AF15">
        <f t="shared" si="12"/>
        <v>8.870000000000001</v>
      </c>
      <c r="AG15">
        <f t="shared" si="12"/>
        <v>7.7000000000000011</v>
      </c>
      <c r="AH15">
        <f t="shared" si="12"/>
        <v>17.68</v>
      </c>
      <c r="AI15">
        <f t="shared" si="12"/>
        <v>10.31</v>
      </c>
      <c r="AJ15">
        <f t="shared" si="12"/>
        <v>21.73</v>
      </c>
      <c r="AK15">
        <f t="shared" si="12"/>
        <v>7.65</v>
      </c>
      <c r="AL15">
        <f t="shared" si="12"/>
        <v>11.46</v>
      </c>
      <c r="AM15">
        <f t="shared" si="12"/>
        <v>19.87</v>
      </c>
      <c r="AN15">
        <f t="shared" si="12"/>
        <v>16.7</v>
      </c>
      <c r="AO15">
        <f t="shared" si="12"/>
        <v>6.21</v>
      </c>
      <c r="AP15">
        <f t="shared" si="12"/>
        <v>6.77</v>
      </c>
      <c r="AQ15">
        <f t="shared" si="12"/>
        <v>13.109999999999998</v>
      </c>
      <c r="AR15">
        <f t="shared" si="12"/>
        <v>8.33</v>
      </c>
      <c r="AS15">
        <f t="shared" si="12"/>
        <v>14.819999999999999</v>
      </c>
      <c r="AT15">
        <f t="shared" si="12"/>
        <v>18</v>
      </c>
      <c r="AU15">
        <f t="shared" si="12"/>
        <v>11.52</v>
      </c>
      <c r="AV15">
        <f t="shared" si="12"/>
        <v>5.91</v>
      </c>
      <c r="AW15">
        <f t="shared" si="12"/>
        <v>6.03</v>
      </c>
      <c r="AX15">
        <f t="shared" si="12"/>
        <v>10.08</v>
      </c>
      <c r="AY15">
        <f t="shared" si="12"/>
        <v>17.490000000000002</v>
      </c>
      <c r="AZ15">
        <f t="shared" si="12"/>
        <v>23.86</v>
      </c>
      <c r="BA15">
        <f t="shared" si="12"/>
        <v>35.17</v>
      </c>
      <c r="BB15">
        <f t="shared" si="12"/>
        <v>41.71</v>
      </c>
      <c r="BC15">
        <f t="shared" si="12"/>
        <v>41.269999999999996</v>
      </c>
      <c r="BD15">
        <f t="shared" si="12"/>
        <v>50.61</v>
      </c>
      <c r="BE15">
        <f t="shared" si="12"/>
        <v>50.77</v>
      </c>
      <c r="BF15">
        <f t="shared" si="12"/>
        <v>70.150000000000006</v>
      </c>
      <c r="BG15">
        <f t="shared" si="12"/>
        <v>63.44</v>
      </c>
      <c r="BH15">
        <f t="shared" si="12"/>
        <v>64.100000000000009</v>
      </c>
      <c r="BI15">
        <f t="shared" si="12"/>
        <v>65.95</v>
      </c>
      <c r="BJ15">
        <f t="shared" si="12"/>
        <v>71.430000000000007</v>
      </c>
    </row>
    <row r="16" spans="1:62" hidden="1" x14ac:dyDescent="0.3">
      <c r="B16">
        <f>SUM(B12:B14)</f>
        <v>219.85000000000002</v>
      </c>
      <c r="C16">
        <f t="shared" ref="C16:BJ16" si="13">SUM(C12:C14)</f>
        <v>190.11</v>
      </c>
      <c r="D16">
        <f t="shared" si="13"/>
        <v>162.02999999999997</v>
      </c>
      <c r="E16">
        <f t="shared" si="13"/>
        <v>130.28</v>
      </c>
      <c r="F16">
        <f t="shared" si="13"/>
        <v>73.12</v>
      </c>
      <c r="G16">
        <f t="shared" si="13"/>
        <v>36.29</v>
      </c>
      <c r="H16">
        <f t="shared" si="13"/>
        <v>14.51</v>
      </c>
      <c r="I16">
        <f t="shared" si="13"/>
        <v>18.72</v>
      </c>
      <c r="J16">
        <f t="shared" si="13"/>
        <v>19.25</v>
      </c>
      <c r="K16">
        <f t="shared" si="13"/>
        <v>13.080000000000002</v>
      </c>
      <c r="L16">
        <f t="shared" si="13"/>
        <v>27.89</v>
      </c>
      <c r="M16">
        <f t="shared" si="13"/>
        <v>9.26</v>
      </c>
      <c r="N16">
        <f t="shared" si="13"/>
        <v>9.6</v>
      </c>
      <c r="O16">
        <f t="shared" si="13"/>
        <v>14.379999999999999</v>
      </c>
      <c r="P16">
        <f t="shared" si="13"/>
        <v>13.08</v>
      </c>
      <c r="Q16">
        <f t="shared" si="13"/>
        <v>4.79</v>
      </c>
      <c r="R16">
        <f t="shared" si="13"/>
        <v>6.5</v>
      </c>
      <c r="S16">
        <f t="shared" si="13"/>
        <v>18.72</v>
      </c>
      <c r="T16">
        <f t="shared" si="13"/>
        <v>12.489999999999998</v>
      </c>
      <c r="U16">
        <f t="shared" si="13"/>
        <v>6.32</v>
      </c>
      <c r="V16">
        <f t="shared" si="13"/>
        <v>12.15</v>
      </c>
      <c r="W16">
        <f t="shared" si="13"/>
        <v>6.79</v>
      </c>
      <c r="X16">
        <f t="shared" si="13"/>
        <v>8.6199999999999992</v>
      </c>
      <c r="Y16">
        <f t="shared" si="13"/>
        <v>14.16</v>
      </c>
      <c r="Z16">
        <f t="shared" si="13"/>
        <v>5.15</v>
      </c>
      <c r="AA16">
        <f t="shared" si="13"/>
        <v>11.83</v>
      </c>
      <c r="AB16">
        <f t="shared" si="13"/>
        <v>15.530000000000001</v>
      </c>
      <c r="AC16">
        <f t="shared" si="13"/>
        <v>5.4700000000000006</v>
      </c>
      <c r="AD16">
        <f t="shared" si="13"/>
        <v>5.2</v>
      </c>
      <c r="AE16">
        <f t="shared" si="13"/>
        <v>5.27</v>
      </c>
      <c r="AF16">
        <f t="shared" si="13"/>
        <v>8.83</v>
      </c>
      <c r="AG16">
        <f t="shared" si="13"/>
        <v>4.33</v>
      </c>
      <c r="AH16">
        <f t="shared" si="13"/>
        <v>16.420000000000002</v>
      </c>
      <c r="AI16">
        <f t="shared" si="13"/>
        <v>7.4399999999999995</v>
      </c>
      <c r="AJ16">
        <f t="shared" si="13"/>
        <v>16.600000000000001</v>
      </c>
      <c r="AK16">
        <f t="shared" si="13"/>
        <v>6.75</v>
      </c>
      <c r="AL16">
        <f t="shared" si="13"/>
        <v>9.42</v>
      </c>
      <c r="AM16">
        <f t="shared" si="13"/>
        <v>11.600000000000001</v>
      </c>
      <c r="AN16">
        <f t="shared" si="13"/>
        <v>10.77</v>
      </c>
      <c r="AO16">
        <f t="shared" si="13"/>
        <v>4.71</v>
      </c>
      <c r="AP16">
        <f t="shared" si="13"/>
        <v>5.24</v>
      </c>
      <c r="AQ16">
        <f t="shared" si="13"/>
        <v>10.11</v>
      </c>
      <c r="AR16">
        <f t="shared" si="13"/>
        <v>6.67</v>
      </c>
      <c r="AS16">
        <f t="shared" si="13"/>
        <v>7.3</v>
      </c>
      <c r="AT16">
        <f t="shared" si="13"/>
        <v>9.5100000000000016</v>
      </c>
      <c r="AU16">
        <f t="shared" si="13"/>
        <v>5.75</v>
      </c>
      <c r="AV16">
        <f t="shared" si="13"/>
        <v>2.42</v>
      </c>
      <c r="AW16">
        <f t="shared" si="13"/>
        <v>5.1100000000000003</v>
      </c>
      <c r="AX16">
        <f t="shared" si="13"/>
        <v>8.5500000000000007</v>
      </c>
      <c r="AY16">
        <f t="shared" si="13"/>
        <v>11.74</v>
      </c>
      <c r="AZ16">
        <f t="shared" si="13"/>
        <v>15.98</v>
      </c>
      <c r="BA16">
        <f t="shared" si="13"/>
        <v>28.77</v>
      </c>
      <c r="BB16">
        <f t="shared" si="13"/>
        <v>38.22</v>
      </c>
      <c r="BC16">
        <f t="shared" si="13"/>
        <v>40.659999999999997</v>
      </c>
      <c r="BD16">
        <f t="shared" si="13"/>
        <v>47.059999999999995</v>
      </c>
      <c r="BE16">
        <f t="shared" si="13"/>
        <v>49.870000000000005</v>
      </c>
      <c r="BF16">
        <f t="shared" si="13"/>
        <v>66.820000000000007</v>
      </c>
      <c r="BG16">
        <f t="shared" si="13"/>
        <v>60.459999999999994</v>
      </c>
      <c r="BH16">
        <f t="shared" si="13"/>
        <v>63.2</v>
      </c>
      <c r="BI16">
        <f t="shared" si="13"/>
        <v>64.58</v>
      </c>
      <c r="BJ16">
        <f t="shared" si="13"/>
        <v>67.94</v>
      </c>
    </row>
    <row r="17" spans="1:62" x14ac:dyDescent="0.3">
      <c r="A17" t="s">
        <v>68</v>
      </c>
      <c r="B17">
        <f>MIN(B15:BJ15)</f>
        <v>5.91</v>
      </c>
    </row>
    <row r="18" spans="1:62" x14ac:dyDescent="0.3">
      <c r="A18" s="27">
        <v>510</v>
      </c>
      <c r="B18">
        <f t="shared" ref="B18:Q33" si="14">ROUND(ABS((B$3-$A18)/B$3)*100,2)</f>
        <v>676.18</v>
      </c>
      <c r="C18">
        <f t="shared" si="14"/>
        <v>606.87</v>
      </c>
      <c r="D18">
        <f t="shared" si="14"/>
        <v>538.47</v>
      </c>
      <c r="E18">
        <f t="shared" si="14"/>
        <v>482.13</v>
      </c>
      <c r="F18">
        <f t="shared" si="14"/>
        <v>295.85000000000002</v>
      </c>
      <c r="G18">
        <f t="shared" si="14"/>
        <v>229.87</v>
      </c>
      <c r="H18">
        <f t="shared" si="14"/>
        <v>163.9</v>
      </c>
      <c r="I18">
        <f t="shared" si="14"/>
        <v>97.92</v>
      </c>
      <c r="J18">
        <f t="shared" si="14"/>
        <v>79.930000000000007</v>
      </c>
      <c r="K18">
        <f t="shared" si="14"/>
        <v>70.62</v>
      </c>
      <c r="L18">
        <f t="shared" si="14"/>
        <v>58.98</v>
      </c>
      <c r="M18">
        <f t="shared" si="14"/>
        <v>37.93</v>
      </c>
      <c r="N18">
        <f t="shared" si="14"/>
        <v>31.95</v>
      </c>
      <c r="O18">
        <f t="shared" si="14"/>
        <v>19.95</v>
      </c>
      <c r="P18">
        <f t="shared" si="14"/>
        <v>1.5</v>
      </c>
      <c r="Q18">
        <f t="shared" si="14"/>
        <v>14.69</v>
      </c>
      <c r="R18">
        <f t="shared" ref="R18:AG33" si="15">ROUND(ABS((R$3-$A18)/R$3)*100,2)</f>
        <v>15.78</v>
      </c>
      <c r="S18">
        <f t="shared" si="15"/>
        <v>22.38</v>
      </c>
      <c r="T18">
        <f t="shared" si="15"/>
        <v>29.31</v>
      </c>
      <c r="U18">
        <f t="shared" si="15"/>
        <v>41.79</v>
      </c>
      <c r="V18">
        <f t="shared" si="15"/>
        <v>51.73</v>
      </c>
      <c r="W18">
        <f t="shared" si="15"/>
        <v>60.42</v>
      </c>
      <c r="X18">
        <f t="shared" si="15"/>
        <v>61.19</v>
      </c>
      <c r="Y18">
        <f t="shared" si="15"/>
        <v>62.3</v>
      </c>
      <c r="Z18">
        <f t="shared" si="15"/>
        <v>67.010000000000005</v>
      </c>
      <c r="AA18">
        <f t="shared" si="15"/>
        <v>68.08</v>
      </c>
      <c r="AB18">
        <f t="shared" si="15"/>
        <v>69.55</v>
      </c>
      <c r="AC18">
        <f t="shared" si="15"/>
        <v>71.11</v>
      </c>
      <c r="AD18">
        <f t="shared" si="15"/>
        <v>73.61</v>
      </c>
      <c r="AE18">
        <f t="shared" si="15"/>
        <v>76.58</v>
      </c>
      <c r="AF18">
        <f t="shared" si="15"/>
        <v>78.010000000000005</v>
      </c>
      <c r="AG18">
        <f t="shared" si="15"/>
        <v>80.209999999999994</v>
      </c>
      <c r="AH18">
        <f t="shared" ref="AH18:AW33" si="16">ROUND(ABS((AH$3-$A18)/AH$3)*100,2)</f>
        <v>82.01</v>
      </c>
      <c r="AI18">
        <f t="shared" si="16"/>
        <v>84.1</v>
      </c>
      <c r="AJ18">
        <f t="shared" si="16"/>
        <v>85.34</v>
      </c>
      <c r="AK18">
        <f t="shared" si="16"/>
        <v>86.81</v>
      </c>
      <c r="AL18">
        <f t="shared" si="16"/>
        <v>87.19</v>
      </c>
      <c r="AM18">
        <f t="shared" si="16"/>
        <v>88</v>
      </c>
      <c r="AN18">
        <f t="shared" si="16"/>
        <v>88.36</v>
      </c>
      <c r="AO18">
        <f t="shared" si="16"/>
        <v>89.85</v>
      </c>
      <c r="AP18">
        <f t="shared" si="16"/>
        <v>90.15</v>
      </c>
      <c r="AQ18">
        <f t="shared" si="16"/>
        <v>90.62</v>
      </c>
      <c r="AR18">
        <f t="shared" si="16"/>
        <v>91.04</v>
      </c>
      <c r="AS18">
        <f t="shared" si="16"/>
        <v>91.58</v>
      </c>
      <c r="AT18">
        <f t="shared" si="16"/>
        <v>91.67</v>
      </c>
      <c r="AU18">
        <f t="shared" si="16"/>
        <v>92.07</v>
      </c>
      <c r="AV18">
        <f t="shared" si="16"/>
        <v>92.24</v>
      </c>
      <c r="AW18">
        <f t="shared" si="16"/>
        <v>92.43</v>
      </c>
      <c r="AX18">
        <f t="shared" ref="AX18:BJ33" si="17">ROUND(ABS((AX$3-$A18)/AX$3)*100,2)</f>
        <v>92.61</v>
      </c>
      <c r="AY18">
        <f t="shared" si="17"/>
        <v>92.93</v>
      </c>
      <c r="AZ18">
        <f t="shared" si="17"/>
        <v>93.29</v>
      </c>
      <c r="BA18">
        <f t="shared" si="17"/>
        <v>94.18</v>
      </c>
      <c r="BB18">
        <f t="shared" si="17"/>
        <v>94.72</v>
      </c>
      <c r="BC18">
        <f t="shared" si="17"/>
        <v>95.17</v>
      </c>
      <c r="BD18">
        <f t="shared" si="17"/>
        <v>95.32</v>
      </c>
      <c r="BE18">
        <f t="shared" si="17"/>
        <v>96.04</v>
      </c>
      <c r="BF18">
        <f t="shared" si="17"/>
        <v>96.4</v>
      </c>
      <c r="BG18">
        <f t="shared" si="17"/>
        <v>96.7</v>
      </c>
      <c r="BH18">
        <f t="shared" si="17"/>
        <v>96.96</v>
      </c>
      <c r="BI18">
        <f t="shared" si="17"/>
        <v>97.02</v>
      </c>
      <c r="BJ18">
        <f t="shared" si="17"/>
        <v>97.36</v>
      </c>
    </row>
    <row r="19" spans="1:62" x14ac:dyDescent="0.3">
      <c r="A19" s="27">
        <v>560</v>
      </c>
      <c r="B19">
        <f t="shared" si="14"/>
        <v>752.27</v>
      </c>
      <c r="C19">
        <f t="shared" si="14"/>
        <v>676.18</v>
      </c>
      <c r="D19">
        <f t="shared" si="14"/>
        <v>601.05999999999995</v>
      </c>
      <c r="E19">
        <f t="shared" si="14"/>
        <v>539.20000000000005</v>
      </c>
      <c r="F19">
        <f t="shared" si="14"/>
        <v>334.66</v>
      </c>
      <c r="G19">
        <f t="shared" si="14"/>
        <v>262.22000000000003</v>
      </c>
      <c r="H19">
        <f t="shared" si="14"/>
        <v>189.77</v>
      </c>
      <c r="I19">
        <f t="shared" si="14"/>
        <v>117.33</v>
      </c>
      <c r="J19">
        <f t="shared" si="14"/>
        <v>97.57</v>
      </c>
      <c r="K19">
        <f t="shared" si="14"/>
        <v>87.35</v>
      </c>
      <c r="L19">
        <f t="shared" si="14"/>
        <v>74.56</v>
      </c>
      <c r="M19">
        <f t="shared" si="14"/>
        <v>51.45</v>
      </c>
      <c r="N19">
        <f t="shared" si="14"/>
        <v>44.89</v>
      </c>
      <c r="O19">
        <f t="shared" si="14"/>
        <v>31.71</v>
      </c>
      <c r="P19">
        <f t="shared" si="14"/>
        <v>11.45</v>
      </c>
      <c r="Q19">
        <f t="shared" si="14"/>
        <v>6.32</v>
      </c>
      <c r="R19">
        <f t="shared" si="15"/>
        <v>7.52</v>
      </c>
      <c r="S19">
        <f t="shared" si="15"/>
        <v>14.77</v>
      </c>
      <c r="T19">
        <f t="shared" si="15"/>
        <v>22.38</v>
      </c>
      <c r="U19">
        <f t="shared" si="15"/>
        <v>36.08</v>
      </c>
      <c r="V19">
        <f t="shared" si="15"/>
        <v>46.99</v>
      </c>
      <c r="W19">
        <f t="shared" si="15"/>
        <v>56.53</v>
      </c>
      <c r="X19">
        <f t="shared" si="15"/>
        <v>57.39</v>
      </c>
      <c r="Y19">
        <f t="shared" si="15"/>
        <v>58.6</v>
      </c>
      <c r="Z19">
        <f t="shared" si="15"/>
        <v>63.78</v>
      </c>
      <c r="AA19">
        <f t="shared" si="15"/>
        <v>64.95</v>
      </c>
      <c r="AB19">
        <f t="shared" si="15"/>
        <v>66.56</v>
      </c>
      <c r="AC19">
        <f t="shared" si="15"/>
        <v>68.27</v>
      </c>
      <c r="AD19">
        <f t="shared" si="15"/>
        <v>71.02</v>
      </c>
      <c r="AE19">
        <f t="shared" si="15"/>
        <v>74.28</v>
      </c>
      <c r="AF19">
        <f t="shared" si="15"/>
        <v>75.849999999999994</v>
      </c>
      <c r="AG19">
        <f t="shared" si="15"/>
        <v>78.27</v>
      </c>
      <c r="AH19">
        <f t="shared" si="16"/>
        <v>80.239999999999995</v>
      </c>
      <c r="AI19">
        <f t="shared" si="16"/>
        <v>82.54</v>
      </c>
      <c r="AJ19">
        <f t="shared" si="16"/>
        <v>83.9</v>
      </c>
      <c r="AK19">
        <f t="shared" si="16"/>
        <v>85.51</v>
      </c>
      <c r="AL19">
        <f t="shared" si="16"/>
        <v>85.93</v>
      </c>
      <c r="AM19">
        <f t="shared" si="16"/>
        <v>86.83</v>
      </c>
      <c r="AN19">
        <f t="shared" si="16"/>
        <v>87.22</v>
      </c>
      <c r="AO19">
        <f t="shared" si="16"/>
        <v>88.85</v>
      </c>
      <c r="AP19">
        <f t="shared" si="16"/>
        <v>89.19</v>
      </c>
      <c r="AQ19">
        <f t="shared" si="16"/>
        <v>89.7</v>
      </c>
      <c r="AR19">
        <f t="shared" si="16"/>
        <v>90.17</v>
      </c>
      <c r="AS19">
        <f t="shared" si="16"/>
        <v>90.75</v>
      </c>
      <c r="AT19">
        <f t="shared" si="16"/>
        <v>90.85</v>
      </c>
      <c r="AU19">
        <f t="shared" si="16"/>
        <v>91.29</v>
      </c>
      <c r="AV19">
        <f t="shared" si="16"/>
        <v>91.48</v>
      </c>
      <c r="AW19">
        <f t="shared" si="16"/>
        <v>91.69</v>
      </c>
      <c r="AX19">
        <f t="shared" si="17"/>
        <v>91.89</v>
      </c>
      <c r="AY19">
        <f t="shared" si="17"/>
        <v>92.24</v>
      </c>
      <c r="AZ19">
        <f t="shared" si="17"/>
        <v>92.63</v>
      </c>
      <c r="BA19">
        <f t="shared" si="17"/>
        <v>93.61</v>
      </c>
      <c r="BB19">
        <f t="shared" si="17"/>
        <v>94.2</v>
      </c>
      <c r="BC19">
        <f t="shared" si="17"/>
        <v>94.7</v>
      </c>
      <c r="BD19">
        <f t="shared" si="17"/>
        <v>94.86</v>
      </c>
      <c r="BE19">
        <f t="shared" si="17"/>
        <v>95.65</v>
      </c>
      <c r="BF19">
        <f t="shared" si="17"/>
        <v>96.05</v>
      </c>
      <c r="BG19">
        <f t="shared" si="17"/>
        <v>96.38</v>
      </c>
      <c r="BH19">
        <f t="shared" si="17"/>
        <v>96.66</v>
      </c>
      <c r="BI19">
        <f t="shared" si="17"/>
        <v>96.73</v>
      </c>
      <c r="BJ19">
        <f t="shared" si="17"/>
        <v>97.1</v>
      </c>
    </row>
    <row r="20" spans="1:62" x14ac:dyDescent="0.3">
      <c r="A20" s="27">
        <v>620</v>
      </c>
      <c r="B20">
        <f t="shared" si="14"/>
        <v>843.59</v>
      </c>
      <c r="C20">
        <f t="shared" si="14"/>
        <v>759.34</v>
      </c>
      <c r="D20">
        <f t="shared" si="14"/>
        <v>676.18</v>
      </c>
      <c r="E20">
        <f t="shared" si="14"/>
        <v>607.69000000000005</v>
      </c>
      <c r="F20">
        <f t="shared" si="14"/>
        <v>381.23</v>
      </c>
      <c r="G20">
        <f t="shared" si="14"/>
        <v>301.02</v>
      </c>
      <c r="H20">
        <f t="shared" si="14"/>
        <v>220.82</v>
      </c>
      <c r="I20">
        <f t="shared" si="14"/>
        <v>140.61000000000001</v>
      </c>
      <c r="J20">
        <f t="shared" si="14"/>
        <v>118.74</v>
      </c>
      <c r="K20">
        <f t="shared" si="14"/>
        <v>107.43</v>
      </c>
      <c r="L20">
        <f t="shared" si="14"/>
        <v>93.26</v>
      </c>
      <c r="M20">
        <f t="shared" si="14"/>
        <v>67.680000000000007</v>
      </c>
      <c r="N20">
        <f t="shared" si="14"/>
        <v>60.41</v>
      </c>
      <c r="O20">
        <f t="shared" si="14"/>
        <v>45.83</v>
      </c>
      <c r="P20">
        <f t="shared" si="14"/>
        <v>23.39</v>
      </c>
      <c r="Q20">
        <f t="shared" si="14"/>
        <v>3.71</v>
      </c>
      <c r="R20">
        <f t="shared" si="15"/>
        <v>2.39</v>
      </c>
      <c r="S20">
        <f t="shared" si="15"/>
        <v>5.64</v>
      </c>
      <c r="T20">
        <f t="shared" si="15"/>
        <v>14.07</v>
      </c>
      <c r="U20">
        <f t="shared" si="15"/>
        <v>29.23</v>
      </c>
      <c r="V20">
        <f t="shared" si="15"/>
        <v>41.31</v>
      </c>
      <c r="W20">
        <f t="shared" si="15"/>
        <v>51.88</v>
      </c>
      <c r="X20">
        <f t="shared" si="15"/>
        <v>52.82</v>
      </c>
      <c r="Y20">
        <f t="shared" si="15"/>
        <v>54.17</v>
      </c>
      <c r="Z20">
        <f t="shared" si="15"/>
        <v>59.9</v>
      </c>
      <c r="AA20">
        <f t="shared" si="15"/>
        <v>61.19</v>
      </c>
      <c r="AB20">
        <f t="shared" si="15"/>
        <v>62.98</v>
      </c>
      <c r="AC20">
        <f t="shared" si="15"/>
        <v>64.87</v>
      </c>
      <c r="AD20">
        <f t="shared" si="15"/>
        <v>67.92</v>
      </c>
      <c r="AE20">
        <f t="shared" si="15"/>
        <v>71.52</v>
      </c>
      <c r="AF20">
        <f t="shared" si="15"/>
        <v>73.27</v>
      </c>
      <c r="AG20">
        <f t="shared" si="15"/>
        <v>75.94</v>
      </c>
      <c r="AH20">
        <f t="shared" si="16"/>
        <v>78.13</v>
      </c>
      <c r="AI20">
        <f t="shared" si="16"/>
        <v>80.67</v>
      </c>
      <c r="AJ20">
        <f t="shared" si="16"/>
        <v>82.18</v>
      </c>
      <c r="AK20">
        <f t="shared" si="16"/>
        <v>83.96</v>
      </c>
      <c r="AL20">
        <f t="shared" si="16"/>
        <v>84.43</v>
      </c>
      <c r="AM20">
        <f t="shared" si="16"/>
        <v>85.42</v>
      </c>
      <c r="AN20">
        <f t="shared" si="16"/>
        <v>85.85</v>
      </c>
      <c r="AO20">
        <f t="shared" si="16"/>
        <v>87.66</v>
      </c>
      <c r="AP20">
        <f t="shared" si="16"/>
        <v>88.03</v>
      </c>
      <c r="AQ20">
        <f t="shared" si="16"/>
        <v>88.6</v>
      </c>
      <c r="AR20">
        <f t="shared" si="16"/>
        <v>89.11</v>
      </c>
      <c r="AS20">
        <f t="shared" si="16"/>
        <v>89.76</v>
      </c>
      <c r="AT20">
        <f t="shared" si="16"/>
        <v>89.87</v>
      </c>
      <c r="AU20">
        <f t="shared" si="16"/>
        <v>90.36</v>
      </c>
      <c r="AV20">
        <f t="shared" si="16"/>
        <v>90.56</v>
      </c>
      <c r="AW20">
        <f t="shared" si="16"/>
        <v>90.8</v>
      </c>
      <c r="AX20">
        <f t="shared" si="17"/>
        <v>91.02</v>
      </c>
      <c r="AY20">
        <f t="shared" si="17"/>
        <v>91.41</v>
      </c>
      <c r="AZ20">
        <f t="shared" si="17"/>
        <v>91.84</v>
      </c>
      <c r="BA20">
        <f t="shared" si="17"/>
        <v>92.92</v>
      </c>
      <c r="BB20">
        <f t="shared" si="17"/>
        <v>93.58</v>
      </c>
      <c r="BC20">
        <f t="shared" si="17"/>
        <v>94.13</v>
      </c>
      <c r="BD20">
        <f t="shared" si="17"/>
        <v>94.3</v>
      </c>
      <c r="BE20">
        <f t="shared" si="17"/>
        <v>95.19</v>
      </c>
      <c r="BF20">
        <f t="shared" si="17"/>
        <v>95.63</v>
      </c>
      <c r="BG20">
        <f t="shared" si="17"/>
        <v>95.99</v>
      </c>
      <c r="BH20">
        <f t="shared" si="17"/>
        <v>96.3</v>
      </c>
      <c r="BI20">
        <f t="shared" si="17"/>
        <v>96.38</v>
      </c>
      <c r="BJ20">
        <f t="shared" si="17"/>
        <v>96.79</v>
      </c>
    </row>
    <row r="21" spans="1:62" x14ac:dyDescent="0.3">
      <c r="A21" s="27">
        <v>680</v>
      </c>
      <c r="B21">
        <f t="shared" si="14"/>
        <v>934.9</v>
      </c>
      <c r="C21">
        <f t="shared" si="14"/>
        <v>842.5</v>
      </c>
      <c r="D21">
        <f t="shared" si="14"/>
        <v>751.29</v>
      </c>
      <c r="E21">
        <f t="shared" si="14"/>
        <v>676.18</v>
      </c>
      <c r="F21">
        <f t="shared" si="14"/>
        <v>427.8</v>
      </c>
      <c r="G21">
        <f t="shared" si="14"/>
        <v>339.83</v>
      </c>
      <c r="H21">
        <f t="shared" si="14"/>
        <v>251.87</v>
      </c>
      <c r="I21">
        <f t="shared" si="14"/>
        <v>163.9</v>
      </c>
      <c r="J21">
        <f t="shared" si="14"/>
        <v>139.91</v>
      </c>
      <c r="K21">
        <f t="shared" si="14"/>
        <v>127.5</v>
      </c>
      <c r="L21">
        <f t="shared" si="14"/>
        <v>111.97</v>
      </c>
      <c r="M21">
        <f t="shared" si="14"/>
        <v>83.9</v>
      </c>
      <c r="N21">
        <f t="shared" si="14"/>
        <v>75.930000000000007</v>
      </c>
      <c r="O21">
        <f t="shared" si="14"/>
        <v>59.94</v>
      </c>
      <c r="P21">
        <f t="shared" si="14"/>
        <v>35.33</v>
      </c>
      <c r="Q21">
        <f t="shared" si="14"/>
        <v>13.75</v>
      </c>
      <c r="R21">
        <f t="shared" si="15"/>
        <v>12.3</v>
      </c>
      <c r="S21">
        <f t="shared" si="15"/>
        <v>3.49</v>
      </c>
      <c r="T21">
        <f t="shared" si="15"/>
        <v>5.75</v>
      </c>
      <c r="U21">
        <f t="shared" si="15"/>
        <v>22.38</v>
      </c>
      <c r="V21">
        <f t="shared" si="15"/>
        <v>35.630000000000003</v>
      </c>
      <c r="W21">
        <f t="shared" si="15"/>
        <v>47.22</v>
      </c>
      <c r="X21">
        <f t="shared" si="15"/>
        <v>48.26</v>
      </c>
      <c r="Y21">
        <f t="shared" si="15"/>
        <v>49.73</v>
      </c>
      <c r="Z21">
        <f t="shared" si="15"/>
        <v>56.02</v>
      </c>
      <c r="AA21">
        <f t="shared" si="15"/>
        <v>57.44</v>
      </c>
      <c r="AB21">
        <f t="shared" si="15"/>
        <v>59.4</v>
      </c>
      <c r="AC21">
        <f t="shared" si="15"/>
        <v>61.47</v>
      </c>
      <c r="AD21">
        <f t="shared" si="15"/>
        <v>64.81</v>
      </c>
      <c r="AE21">
        <f t="shared" si="15"/>
        <v>68.77</v>
      </c>
      <c r="AF21">
        <f t="shared" si="15"/>
        <v>70.680000000000007</v>
      </c>
      <c r="AG21">
        <f t="shared" si="15"/>
        <v>73.61</v>
      </c>
      <c r="AH21">
        <f t="shared" si="16"/>
        <v>76.010000000000005</v>
      </c>
      <c r="AI21">
        <f t="shared" si="16"/>
        <v>78.8</v>
      </c>
      <c r="AJ21">
        <f t="shared" si="16"/>
        <v>80.45</v>
      </c>
      <c r="AK21">
        <f t="shared" si="16"/>
        <v>82.41</v>
      </c>
      <c r="AL21">
        <f t="shared" si="16"/>
        <v>82.92</v>
      </c>
      <c r="AM21">
        <f t="shared" si="16"/>
        <v>84.01</v>
      </c>
      <c r="AN21">
        <f t="shared" si="16"/>
        <v>84.48</v>
      </c>
      <c r="AO21">
        <f t="shared" si="16"/>
        <v>86.47</v>
      </c>
      <c r="AP21">
        <f t="shared" si="16"/>
        <v>86.87</v>
      </c>
      <c r="AQ21">
        <f t="shared" si="16"/>
        <v>87.49</v>
      </c>
      <c r="AR21">
        <f t="shared" si="16"/>
        <v>88.06</v>
      </c>
      <c r="AS21">
        <f t="shared" si="16"/>
        <v>88.77</v>
      </c>
      <c r="AT21">
        <f t="shared" si="16"/>
        <v>88.89</v>
      </c>
      <c r="AU21">
        <f t="shared" si="16"/>
        <v>89.42</v>
      </c>
      <c r="AV21">
        <f t="shared" si="16"/>
        <v>89.65</v>
      </c>
      <c r="AW21">
        <f t="shared" si="16"/>
        <v>89.91</v>
      </c>
      <c r="AX21">
        <f t="shared" si="17"/>
        <v>90.15</v>
      </c>
      <c r="AY21">
        <f t="shared" si="17"/>
        <v>90.58</v>
      </c>
      <c r="AZ21">
        <f t="shared" si="17"/>
        <v>91.05</v>
      </c>
      <c r="BA21">
        <f t="shared" si="17"/>
        <v>92.24</v>
      </c>
      <c r="BB21">
        <f t="shared" si="17"/>
        <v>92.96</v>
      </c>
      <c r="BC21">
        <f t="shared" si="17"/>
        <v>93.56</v>
      </c>
      <c r="BD21">
        <f t="shared" si="17"/>
        <v>93.75</v>
      </c>
      <c r="BE21">
        <f t="shared" si="17"/>
        <v>94.72</v>
      </c>
      <c r="BF21">
        <f t="shared" si="17"/>
        <v>95.2</v>
      </c>
      <c r="BG21">
        <f t="shared" si="17"/>
        <v>95.6</v>
      </c>
      <c r="BH21">
        <f t="shared" si="17"/>
        <v>95.94</v>
      </c>
      <c r="BI21">
        <f t="shared" si="17"/>
        <v>96.03</v>
      </c>
      <c r="BJ21">
        <f t="shared" si="17"/>
        <v>96.48</v>
      </c>
    </row>
    <row r="22" spans="1:62" x14ac:dyDescent="0.3">
      <c r="A22" s="27">
        <v>1000</v>
      </c>
      <c r="B22">
        <f t="shared" si="14"/>
        <v>1421.91</v>
      </c>
      <c r="C22">
        <f t="shared" si="14"/>
        <v>1286.03</v>
      </c>
      <c r="D22">
        <f t="shared" si="14"/>
        <v>1151.9000000000001</v>
      </c>
      <c r="E22">
        <f t="shared" si="14"/>
        <v>1041.43</v>
      </c>
      <c r="F22">
        <f t="shared" si="14"/>
        <v>676.18</v>
      </c>
      <c r="G22">
        <f t="shared" si="14"/>
        <v>546.80999999999995</v>
      </c>
      <c r="H22">
        <f t="shared" si="14"/>
        <v>417.45</v>
      </c>
      <c r="I22">
        <f t="shared" si="14"/>
        <v>288.08999999999997</v>
      </c>
      <c r="J22">
        <f t="shared" si="14"/>
        <v>252.81</v>
      </c>
      <c r="K22">
        <f t="shared" si="14"/>
        <v>234.56</v>
      </c>
      <c r="L22">
        <f t="shared" si="14"/>
        <v>211.72</v>
      </c>
      <c r="M22">
        <f t="shared" si="14"/>
        <v>170.44</v>
      </c>
      <c r="N22">
        <f t="shared" si="14"/>
        <v>158.72999999999999</v>
      </c>
      <c r="O22">
        <f t="shared" si="14"/>
        <v>135.19999999999999</v>
      </c>
      <c r="P22">
        <f t="shared" si="14"/>
        <v>99.02</v>
      </c>
      <c r="Q22">
        <f t="shared" si="14"/>
        <v>67.28</v>
      </c>
      <c r="R22">
        <f t="shared" si="15"/>
        <v>65.14</v>
      </c>
      <c r="S22">
        <f t="shared" si="15"/>
        <v>52.19</v>
      </c>
      <c r="T22">
        <f t="shared" si="15"/>
        <v>38.6</v>
      </c>
      <c r="U22">
        <f t="shared" si="15"/>
        <v>14.14</v>
      </c>
      <c r="V22">
        <f t="shared" si="15"/>
        <v>5.34</v>
      </c>
      <c r="W22">
        <f t="shared" si="15"/>
        <v>22.38</v>
      </c>
      <c r="X22">
        <f t="shared" si="15"/>
        <v>23.9</v>
      </c>
      <c r="Y22">
        <f t="shared" si="15"/>
        <v>26.08</v>
      </c>
      <c r="Z22">
        <f t="shared" si="15"/>
        <v>35.32</v>
      </c>
      <c r="AA22">
        <f t="shared" si="15"/>
        <v>37.409999999999997</v>
      </c>
      <c r="AB22">
        <f t="shared" si="15"/>
        <v>40.29</v>
      </c>
      <c r="AC22">
        <f t="shared" si="15"/>
        <v>43.34</v>
      </c>
      <c r="AD22">
        <f t="shared" si="15"/>
        <v>48.26</v>
      </c>
      <c r="AE22">
        <f t="shared" si="15"/>
        <v>54.07</v>
      </c>
      <c r="AF22">
        <f t="shared" si="15"/>
        <v>56.88</v>
      </c>
      <c r="AG22">
        <f t="shared" si="15"/>
        <v>61.19</v>
      </c>
      <c r="AH22">
        <f t="shared" si="16"/>
        <v>64.72</v>
      </c>
      <c r="AI22">
        <f t="shared" si="16"/>
        <v>68.83</v>
      </c>
      <c r="AJ22">
        <f t="shared" si="16"/>
        <v>71.25</v>
      </c>
      <c r="AK22">
        <f t="shared" si="16"/>
        <v>74.13</v>
      </c>
      <c r="AL22">
        <f t="shared" si="16"/>
        <v>74.88</v>
      </c>
      <c r="AM22">
        <f t="shared" si="16"/>
        <v>76.48</v>
      </c>
      <c r="AN22">
        <f t="shared" si="16"/>
        <v>77.17</v>
      </c>
      <c r="AO22">
        <f t="shared" si="16"/>
        <v>80.099999999999994</v>
      </c>
      <c r="AP22">
        <f t="shared" si="16"/>
        <v>80.69</v>
      </c>
      <c r="AQ22">
        <f t="shared" si="16"/>
        <v>81.61</v>
      </c>
      <c r="AR22">
        <f t="shared" si="16"/>
        <v>82.44</v>
      </c>
      <c r="AS22">
        <f t="shared" si="16"/>
        <v>83.49</v>
      </c>
      <c r="AT22">
        <f t="shared" si="16"/>
        <v>83.66</v>
      </c>
      <c r="AU22">
        <f t="shared" si="16"/>
        <v>84.45</v>
      </c>
      <c r="AV22">
        <f t="shared" si="16"/>
        <v>84.78</v>
      </c>
      <c r="AW22">
        <f t="shared" si="16"/>
        <v>85.16</v>
      </c>
      <c r="AX22">
        <f t="shared" si="17"/>
        <v>85.52</v>
      </c>
      <c r="AY22">
        <f t="shared" si="17"/>
        <v>86.14</v>
      </c>
      <c r="AZ22">
        <f t="shared" si="17"/>
        <v>86.84</v>
      </c>
      <c r="BA22">
        <f t="shared" si="17"/>
        <v>88.59</v>
      </c>
      <c r="BB22">
        <f t="shared" si="17"/>
        <v>89.65</v>
      </c>
      <c r="BC22">
        <f t="shared" si="17"/>
        <v>90.53</v>
      </c>
      <c r="BD22">
        <f t="shared" si="17"/>
        <v>90.81</v>
      </c>
      <c r="BE22">
        <f t="shared" si="17"/>
        <v>92.24</v>
      </c>
      <c r="BF22">
        <f t="shared" si="17"/>
        <v>92.94</v>
      </c>
      <c r="BG22">
        <f t="shared" si="17"/>
        <v>93.53</v>
      </c>
      <c r="BH22">
        <f t="shared" si="17"/>
        <v>94.03</v>
      </c>
      <c r="BI22">
        <f t="shared" si="17"/>
        <v>94.16</v>
      </c>
      <c r="BJ22">
        <f t="shared" si="17"/>
        <v>94.83</v>
      </c>
    </row>
    <row r="23" spans="1:62" x14ac:dyDescent="0.3">
      <c r="A23" s="27">
        <v>1200</v>
      </c>
      <c r="B23">
        <f t="shared" si="14"/>
        <v>1726.29</v>
      </c>
      <c r="C23">
        <f t="shared" si="14"/>
        <v>1563.23</v>
      </c>
      <c r="D23">
        <f t="shared" si="14"/>
        <v>1402.27</v>
      </c>
      <c r="E23">
        <f t="shared" si="14"/>
        <v>1269.72</v>
      </c>
      <c r="F23">
        <f t="shared" si="14"/>
        <v>831.41</v>
      </c>
      <c r="G23">
        <f t="shared" si="14"/>
        <v>676.18</v>
      </c>
      <c r="H23">
        <f t="shared" si="14"/>
        <v>520.94000000000005</v>
      </c>
      <c r="I23">
        <f t="shared" si="14"/>
        <v>365.71</v>
      </c>
      <c r="J23">
        <f t="shared" si="14"/>
        <v>323.37</v>
      </c>
      <c r="K23">
        <f t="shared" si="14"/>
        <v>301.47000000000003</v>
      </c>
      <c r="L23">
        <f t="shared" si="14"/>
        <v>274.06</v>
      </c>
      <c r="M23">
        <f t="shared" si="14"/>
        <v>224.53</v>
      </c>
      <c r="N23">
        <f t="shared" si="14"/>
        <v>210.47</v>
      </c>
      <c r="O23">
        <f t="shared" si="14"/>
        <v>182.25</v>
      </c>
      <c r="P23">
        <f t="shared" si="14"/>
        <v>138.82</v>
      </c>
      <c r="Q23">
        <f t="shared" si="14"/>
        <v>100.73</v>
      </c>
      <c r="R23">
        <f t="shared" si="15"/>
        <v>98.17</v>
      </c>
      <c r="S23">
        <f t="shared" si="15"/>
        <v>82.63</v>
      </c>
      <c r="T23">
        <f t="shared" si="15"/>
        <v>66.319999999999993</v>
      </c>
      <c r="U23">
        <f t="shared" si="15"/>
        <v>36.97</v>
      </c>
      <c r="V23">
        <f t="shared" si="15"/>
        <v>13.59</v>
      </c>
      <c r="W23">
        <f t="shared" si="15"/>
        <v>6.86</v>
      </c>
      <c r="X23">
        <f t="shared" si="15"/>
        <v>8.69</v>
      </c>
      <c r="Y23">
        <f t="shared" si="15"/>
        <v>11.29</v>
      </c>
      <c r="Z23">
        <f t="shared" si="15"/>
        <v>22.38</v>
      </c>
      <c r="AA23">
        <f t="shared" si="15"/>
        <v>24.89</v>
      </c>
      <c r="AB23">
        <f t="shared" si="15"/>
        <v>28.35</v>
      </c>
      <c r="AC23">
        <f t="shared" si="15"/>
        <v>32.01</v>
      </c>
      <c r="AD23">
        <f t="shared" si="15"/>
        <v>37.909999999999997</v>
      </c>
      <c r="AE23">
        <f t="shared" si="15"/>
        <v>44.89</v>
      </c>
      <c r="AF23">
        <f t="shared" si="15"/>
        <v>48.26</v>
      </c>
      <c r="AG23">
        <f t="shared" si="15"/>
        <v>53.43</v>
      </c>
      <c r="AH23">
        <f t="shared" si="16"/>
        <v>57.66</v>
      </c>
      <c r="AI23">
        <f t="shared" si="16"/>
        <v>62.59</v>
      </c>
      <c r="AJ23">
        <f t="shared" si="16"/>
        <v>65.5</v>
      </c>
      <c r="AK23">
        <f t="shared" si="16"/>
        <v>68.95</v>
      </c>
      <c r="AL23">
        <f t="shared" si="16"/>
        <v>69.86</v>
      </c>
      <c r="AM23">
        <f t="shared" si="16"/>
        <v>71.78</v>
      </c>
      <c r="AN23">
        <f t="shared" si="16"/>
        <v>72.61</v>
      </c>
      <c r="AO23">
        <f t="shared" si="16"/>
        <v>76.12</v>
      </c>
      <c r="AP23">
        <f t="shared" si="16"/>
        <v>76.83</v>
      </c>
      <c r="AQ23">
        <f t="shared" si="16"/>
        <v>77.930000000000007</v>
      </c>
      <c r="AR23">
        <f t="shared" si="16"/>
        <v>78.930000000000007</v>
      </c>
      <c r="AS23">
        <f t="shared" si="16"/>
        <v>80.180000000000007</v>
      </c>
      <c r="AT23">
        <f t="shared" si="16"/>
        <v>80.39</v>
      </c>
      <c r="AU23">
        <f t="shared" si="16"/>
        <v>81.33</v>
      </c>
      <c r="AV23">
        <f t="shared" si="16"/>
        <v>81.739999999999995</v>
      </c>
      <c r="AW23">
        <f t="shared" si="16"/>
        <v>82.19</v>
      </c>
      <c r="AX23">
        <f t="shared" si="17"/>
        <v>82.62</v>
      </c>
      <c r="AY23">
        <f t="shared" si="17"/>
        <v>83.37</v>
      </c>
      <c r="AZ23">
        <f t="shared" si="17"/>
        <v>84.21</v>
      </c>
      <c r="BA23">
        <f t="shared" si="17"/>
        <v>86.3</v>
      </c>
      <c r="BB23">
        <f t="shared" si="17"/>
        <v>87.58</v>
      </c>
      <c r="BC23">
        <f t="shared" si="17"/>
        <v>88.64</v>
      </c>
      <c r="BD23">
        <f t="shared" si="17"/>
        <v>88.98</v>
      </c>
      <c r="BE23">
        <f t="shared" si="17"/>
        <v>90.69</v>
      </c>
      <c r="BF23">
        <f t="shared" si="17"/>
        <v>91.53</v>
      </c>
      <c r="BG23">
        <f t="shared" si="17"/>
        <v>92.24</v>
      </c>
      <c r="BH23">
        <f t="shared" si="17"/>
        <v>92.84</v>
      </c>
      <c r="BI23">
        <f t="shared" si="17"/>
        <v>93</v>
      </c>
      <c r="BJ23">
        <f t="shared" si="17"/>
        <v>93.79</v>
      </c>
    </row>
    <row r="24" spans="1:62" x14ac:dyDescent="0.3">
      <c r="A24" s="27">
        <v>1500</v>
      </c>
      <c r="B24">
        <f t="shared" si="14"/>
        <v>2182.87</v>
      </c>
      <c r="C24">
        <f t="shared" si="14"/>
        <v>1979.04</v>
      </c>
      <c r="D24">
        <f t="shared" si="14"/>
        <v>1777.84</v>
      </c>
      <c r="E24">
        <f t="shared" si="14"/>
        <v>1612.15</v>
      </c>
      <c r="F24">
        <f t="shared" si="14"/>
        <v>1064.26</v>
      </c>
      <c r="G24">
        <f t="shared" si="14"/>
        <v>870.22</v>
      </c>
      <c r="H24">
        <f t="shared" si="14"/>
        <v>676.18</v>
      </c>
      <c r="I24">
        <f t="shared" si="14"/>
        <v>482.13</v>
      </c>
      <c r="J24">
        <f t="shared" si="14"/>
        <v>429.21</v>
      </c>
      <c r="K24">
        <f t="shared" si="14"/>
        <v>401.84</v>
      </c>
      <c r="L24">
        <f t="shared" si="14"/>
        <v>367.58</v>
      </c>
      <c r="M24">
        <f t="shared" si="14"/>
        <v>305.67</v>
      </c>
      <c r="N24">
        <f t="shared" si="14"/>
        <v>288.08999999999997</v>
      </c>
      <c r="O24">
        <f t="shared" si="14"/>
        <v>252.81</v>
      </c>
      <c r="P24">
        <f t="shared" si="14"/>
        <v>198.53</v>
      </c>
      <c r="Q24">
        <f t="shared" si="14"/>
        <v>150.91999999999999</v>
      </c>
      <c r="R24">
        <f t="shared" si="15"/>
        <v>147.72</v>
      </c>
      <c r="S24">
        <f t="shared" si="15"/>
        <v>128.29</v>
      </c>
      <c r="T24">
        <f t="shared" si="15"/>
        <v>107.9</v>
      </c>
      <c r="U24">
        <f t="shared" si="15"/>
        <v>71.22</v>
      </c>
      <c r="V24">
        <f t="shared" si="15"/>
        <v>41.98</v>
      </c>
      <c r="W24">
        <f t="shared" si="15"/>
        <v>16.43</v>
      </c>
      <c r="X24">
        <f t="shared" si="15"/>
        <v>14.14</v>
      </c>
      <c r="Y24">
        <f t="shared" si="15"/>
        <v>10.88</v>
      </c>
      <c r="Z24">
        <f t="shared" si="15"/>
        <v>2.98</v>
      </c>
      <c r="AA24">
        <f t="shared" si="15"/>
        <v>6.11</v>
      </c>
      <c r="AB24">
        <f t="shared" si="15"/>
        <v>10.44</v>
      </c>
      <c r="AC24">
        <f t="shared" si="15"/>
        <v>15.02</v>
      </c>
      <c r="AD24">
        <f t="shared" si="15"/>
        <v>22.38</v>
      </c>
      <c r="AE24">
        <f t="shared" si="15"/>
        <v>31.11</v>
      </c>
      <c r="AF24">
        <f t="shared" si="15"/>
        <v>35.32</v>
      </c>
      <c r="AG24">
        <f t="shared" si="15"/>
        <v>41.79</v>
      </c>
      <c r="AH24">
        <f t="shared" si="16"/>
        <v>47.08</v>
      </c>
      <c r="AI24">
        <f t="shared" si="16"/>
        <v>53.24</v>
      </c>
      <c r="AJ24">
        <f t="shared" si="16"/>
        <v>56.88</v>
      </c>
      <c r="AK24">
        <f t="shared" si="16"/>
        <v>61.19</v>
      </c>
      <c r="AL24">
        <f t="shared" si="16"/>
        <v>62.32</v>
      </c>
      <c r="AM24">
        <f t="shared" si="16"/>
        <v>64.72</v>
      </c>
      <c r="AN24">
        <f t="shared" si="16"/>
        <v>65.760000000000005</v>
      </c>
      <c r="AO24">
        <f t="shared" si="16"/>
        <v>70.150000000000006</v>
      </c>
      <c r="AP24">
        <f t="shared" si="16"/>
        <v>71.040000000000006</v>
      </c>
      <c r="AQ24">
        <f t="shared" si="16"/>
        <v>72.41</v>
      </c>
      <c r="AR24">
        <f t="shared" si="16"/>
        <v>73.66</v>
      </c>
      <c r="AS24">
        <f t="shared" si="16"/>
        <v>75.23</v>
      </c>
      <c r="AT24">
        <f t="shared" si="16"/>
        <v>75.489999999999995</v>
      </c>
      <c r="AU24">
        <f t="shared" si="16"/>
        <v>76.67</v>
      </c>
      <c r="AV24">
        <f t="shared" si="16"/>
        <v>77.17</v>
      </c>
      <c r="AW24">
        <f t="shared" si="16"/>
        <v>77.739999999999995</v>
      </c>
      <c r="AX24">
        <f t="shared" si="17"/>
        <v>78.28</v>
      </c>
      <c r="AY24">
        <f t="shared" si="17"/>
        <v>79.209999999999994</v>
      </c>
      <c r="AZ24">
        <f t="shared" si="17"/>
        <v>80.27</v>
      </c>
      <c r="BA24">
        <f t="shared" si="17"/>
        <v>82.88</v>
      </c>
      <c r="BB24">
        <f t="shared" si="17"/>
        <v>84.48</v>
      </c>
      <c r="BC24">
        <f t="shared" si="17"/>
        <v>85.8</v>
      </c>
      <c r="BD24">
        <f t="shared" si="17"/>
        <v>86.22</v>
      </c>
      <c r="BE24">
        <f t="shared" si="17"/>
        <v>88.36</v>
      </c>
      <c r="BF24">
        <f t="shared" si="17"/>
        <v>89.42</v>
      </c>
      <c r="BG24">
        <f t="shared" si="17"/>
        <v>90.3</v>
      </c>
      <c r="BH24">
        <f t="shared" si="17"/>
        <v>91.04</v>
      </c>
      <c r="BI24">
        <f t="shared" si="17"/>
        <v>91.25</v>
      </c>
      <c r="BJ24">
        <f t="shared" si="17"/>
        <v>92.24</v>
      </c>
    </row>
    <row r="25" spans="1:62" x14ac:dyDescent="0.3">
      <c r="A25" s="27">
        <v>2000</v>
      </c>
      <c r="B25">
        <f t="shared" si="14"/>
        <v>2943.82</v>
      </c>
      <c r="C25">
        <f t="shared" si="14"/>
        <v>2672.05</v>
      </c>
      <c r="D25">
        <f t="shared" si="14"/>
        <v>2403.79</v>
      </c>
      <c r="E25">
        <f t="shared" si="14"/>
        <v>2182.87</v>
      </c>
      <c r="F25">
        <f t="shared" si="14"/>
        <v>1452.35</v>
      </c>
      <c r="G25">
        <f t="shared" si="14"/>
        <v>1193.6300000000001</v>
      </c>
      <c r="H25">
        <f t="shared" si="14"/>
        <v>934.9</v>
      </c>
      <c r="I25">
        <f t="shared" si="14"/>
        <v>676.18</v>
      </c>
      <c r="J25">
        <f t="shared" si="14"/>
        <v>605.61</v>
      </c>
      <c r="K25">
        <f t="shared" si="14"/>
        <v>569.12</v>
      </c>
      <c r="L25">
        <f t="shared" si="14"/>
        <v>523.42999999999995</v>
      </c>
      <c r="M25">
        <f t="shared" si="14"/>
        <v>440.89</v>
      </c>
      <c r="N25">
        <f t="shared" si="14"/>
        <v>417.45</v>
      </c>
      <c r="O25">
        <f t="shared" si="14"/>
        <v>370.41</v>
      </c>
      <c r="P25">
        <f t="shared" si="14"/>
        <v>298.04000000000002</v>
      </c>
      <c r="Q25">
        <f t="shared" si="14"/>
        <v>234.56</v>
      </c>
      <c r="R25">
        <f t="shared" si="15"/>
        <v>230.29</v>
      </c>
      <c r="S25">
        <f t="shared" si="15"/>
        <v>204.38</v>
      </c>
      <c r="T25">
        <f t="shared" si="15"/>
        <v>177.21</v>
      </c>
      <c r="U25">
        <f t="shared" si="15"/>
        <v>128.29</v>
      </c>
      <c r="V25">
        <f t="shared" si="15"/>
        <v>89.31</v>
      </c>
      <c r="W25">
        <f t="shared" si="15"/>
        <v>55.24</v>
      </c>
      <c r="X25">
        <f t="shared" si="15"/>
        <v>52.19</v>
      </c>
      <c r="Y25">
        <f t="shared" si="15"/>
        <v>47.84</v>
      </c>
      <c r="Z25">
        <f t="shared" si="15"/>
        <v>29.36</v>
      </c>
      <c r="AA25">
        <f t="shared" si="15"/>
        <v>25.19</v>
      </c>
      <c r="AB25">
        <f t="shared" si="15"/>
        <v>19.41</v>
      </c>
      <c r="AC25">
        <f t="shared" si="15"/>
        <v>13.31</v>
      </c>
      <c r="AD25">
        <f t="shared" si="15"/>
        <v>3.49</v>
      </c>
      <c r="AE25">
        <f t="shared" si="15"/>
        <v>8.14</v>
      </c>
      <c r="AF25">
        <f t="shared" si="15"/>
        <v>13.76</v>
      </c>
      <c r="AG25">
        <f t="shared" si="15"/>
        <v>22.38</v>
      </c>
      <c r="AH25">
        <f t="shared" si="16"/>
        <v>29.44</v>
      </c>
      <c r="AI25">
        <f t="shared" si="16"/>
        <v>37.659999999999997</v>
      </c>
      <c r="AJ25">
        <f t="shared" si="16"/>
        <v>42.51</v>
      </c>
      <c r="AK25">
        <f t="shared" si="16"/>
        <v>48.26</v>
      </c>
      <c r="AL25">
        <f t="shared" si="16"/>
        <v>49.76</v>
      </c>
      <c r="AM25">
        <f t="shared" si="16"/>
        <v>52.96</v>
      </c>
      <c r="AN25">
        <f t="shared" si="16"/>
        <v>54.34</v>
      </c>
      <c r="AO25">
        <f t="shared" si="16"/>
        <v>60.2</v>
      </c>
      <c r="AP25">
        <f t="shared" si="16"/>
        <v>61.38</v>
      </c>
      <c r="AQ25">
        <f t="shared" si="16"/>
        <v>63.21</v>
      </c>
      <c r="AR25">
        <f t="shared" si="16"/>
        <v>64.88</v>
      </c>
      <c r="AS25">
        <f t="shared" si="16"/>
        <v>66.97</v>
      </c>
      <c r="AT25">
        <f t="shared" si="16"/>
        <v>67.319999999999993</v>
      </c>
      <c r="AU25">
        <f t="shared" si="16"/>
        <v>68.89</v>
      </c>
      <c r="AV25">
        <f t="shared" si="16"/>
        <v>69.56</v>
      </c>
      <c r="AW25">
        <f t="shared" si="16"/>
        <v>70.319999999999993</v>
      </c>
      <c r="AX25">
        <f t="shared" si="17"/>
        <v>71.040000000000006</v>
      </c>
      <c r="AY25">
        <f t="shared" si="17"/>
        <v>72.28</v>
      </c>
      <c r="AZ25">
        <f t="shared" si="17"/>
        <v>73.69</v>
      </c>
      <c r="BA25">
        <f t="shared" si="17"/>
        <v>77.17</v>
      </c>
      <c r="BB25">
        <f t="shared" si="17"/>
        <v>79.3</v>
      </c>
      <c r="BC25">
        <f t="shared" si="17"/>
        <v>81.069999999999993</v>
      </c>
      <c r="BD25">
        <f t="shared" si="17"/>
        <v>81.63</v>
      </c>
      <c r="BE25">
        <f t="shared" si="17"/>
        <v>84.48</v>
      </c>
      <c r="BF25">
        <f t="shared" si="17"/>
        <v>85.89</v>
      </c>
      <c r="BG25">
        <f t="shared" si="17"/>
        <v>87.06</v>
      </c>
      <c r="BH25">
        <f t="shared" si="17"/>
        <v>88.06</v>
      </c>
      <c r="BI25">
        <f t="shared" si="17"/>
        <v>88.33</v>
      </c>
      <c r="BJ25">
        <f t="shared" si="17"/>
        <v>89.65</v>
      </c>
    </row>
    <row r="26" spans="1:62" x14ac:dyDescent="0.3">
      <c r="A26" s="27">
        <v>2200</v>
      </c>
      <c r="B26">
        <f t="shared" si="14"/>
        <v>3248.21</v>
      </c>
      <c r="C26">
        <f t="shared" si="14"/>
        <v>2949.26</v>
      </c>
      <c r="D26">
        <f t="shared" si="14"/>
        <v>2654.17</v>
      </c>
      <c r="E26">
        <f t="shared" si="14"/>
        <v>2411.15</v>
      </c>
      <c r="F26">
        <f t="shared" si="14"/>
        <v>1607.59</v>
      </c>
      <c r="G26">
        <f t="shared" si="14"/>
        <v>1322.99</v>
      </c>
      <c r="H26">
        <f t="shared" si="14"/>
        <v>1038.3900000000001</v>
      </c>
      <c r="I26">
        <f t="shared" si="14"/>
        <v>753.79</v>
      </c>
      <c r="J26">
        <f t="shared" si="14"/>
        <v>676.18</v>
      </c>
      <c r="K26">
        <f t="shared" si="14"/>
        <v>636.03</v>
      </c>
      <c r="L26">
        <f t="shared" si="14"/>
        <v>585.78</v>
      </c>
      <c r="M26">
        <f t="shared" si="14"/>
        <v>494.98</v>
      </c>
      <c r="N26">
        <f t="shared" si="14"/>
        <v>469.2</v>
      </c>
      <c r="O26">
        <f t="shared" si="14"/>
        <v>417.45</v>
      </c>
      <c r="P26">
        <f t="shared" si="14"/>
        <v>337.84</v>
      </c>
      <c r="Q26">
        <f t="shared" si="14"/>
        <v>268.01</v>
      </c>
      <c r="R26">
        <f t="shared" si="15"/>
        <v>263.32</v>
      </c>
      <c r="S26">
        <f t="shared" si="15"/>
        <v>234.82</v>
      </c>
      <c r="T26">
        <f t="shared" si="15"/>
        <v>204.93</v>
      </c>
      <c r="U26">
        <f t="shared" si="15"/>
        <v>151.12</v>
      </c>
      <c r="V26">
        <f t="shared" si="15"/>
        <v>108.24</v>
      </c>
      <c r="W26">
        <f t="shared" si="15"/>
        <v>70.760000000000005</v>
      </c>
      <c r="X26">
        <f t="shared" si="15"/>
        <v>67.41</v>
      </c>
      <c r="Y26">
        <f t="shared" si="15"/>
        <v>62.63</v>
      </c>
      <c r="Z26">
        <f t="shared" si="15"/>
        <v>42.3</v>
      </c>
      <c r="AA26">
        <f t="shared" si="15"/>
        <v>37.71</v>
      </c>
      <c r="AB26">
        <f t="shared" si="15"/>
        <v>31.35</v>
      </c>
      <c r="AC26">
        <f t="shared" si="15"/>
        <v>24.64</v>
      </c>
      <c r="AD26">
        <f t="shared" si="15"/>
        <v>13.84</v>
      </c>
      <c r="AE26">
        <f t="shared" si="15"/>
        <v>1.04</v>
      </c>
      <c r="AF26">
        <f t="shared" si="15"/>
        <v>5.13</v>
      </c>
      <c r="AG26">
        <f t="shared" si="15"/>
        <v>14.62</v>
      </c>
      <c r="AH26">
        <f t="shared" si="16"/>
        <v>22.38</v>
      </c>
      <c r="AI26">
        <f t="shared" si="16"/>
        <v>31.42</v>
      </c>
      <c r="AJ26">
        <f t="shared" si="16"/>
        <v>36.76</v>
      </c>
      <c r="AK26">
        <f t="shared" si="16"/>
        <v>43.08</v>
      </c>
      <c r="AL26">
        <f t="shared" si="16"/>
        <v>44.74</v>
      </c>
      <c r="AM26">
        <f t="shared" si="16"/>
        <v>48.26</v>
      </c>
      <c r="AN26">
        <f t="shared" si="16"/>
        <v>49.78</v>
      </c>
      <c r="AO26">
        <f t="shared" si="16"/>
        <v>56.22</v>
      </c>
      <c r="AP26">
        <f t="shared" si="16"/>
        <v>57.52</v>
      </c>
      <c r="AQ26">
        <f t="shared" si="16"/>
        <v>59.54</v>
      </c>
      <c r="AR26">
        <f t="shared" si="16"/>
        <v>61.37</v>
      </c>
      <c r="AS26">
        <f t="shared" si="16"/>
        <v>63.67</v>
      </c>
      <c r="AT26">
        <f t="shared" si="16"/>
        <v>64.05</v>
      </c>
      <c r="AU26">
        <f t="shared" si="16"/>
        <v>65.78</v>
      </c>
      <c r="AV26">
        <f t="shared" si="16"/>
        <v>66.52</v>
      </c>
      <c r="AW26">
        <f t="shared" si="16"/>
        <v>67.349999999999994</v>
      </c>
      <c r="AX26">
        <f t="shared" si="17"/>
        <v>68.14</v>
      </c>
      <c r="AY26">
        <f t="shared" si="17"/>
        <v>69.510000000000005</v>
      </c>
      <c r="AZ26">
        <f t="shared" si="17"/>
        <v>71.06</v>
      </c>
      <c r="BA26">
        <f t="shared" si="17"/>
        <v>74.89</v>
      </c>
      <c r="BB26">
        <f t="shared" si="17"/>
        <v>77.23</v>
      </c>
      <c r="BC26">
        <f t="shared" si="17"/>
        <v>79.180000000000007</v>
      </c>
      <c r="BD26">
        <f t="shared" si="17"/>
        <v>79.790000000000006</v>
      </c>
      <c r="BE26">
        <f t="shared" si="17"/>
        <v>82.92</v>
      </c>
      <c r="BF26">
        <f t="shared" si="17"/>
        <v>84.48</v>
      </c>
      <c r="BG26">
        <f t="shared" si="17"/>
        <v>85.77</v>
      </c>
      <c r="BH26">
        <f t="shared" si="17"/>
        <v>86.86</v>
      </c>
      <c r="BI26">
        <f t="shared" si="17"/>
        <v>87.16</v>
      </c>
      <c r="BJ26">
        <f t="shared" si="17"/>
        <v>88.62</v>
      </c>
    </row>
    <row r="27" spans="1:62" x14ac:dyDescent="0.3">
      <c r="A27" s="27">
        <v>2320</v>
      </c>
      <c r="B27">
        <f t="shared" si="14"/>
        <v>3430.84</v>
      </c>
      <c r="C27">
        <f t="shared" si="14"/>
        <v>3115.58</v>
      </c>
      <c r="D27">
        <f t="shared" si="14"/>
        <v>2804.4</v>
      </c>
      <c r="E27">
        <f t="shared" si="14"/>
        <v>2548.13</v>
      </c>
      <c r="F27">
        <f t="shared" si="14"/>
        <v>1700.73</v>
      </c>
      <c r="G27">
        <f t="shared" si="14"/>
        <v>1400.61</v>
      </c>
      <c r="H27">
        <f t="shared" si="14"/>
        <v>1100.48</v>
      </c>
      <c r="I27">
        <f t="shared" si="14"/>
        <v>800.36</v>
      </c>
      <c r="J27">
        <f t="shared" si="14"/>
        <v>718.51</v>
      </c>
      <c r="K27">
        <f t="shared" si="14"/>
        <v>676.18</v>
      </c>
      <c r="L27">
        <f t="shared" si="14"/>
        <v>623.17999999999995</v>
      </c>
      <c r="M27">
        <f t="shared" si="14"/>
        <v>527.42999999999995</v>
      </c>
      <c r="N27">
        <f t="shared" si="14"/>
        <v>500.24</v>
      </c>
      <c r="O27">
        <f t="shared" si="14"/>
        <v>445.67</v>
      </c>
      <c r="P27">
        <f t="shared" si="14"/>
        <v>361.72</v>
      </c>
      <c r="Q27">
        <f t="shared" si="14"/>
        <v>288.08999999999997</v>
      </c>
      <c r="R27">
        <f t="shared" si="15"/>
        <v>283.13</v>
      </c>
      <c r="S27">
        <f t="shared" si="15"/>
        <v>253.08</v>
      </c>
      <c r="T27">
        <f t="shared" si="15"/>
        <v>221.56</v>
      </c>
      <c r="U27">
        <f t="shared" si="15"/>
        <v>164.81</v>
      </c>
      <c r="V27">
        <f t="shared" si="15"/>
        <v>119.6</v>
      </c>
      <c r="W27">
        <f t="shared" si="15"/>
        <v>80.069999999999993</v>
      </c>
      <c r="X27">
        <f t="shared" si="15"/>
        <v>76.540000000000006</v>
      </c>
      <c r="Y27">
        <f t="shared" si="15"/>
        <v>71.5</v>
      </c>
      <c r="Z27">
        <f t="shared" si="15"/>
        <v>50.06</v>
      </c>
      <c r="AA27">
        <f t="shared" si="15"/>
        <v>45.22</v>
      </c>
      <c r="AB27">
        <f t="shared" si="15"/>
        <v>38.520000000000003</v>
      </c>
      <c r="AC27">
        <f t="shared" si="15"/>
        <v>31.44</v>
      </c>
      <c r="AD27">
        <f t="shared" si="15"/>
        <v>20.05</v>
      </c>
      <c r="AE27">
        <f t="shared" si="15"/>
        <v>6.55</v>
      </c>
      <c r="AF27">
        <f t="shared" si="15"/>
        <v>0.04</v>
      </c>
      <c r="AG27">
        <f t="shared" si="15"/>
        <v>9.9600000000000009</v>
      </c>
      <c r="AH27">
        <f t="shared" si="16"/>
        <v>18.149999999999999</v>
      </c>
      <c r="AI27">
        <f t="shared" si="16"/>
        <v>27.68</v>
      </c>
      <c r="AJ27">
        <f t="shared" si="16"/>
        <v>33.31</v>
      </c>
      <c r="AK27">
        <f t="shared" si="16"/>
        <v>39.979999999999997</v>
      </c>
      <c r="AL27">
        <f t="shared" si="16"/>
        <v>41.72</v>
      </c>
      <c r="AM27">
        <f t="shared" si="16"/>
        <v>45.43</v>
      </c>
      <c r="AN27">
        <f t="shared" si="16"/>
        <v>47.04</v>
      </c>
      <c r="AO27">
        <f t="shared" si="16"/>
        <v>53.83</v>
      </c>
      <c r="AP27">
        <f t="shared" si="16"/>
        <v>55.21</v>
      </c>
      <c r="AQ27">
        <f t="shared" si="16"/>
        <v>57.33</v>
      </c>
      <c r="AR27">
        <f t="shared" si="16"/>
        <v>59.26</v>
      </c>
      <c r="AS27">
        <f t="shared" si="16"/>
        <v>61.69</v>
      </c>
      <c r="AT27">
        <f t="shared" si="16"/>
        <v>62.09</v>
      </c>
      <c r="AU27">
        <f t="shared" si="16"/>
        <v>63.91</v>
      </c>
      <c r="AV27">
        <f t="shared" si="16"/>
        <v>64.69</v>
      </c>
      <c r="AW27">
        <f t="shared" si="16"/>
        <v>65.569999999999993</v>
      </c>
      <c r="AX27">
        <f t="shared" si="17"/>
        <v>66.400000000000006</v>
      </c>
      <c r="AY27">
        <f t="shared" si="17"/>
        <v>67.84</v>
      </c>
      <c r="AZ27">
        <f t="shared" si="17"/>
        <v>69.48</v>
      </c>
      <c r="BA27">
        <f t="shared" si="17"/>
        <v>73.52</v>
      </c>
      <c r="BB27">
        <f t="shared" si="17"/>
        <v>75.989999999999995</v>
      </c>
      <c r="BC27">
        <f t="shared" si="17"/>
        <v>78.040000000000006</v>
      </c>
      <c r="BD27">
        <f t="shared" si="17"/>
        <v>78.69</v>
      </c>
      <c r="BE27">
        <f t="shared" si="17"/>
        <v>81.99</v>
      </c>
      <c r="BF27">
        <f t="shared" si="17"/>
        <v>83.63</v>
      </c>
      <c r="BG27">
        <f t="shared" si="17"/>
        <v>84.99</v>
      </c>
      <c r="BH27">
        <f t="shared" si="17"/>
        <v>86.15</v>
      </c>
      <c r="BI27">
        <f t="shared" si="17"/>
        <v>86.46</v>
      </c>
      <c r="BJ27">
        <f t="shared" si="17"/>
        <v>88</v>
      </c>
    </row>
    <row r="28" spans="1:62" x14ac:dyDescent="0.3">
      <c r="A28" s="27">
        <v>2490</v>
      </c>
      <c r="B28">
        <f t="shared" si="14"/>
        <v>3689.56</v>
      </c>
      <c r="C28">
        <f t="shared" si="14"/>
        <v>3351.21</v>
      </c>
      <c r="D28">
        <f t="shared" si="14"/>
        <v>3017.22</v>
      </c>
      <c r="E28">
        <f t="shared" si="14"/>
        <v>2742.17</v>
      </c>
      <c r="F28">
        <f t="shared" si="14"/>
        <v>1832.68</v>
      </c>
      <c r="G28">
        <f t="shared" si="14"/>
        <v>1510.56</v>
      </c>
      <c r="H28">
        <f t="shared" si="14"/>
        <v>1188.45</v>
      </c>
      <c r="I28">
        <f t="shared" si="14"/>
        <v>866.34</v>
      </c>
      <c r="J28">
        <f t="shared" si="14"/>
        <v>778.49</v>
      </c>
      <c r="K28">
        <f t="shared" si="14"/>
        <v>733.05</v>
      </c>
      <c r="L28">
        <f t="shared" si="14"/>
        <v>676.18</v>
      </c>
      <c r="M28">
        <f t="shared" si="14"/>
        <v>573.41</v>
      </c>
      <c r="N28">
        <f t="shared" si="14"/>
        <v>544.23</v>
      </c>
      <c r="O28">
        <f t="shared" si="14"/>
        <v>485.66</v>
      </c>
      <c r="P28">
        <f t="shared" si="14"/>
        <v>395.56</v>
      </c>
      <c r="Q28">
        <f t="shared" si="14"/>
        <v>316.52</v>
      </c>
      <c r="R28">
        <f t="shared" si="15"/>
        <v>311.20999999999998</v>
      </c>
      <c r="S28">
        <f t="shared" si="15"/>
        <v>278.95999999999998</v>
      </c>
      <c r="T28">
        <f t="shared" si="15"/>
        <v>245.12</v>
      </c>
      <c r="U28">
        <f t="shared" si="15"/>
        <v>184.22</v>
      </c>
      <c r="V28">
        <f t="shared" si="15"/>
        <v>135.69</v>
      </c>
      <c r="W28">
        <f t="shared" si="15"/>
        <v>93.27</v>
      </c>
      <c r="X28">
        <f t="shared" si="15"/>
        <v>89.48</v>
      </c>
      <c r="Y28">
        <f t="shared" si="15"/>
        <v>84.06</v>
      </c>
      <c r="Z28">
        <f t="shared" si="15"/>
        <v>61.06</v>
      </c>
      <c r="AA28">
        <f t="shared" si="15"/>
        <v>55.86</v>
      </c>
      <c r="AB28">
        <f t="shared" si="15"/>
        <v>48.67</v>
      </c>
      <c r="AC28">
        <f t="shared" si="15"/>
        <v>41.07</v>
      </c>
      <c r="AD28">
        <f t="shared" si="15"/>
        <v>28.85</v>
      </c>
      <c r="AE28">
        <f t="shared" si="15"/>
        <v>14.36</v>
      </c>
      <c r="AF28">
        <f t="shared" si="15"/>
        <v>7.37</v>
      </c>
      <c r="AG28">
        <f t="shared" si="15"/>
        <v>3.37</v>
      </c>
      <c r="AH28">
        <f t="shared" si="16"/>
        <v>12.15</v>
      </c>
      <c r="AI28">
        <f t="shared" si="16"/>
        <v>22.38</v>
      </c>
      <c r="AJ28">
        <f t="shared" si="16"/>
        <v>28.42</v>
      </c>
      <c r="AK28">
        <f t="shared" si="16"/>
        <v>35.58</v>
      </c>
      <c r="AL28">
        <f t="shared" si="16"/>
        <v>37.450000000000003</v>
      </c>
      <c r="AM28">
        <f t="shared" si="16"/>
        <v>41.43</v>
      </c>
      <c r="AN28">
        <f t="shared" si="16"/>
        <v>43.16</v>
      </c>
      <c r="AO28">
        <f t="shared" si="16"/>
        <v>50.44</v>
      </c>
      <c r="AP28">
        <f t="shared" si="16"/>
        <v>51.92</v>
      </c>
      <c r="AQ28">
        <f t="shared" si="16"/>
        <v>54.2</v>
      </c>
      <c r="AR28">
        <f t="shared" si="16"/>
        <v>56.27</v>
      </c>
      <c r="AS28">
        <f t="shared" si="16"/>
        <v>58.88</v>
      </c>
      <c r="AT28">
        <f t="shared" si="16"/>
        <v>59.31</v>
      </c>
      <c r="AU28">
        <f t="shared" si="16"/>
        <v>61.27</v>
      </c>
      <c r="AV28">
        <f t="shared" si="16"/>
        <v>62.1</v>
      </c>
      <c r="AW28">
        <f t="shared" si="16"/>
        <v>63.05</v>
      </c>
      <c r="AX28">
        <f t="shared" si="17"/>
        <v>63.94</v>
      </c>
      <c r="AY28">
        <f t="shared" si="17"/>
        <v>65.489999999999995</v>
      </c>
      <c r="AZ28">
        <f t="shared" si="17"/>
        <v>67.239999999999995</v>
      </c>
      <c r="BA28">
        <f t="shared" si="17"/>
        <v>71.58</v>
      </c>
      <c r="BB28">
        <f t="shared" si="17"/>
        <v>74.23</v>
      </c>
      <c r="BC28">
        <f t="shared" si="17"/>
        <v>76.430000000000007</v>
      </c>
      <c r="BD28">
        <f t="shared" si="17"/>
        <v>77.13</v>
      </c>
      <c r="BE28">
        <f t="shared" si="17"/>
        <v>80.67</v>
      </c>
      <c r="BF28">
        <f t="shared" si="17"/>
        <v>82.43</v>
      </c>
      <c r="BG28">
        <f t="shared" si="17"/>
        <v>83.89</v>
      </c>
      <c r="BH28">
        <f t="shared" si="17"/>
        <v>85.13</v>
      </c>
      <c r="BI28">
        <f t="shared" si="17"/>
        <v>85.47</v>
      </c>
      <c r="BJ28">
        <f t="shared" si="17"/>
        <v>87.12</v>
      </c>
    </row>
    <row r="29" spans="1:62" x14ac:dyDescent="0.3">
      <c r="A29" s="27">
        <v>2870</v>
      </c>
      <c r="B29">
        <f t="shared" si="14"/>
        <v>4267.8900000000003</v>
      </c>
      <c r="C29">
        <f t="shared" si="14"/>
        <v>3877.9</v>
      </c>
      <c r="D29">
        <f t="shared" si="14"/>
        <v>3492.94</v>
      </c>
      <c r="E29">
        <f t="shared" si="14"/>
        <v>3175.92</v>
      </c>
      <c r="F29">
        <f t="shared" si="14"/>
        <v>2127.62</v>
      </c>
      <c r="G29">
        <f t="shared" si="14"/>
        <v>1756.35</v>
      </c>
      <c r="H29">
        <f t="shared" si="14"/>
        <v>1385.08</v>
      </c>
      <c r="I29">
        <f t="shared" si="14"/>
        <v>1013.81</v>
      </c>
      <c r="J29">
        <f t="shared" si="14"/>
        <v>912.56</v>
      </c>
      <c r="K29">
        <f t="shared" si="14"/>
        <v>860.18</v>
      </c>
      <c r="L29">
        <f t="shared" si="14"/>
        <v>794.63</v>
      </c>
      <c r="M29">
        <f t="shared" si="14"/>
        <v>676.18</v>
      </c>
      <c r="N29">
        <f t="shared" si="14"/>
        <v>642.54</v>
      </c>
      <c r="O29">
        <f t="shared" si="14"/>
        <v>575.04</v>
      </c>
      <c r="P29">
        <f t="shared" si="14"/>
        <v>471.19</v>
      </c>
      <c r="Q29">
        <f t="shared" si="14"/>
        <v>380.09</v>
      </c>
      <c r="R29">
        <f t="shared" si="15"/>
        <v>373.96</v>
      </c>
      <c r="S29">
        <f t="shared" si="15"/>
        <v>336.79</v>
      </c>
      <c r="T29">
        <f t="shared" si="15"/>
        <v>297.79000000000002</v>
      </c>
      <c r="U29">
        <f t="shared" si="15"/>
        <v>227.59</v>
      </c>
      <c r="V29">
        <f t="shared" si="15"/>
        <v>171.66</v>
      </c>
      <c r="W29">
        <f t="shared" si="15"/>
        <v>122.76</v>
      </c>
      <c r="X29">
        <f t="shared" si="15"/>
        <v>118.39</v>
      </c>
      <c r="Y29">
        <f t="shared" si="15"/>
        <v>112.15</v>
      </c>
      <c r="Z29">
        <f t="shared" si="15"/>
        <v>85.64</v>
      </c>
      <c r="AA29">
        <f t="shared" si="15"/>
        <v>79.650000000000006</v>
      </c>
      <c r="AB29">
        <f t="shared" si="15"/>
        <v>71.36</v>
      </c>
      <c r="AC29">
        <f t="shared" si="15"/>
        <v>62.6</v>
      </c>
      <c r="AD29">
        <f t="shared" si="15"/>
        <v>48.51</v>
      </c>
      <c r="AE29">
        <f t="shared" si="15"/>
        <v>31.81</v>
      </c>
      <c r="AF29">
        <f t="shared" si="15"/>
        <v>23.76</v>
      </c>
      <c r="AG29">
        <f t="shared" si="15"/>
        <v>11.38</v>
      </c>
      <c r="AH29">
        <f t="shared" si="16"/>
        <v>1.26</v>
      </c>
      <c r="AI29">
        <f t="shared" si="16"/>
        <v>10.54</v>
      </c>
      <c r="AJ29">
        <f t="shared" si="16"/>
        <v>17.5</v>
      </c>
      <c r="AK29">
        <f t="shared" si="16"/>
        <v>25.75</v>
      </c>
      <c r="AL29">
        <f t="shared" si="16"/>
        <v>27.91</v>
      </c>
      <c r="AM29">
        <f t="shared" si="16"/>
        <v>32.5</v>
      </c>
      <c r="AN29">
        <f t="shared" si="16"/>
        <v>34.479999999999997</v>
      </c>
      <c r="AO29">
        <f t="shared" si="16"/>
        <v>42.88</v>
      </c>
      <c r="AP29">
        <f t="shared" si="16"/>
        <v>44.59</v>
      </c>
      <c r="AQ29">
        <f t="shared" si="16"/>
        <v>47.21</v>
      </c>
      <c r="AR29">
        <f t="shared" si="16"/>
        <v>49.6</v>
      </c>
      <c r="AS29">
        <f t="shared" si="16"/>
        <v>52.6</v>
      </c>
      <c r="AT29">
        <f t="shared" si="16"/>
        <v>53.1</v>
      </c>
      <c r="AU29">
        <f t="shared" si="16"/>
        <v>55.36</v>
      </c>
      <c r="AV29">
        <f t="shared" si="16"/>
        <v>56.32</v>
      </c>
      <c r="AW29">
        <f t="shared" si="16"/>
        <v>57.41</v>
      </c>
      <c r="AX29">
        <f t="shared" si="17"/>
        <v>58.44</v>
      </c>
      <c r="AY29">
        <f t="shared" si="17"/>
        <v>60.22</v>
      </c>
      <c r="AZ29">
        <f t="shared" si="17"/>
        <v>62.24</v>
      </c>
      <c r="BA29">
        <f t="shared" si="17"/>
        <v>67.239999999999995</v>
      </c>
      <c r="BB29">
        <f t="shared" si="17"/>
        <v>70.3</v>
      </c>
      <c r="BC29">
        <f t="shared" si="17"/>
        <v>72.83</v>
      </c>
      <c r="BD29">
        <f t="shared" si="17"/>
        <v>73.64</v>
      </c>
      <c r="BE29">
        <f t="shared" si="17"/>
        <v>77.72</v>
      </c>
      <c r="BF29">
        <f t="shared" si="17"/>
        <v>79.75</v>
      </c>
      <c r="BG29">
        <f t="shared" si="17"/>
        <v>81.44</v>
      </c>
      <c r="BH29">
        <f t="shared" si="17"/>
        <v>82.86</v>
      </c>
      <c r="BI29">
        <f t="shared" si="17"/>
        <v>83.25</v>
      </c>
      <c r="BJ29">
        <f t="shared" si="17"/>
        <v>85.15</v>
      </c>
    </row>
    <row r="30" spans="1:62" x14ac:dyDescent="0.3">
      <c r="A30" s="27">
        <v>3000</v>
      </c>
      <c r="B30">
        <f t="shared" si="14"/>
        <v>4465.74</v>
      </c>
      <c r="C30">
        <f t="shared" si="14"/>
        <v>4058.08</v>
      </c>
      <c r="D30">
        <f t="shared" si="14"/>
        <v>3655.69</v>
      </c>
      <c r="E30">
        <f t="shared" si="14"/>
        <v>3324.3</v>
      </c>
      <c r="F30">
        <f t="shared" si="14"/>
        <v>2228.5300000000002</v>
      </c>
      <c r="G30">
        <f t="shared" si="14"/>
        <v>1840.44</v>
      </c>
      <c r="H30">
        <f t="shared" si="14"/>
        <v>1452.35</v>
      </c>
      <c r="I30">
        <f t="shared" si="14"/>
        <v>1064.26</v>
      </c>
      <c r="J30">
        <f t="shared" si="14"/>
        <v>958.42</v>
      </c>
      <c r="K30">
        <f t="shared" si="14"/>
        <v>903.67</v>
      </c>
      <c r="L30">
        <f t="shared" si="14"/>
        <v>835.15</v>
      </c>
      <c r="M30">
        <f t="shared" si="14"/>
        <v>711.33</v>
      </c>
      <c r="N30">
        <f t="shared" si="14"/>
        <v>676.18</v>
      </c>
      <c r="O30">
        <f t="shared" si="14"/>
        <v>605.61</v>
      </c>
      <c r="P30">
        <f t="shared" si="14"/>
        <v>497.06</v>
      </c>
      <c r="Q30">
        <f t="shared" si="14"/>
        <v>401.84</v>
      </c>
      <c r="R30">
        <f t="shared" si="15"/>
        <v>395.43</v>
      </c>
      <c r="S30">
        <f t="shared" si="15"/>
        <v>356.57</v>
      </c>
      <c r="T30">
        <f t="shared" si="15"/>
        <v>315.81</v>
      </c>
      <c r="U30">
        <f t="shared" si="15"/>
        <v>242.43</v>
      </c>
      <c r="V30">
        <f t="shared" si="15"/>
        <v>183.97</v>
      </c>
      <c r="W30">
        <f t="shared" si="15"/>
        <v>132.85</v>
      </c>
      <c r="X30">
        <f t="shared" si="15"/>
        <v>128.29</v>
      </c>
      <c r="Y30">
        <f t="shared" si="15"/>
        <v>121.76</v>
      </c>
      <c r="Z30">
        <f t="shared" si="15"/>
        <v>94.04</v>
      </c>
      <c r="AA30">
        <f t="shared" si="15"/>
        <v>87.78</v>
      </c>
      <c r="AB30">
        <f t="shared" si="15"/>
        <v>79.12</v>
      </c>
      <c r="AC30">
        <f t="shared" si="15"/>
        <v>69.97</v>
      </c>
      <c r="AD30">
        <f t="shared" si="15"/>
        <v>55.24</v>
      </c>
      <c r="AE30">
        <f t="shared" si="15"/>
        <v>37.78</v>
      </c>
      <c r="AF30">
        <f t="shared" si="15"/>
        <v>29.36</v>
      </c>
      <c r="AG30">
        <f t="shared" si="15"/>
        <v>16.43</v>
      </c>
      <c r="AH30">
        <f t="shared" si="16"/>
        <v>5.84</v>
      </c>
      <c r="AI30">
        <f t="shared" si="16"/>
        <v>6.48</v>
      </c>
      <c r="AJ30">
        <f t="shared" si="16"/>
        <v>13.76</v>
      </c>
      <c r="AK30">
        <f t="shared" si="16"/>
        <v>22.38</v>
      </c>
      <c r="AL30">
        <f t="shared" si="16"/>
        <v>24.64</v>
      </c>
      <c r="AM30">
        <f t="shared" si="16"/>
        <v>29.44</v>
      </c>
      <c r="AN30">
        <f t="shared" si="16"/>
        <v>31.51</v>
      </c>
      <c r="AO30">
        <f t="shared" si="16"/>
        <v>40.29</v>
      </c>
      <c r="AP30">
        <f t="shared" si="16"/>
        <v>42.08</v>
      </c>
      <c r="AQ30">
        <f t="shared" si="16"/>
        <v>44.82</v>
      </c>
      <c r="AR30">
        <f t="shared" si="16"/>
        <v>47.32</v>
      </c>
      <c r="AS30">
        <f t="shared" si="16"/>
        <v>50.46</v>
      </c>
      <c r="AT30">
        <f t="shared" si="16"/>
        <v>50.98</v>
      </c>
      <c r="AU30">
        <f t="shared" si="16"/>
        <v>53.34</v>
      </c>
      <c r="AV30">
        <f t="shared" si="16"/>
        <v>54.34</v>
      </c>
      <c r="AW30">
        <f t="shared" si="16"/>
        <v>55.48</v>
      </c>
      <c r="AX30">
        <f t="shared" si="17"/>
        <v>56.56</v>
      </c>
      <c r="AY30">
        <f t="shared" si="17"/>
        <v>58.42</v>
      </c>
      <c r="AZ30">
        <f t="shared" si="17"/>
        <v>60.53</v>
      </c>
      <c r="BA30">
        <f t="shared" si="17"/>
        <v>65.760000000000005</v>
      </c>
      <c r="BB30">
        <f t="shared" si="17"/>
        <v>68.95</v>
      </c>
      <c r="BC30">
        <f t="shared" si="17"/>
        <v>71.599999999999994</v>
      </c>
      <c r="BD30">
        <f t="shared" si="17"/>
        <v>72.44</v>
      </c>
      <c r="BE30">
        <f t="shared" si="17"/>
        <v>76.709999999999994</v>
      </c>
      <c r="BF30">
        <f t="shared" si="17"/>
        <v>78.83</v>
      </c>
      <c r="BG30">
        <f t="shared" si="17"/>
        <v>80.599999999999994</v>
      </c>
      <c r="BH30">
        <f t="shared" si="17"/>
        <v>82.09</v>
      </c>
      <c r="BI30">
        <f t="shared" si="17"/>
        <v>82.49</v>
      </c>
      <c r="BJ30">
        <f t="shared" si="17"/>
        <v>84.48</v>
      </c>
    </row>
    <row r="31" spans="1:62" x14ac:dyDescent="0.3">
      <c r="A31" s="27">
        <v>3300</v>
      </c>
      <c r="B31">
        <f t="shared" si="14"/>
        <v>4922.3100000000004</v>
      </c>
      <c r="C31">
        <f t="shared" si="14"/>
        <v>4473.8900000000003</v>
      </c>
      <c r="D31">
        <f t="shared" si="14"/>
        <v>4031.25</v>
      </c>
      <c r="E31">
        <f t="shared" si="14"/>
        <v>3666.73</v>
      </c>
      <c r="F31">
        <f t="shared" si="14"/>
        <v>2461.38</v>
      </c>
      <c r="G31">
        <f t="shared" si="14"/>
        <v>2034.48</v>
      </c>
      <c r="H31">
        <f t="shared" si="14"/>
        <v>1607.59</v>
      </c>
      <c r="I31">
        <f t="shared" si="14"/>
        <v>1180.69</v>
      </c>
      <c r="J31">
        <f t="shared" si="14"/>
        <v>1064.26</v>
      </c>
      <c r="K31">
        <f t="shared" si="14"/>
        <v>1004.04</v>
      </c>
      <c r="L31">
        <f t="shared" si="14"/>
        <v>928.67</v>
      </c>
      <c r="M31">
        <f t="shared" si="14"/>
        <v>792.47</v>
      </c>
      <c r="N31">
        <f t="shared" si="14"/>
        <v>753.79</v>
      </c>
      <c r="O31">
        <f t="shared" si="14"/>
        <v>676.18</v>
      </c>
      <c r="P31">
        <f t="shared" si="14"/>
        <v>556.76</v>
      </c>
      <c r="Q31">
        <f t="shared" si="14"/>
        <v>452.02</v>
      </c>
      <c r="R31">
        <f t="shared" si="15"/>
        <v>444.97</v>
      </c>
      <c r="S31">
        <f t="shared" si="15"/>
        <v>402.23</v>
      </c>
      <c r="T31">
        <f t="shared" si="15"/>
        <v>357.39</v>
      </c>
      <c r="U31">
        <f t="shared" si="15"/>
        <v>276.67</v>
      </c>
      <c r="V31">
        <f t="shared" si="15"/>
        <v>212.36</v>
      </c>
      <c r="W31">
        <f t="shared" si="15"/>
        <v>156.13999999999999</v>
      </c>
      <c r="X31">
        <f t="shared" si="15"/>
        <v>151.12</v>
      </c>
      <c r="Y31">
        <f t="shared" si="15"/>
        <v>143.94</v>
      </c>
      <c r="Z31">
        <f t="shared" si="15"/>
        <v>113.45</v>
      </c>
      <c r="AA31">
        <f t="shared" si="15"/>
        <v>106.56</v>
      </c>
      <c r="AB31">
        <f t="shared" si="15"/>
        <v>97.03</v>
      </c>
      <c r="AC31">
        <f t="shared" si="15"/>
        <v>86.96</v>
      </c>
      <c r="AD31">
        <f t="shared" si="15"/>
        <v>70.760000000000005</v>
      </c>
      <c r="AE31">
        <f t="shared" si="15"/>
        <v>51.56</v>
      </c>
      <c r="AF31">
        <f t="shared" si="15"/>
        <v>42.3</v>
      </c>
      <c r="AG31">
        <f t="shared" si="15"/>
        <v>28.07</v>
      </c>
      <c r="AH31">
        <f t="shared" si="16"/>
        <v>16.43</v>
      </c>
      <c r="AI31">
        <f t="shared" si="16"/>
        <v>2.87</v>
      </c>
      <c r="AJ31">
        <f t="shared" si="16"/>
        <v>5.13</v>
      </c>
      <c r="AK31">
        <f t="shared" si="16"/>
        <v>14.62</v>
      </c>
      <c r="AL31">
        <f t="shared" si="16"/>
        <v>17.11</v>
      </c>
      <c r="AM31">
        <f t="shared" si="16"/>
        <v>22.38</v>
      </c>
      <c r="AN31">
        <f t="shared" si="16"/>
        <v>24.67</v>
      </c>
      <c r="AO31">
        <f t="shared" si="16"/>
        <v>34.32</v>
      </c>
      <c r="AP31">
        <f t="shared" si="16"/>
        <v>36.28</v>
      </c>
      <c r="AQ31">
        <f t="shared" si="16"/>
        <v>39.299999999999997</v>
      </c>
      <c r="AR31">
        <f t="shared" si="16"/>
        <v>42.05</v>
      </c>
      <c r="AS31">
        <f t="shared" si="16"/>
        <v>45.5</v>
      </c>
      <c r="AT31">
        <f t="shared" si="16"/>
        <v>46.08</v>
      </c>
      <c r="AU31">
        <f t="shared" si="16"/>
        <v>48.67</v>
      </c>
      <c r="AV31">
        <f t="shared" si="16"/>
        <v>49.78</v>
      </c>
      <c r="AW31">
        <f t="shared" si="16"/>
        <v>51.03</v>
      </c>
      <c r="AX31">
        <f t="shared" si="17"/>
        <v>52.21</v>
      </c>
      <c r="AY31">
        <f t="shared" si="17"/>
        <v>54.26</v>
      </c>
      <c r="AZ31">
        <f t="shared" si="17"/>
        <v>56.59</v>
      </c>
      <c r="BA31">
        <f t="shared" si="17"/>
        <v>62.33</v>
      </c>
      <c r="BB31">
        <f t="shared" si="17"/>
        <v>65.849999999999994</v>
      </c>
      <c r="BC31">
        <f t="shared" si="17"/>
        <v>68.760000000000005</v>
      </c>
      <c r="BD31">
        <f t="shared" si="17"/>
        <v>69.69</v>
      </c>
      <c r="BE31">
        <f t="shared" si="17"/>
        <v>74.39</v>
      </c>
      <c r="BF31">
        <f t="shared" si="17"/>
        <v>76.709999999999994</v>
      </c>
      <c r="BG31">
        <f t="shared" si="17"/>
        <v>78.66</v>
      </c>
      <c r="BH31">
        <f t="shared" si="17"/>
        <v>80.3</v>
      </c>
      <c r="BI31">
        <f t="shared" si="17"/>
        <v>80.739999999999995</v>
      </c>
      <c r="BJ31">
        <f t="shared" si="17"/>
        <v>82.92</v>
      </c>
    </row>
    <row r="32" spans="1:62" x14ac:dyDescent="0.3">
      <c r="A32" s="27">
        <v>3900</v>
      </c>
      <c r="B32">
        <f t="shared" si="14"/>
        <v>5835.46</v>
      </c>
      <c r="C32">
        <f t="shared" si="14"/>
        <v>5305.5</v>
      </c>
      <c r="D32">
        <f t="shared" si="14"/>
        <v>4782.3900000000003</v>
      </c>
      <c r="E32">
        <f t="shared" si="14"/>
        <v>4351.59</v>
      </c>
      <c r="F32">
        <f t="shared" si="14"/>
        <v>2927.08</v>
      </c>
      <c r="G32">
        <f t="shared" si="14"/>
        <v>2422.5700000000002</v>
      </c>
      <c r="H32">
        <f t="shared" si="14"/>
        <v>1918.06</v>
      </c>
      <c r="I32">
        <f t="shared" si="14"/>
        <v>1413.54</v>
      </c>
      <c r="J32">
        <f t="shared" si="14"/>
        <v>1275.95</v>
      </c>
      <c r="K32">
        <f t="shared" si="14"/>
        <v>1204.78</v>
      </c>
      <c r="L32">
        <f t="shared" si="14"/>
        <v>1115.7</v>
      </c>
      <c r="M32">
        <f t="shared" si="14"/>
        <v>954.73</v>
      </c>
      <c r="N32">
        <f t="shared" si="14"/>
        <v>909.03</v>
      </c>
      <c r="O32">
        <f t="shared" si="14"/>
        <v>817.3</v>
      </c>
      <c r="P32">
        <f t="shared" si="14"/>
        <v>676.18</v>
      </c>
      <c r="Q32">
        <f t="shared" si="14"/>
        <v>552.39</v>
      </c>
      <c r="R32">
        <f t="shared" si="15"/>
        <v>544.05999999999995</v>
      </c>
      <c r="S32">
        <f t="shared" si="15"/>
        <v>493.55</v>
      </c>
      <c r="T32">
        <f t="shared" si="15"/>
        <v>440.55</v>
      </c>
      <c r="U32">
        <f t="shared" si="15"/>
        <v>345.16</v>
      </c>
      <c r="V32">
        <f t="shared" si="15"/>
        <v>269.16000000000003</v>
      </c>
      <c r="W32">
        <f t="shared" si="15"/>
        <v>202.71</v>
      </c>
      <c r="X32">
        <f t="shared" si="15"/>
        <v>196.77</v>
      </c>
      <c r="Y32">
        <f t="shared" si="15"/>
        <v>188.29</v>
      </c>
      <c r="Z32">
        <f t="shared" si="15"/>
        <v>152.26</v>
      </c>
      <c r="AA32">
        <f t="shared" si="15"/>
        <v>144.12</v>
      </c>
      <c r="AB32">
        <f t="shared" si="15"/>
        <v>132.85</v>
      </c>
      <c r="AC32">
        <f t="shared" si="15"/>
        <v>120.95</v>
      </c>
      <c r="AD32">
        <f t="shared" si="15"/>
        <v>101.81</v>
      </c>
      <c r="AE32">
        <f t="shared" si="15"/>
        <v>79.12</v>
      </c>
      <c r="AF32">
        <f t="shared" si="15"/>
        <v>68.17</v>
      </c>
      <c r="AG32">
        <f t="shared" si="15"/>
        <v>51.35</v>
      </c>
      <c r="AH32">
        <f t="shared" si="16"/>
        <v>37.590000000000003</v>
      </c>
      <c r="AI32">
        <f t="shared" si="16"/>
        <v>21.57</v>
      </c>
      <c r="AJ32">
        <f t="shared" si="16"/>
        <v>12.11</v>
      </c>
      <c r="AK32">
        <f t="shared" si="16"/>
        <v>0.9</v>
      </c>
      <c r="AL32">
        <f t="shared" si="16"/>
        <v>2.04</v>
      </c>
      <c r="AM32">
        <f t="shared" si="16"/>
        <v>8.27</v>
      </c>
      <c r="AN32">
        <f t="shared" si="16"/>
        <v>10.97</v>
      </c>
      <c r="AO32">
        <f t="shared" si="16"/>
        <v>22.38</v>
      </c>
      <c r="AP32">
        <f t="shared" si="16"/>
        <v>24.7</v>
      </c>
      <c r="AQ32">
        <f t="shared" si="16"/>
        <v>28.27</v>
      </c>
      <c r="AR32">
        <f t="shared" si="16"/>
        <v>31.51</v>
      </c>
      <c r="AS32">
        <f t="shared" si="16"/>
        <v>35.590000000000003</v>
      </c>
      <c r="AT32">
        <f t="shared" si="16"/>
        <v>36.270000000000003</v>
      </c>
      <c r="AU32">
        <f t="shared" si="16"/>
        <v>39.340000000000003</v>
      </c>
      <c r="AV32">
        <f t="shared" si="16"/>
        <v>40.65</v>
      </c>
      <c r="AW32">
        <f t="shared" si="16"/>
        <v>42.12</v>
      </c>
      <c r="AX32">
        <f t="shared" si="17"/>
        <v>43.52</v>
      </c>
      <c r="AY32">
        <f t="shared" si="17"/>
        <v>45.94</v>
      </c>
      <c r="AZ32">
        <f t="shared" si="17"/>
        <v>48.69</v>
      </c>
      <c r="BA32">
        <f t="shared" si="17"/>
        <v>55.48</v>
      </c>
      <c r="BB32">
        <f t="shared" si="17"/>
        <v>59.64</v>
      </c>
      <c r="BC32">
        <f t="shared" si="17"/>
        <v>63.08</v>
      </c>
      <c r="BD32">
        <f t="shared" si="17"/>
        <v>64.180000000000007</v>
      </c>
      <c r="BE32">
        <f t="shared" si="17"/>
        <v>69.73</v>
      </c>
      <c r="BF32">
        <f t="shared" si="17"/>
        <v>72.48</v>
      </c>
      <c r="BG32">
        <f t="shared" si="17"/>
        <v>74.77</v>
      </c>
      <c r="BH32">
        <f t="shared" si="17"/>
        <v>76.709999999999994</v>
      </c>
      <c r="BI32">
        <f t="shared" si="17"/>
        <v>77.239999999999995</v>
      </c>
      <c r="BJ32">
        <f t="shared" si="17"/>
        <v>79.819999999999993</v>
      </c>
    </row>
    <row r="33" spans="1:62" x14ac:dyDescent="0.3">
      <c r="A33" s="27">
        <v>4640</v>
      </c>
      <c r="B33">
        <f t="shared" si="14"/>
        <v>6961.67</v>
      </c>
      <c r="C33">
        <f t="shared" si="14"/>
        <v>6331.16</v>
      </c>
      <c r="D33">
        <f t="shared" si="14"/>
        <v>5708.79</v>
      </c>
      <c r="E33">
        <f t="shared" si="14"/>
        <v>5196.25</v>
      </c>
      <c r="F33">
        <f t="shared" si="14"/>
        <v>3501.45</v>
      </c>
      <c r="G33">
        <f t="shared" si="14"/>
        <v>2901.21</v>
      </c>
      <c r="H33">
        <f t="shared" si="14"/>
        <v>2300.9699999999998</v>
      </c>
      <c r="I33">
        <f t="shared" si="14"/>
        <v>1700.73</v>
      </c>
      <c r="J33">
        <f t="shared" si="14"/>
        <v>1537.02</v>
      </c>
      <c r="K33">
        <f t="shared" si="14"/>
        <v>1452.35</v>
      </c>
      <c r="L33">
        <f t="shared" si="14"/>
        <v>1346.37</v>
      </c>
      <c r="M33">
        <f t="shared" si="14"/>
        <v>1154.8599999999999</v>
      </c>
      <c r="N33">
        <f t="shared" si="14"/>
        <v>1100.48</v>
      </c>
      <c r="O33">
        <f t="shared" si="14"/>
        <v>991.35</v>
      </c>
      <c r="P33">
        <f t="shared" si="14"/>
        <v>823.45</v>
      </c>
      <c r="Q33">
        <f t="shared" ref="L33:AA48" si="18">ROUND(ABS((Q$3-$A33)/Q$3)*100,2)</f>
        <v>676.18</v>
      </c>
      <c r="R33">
        <f t="shared" si="18"/>
        <v>666.27</v>
      </c>
      <c r="S33">
        <f t="shared" si="18"/>
        <v>606.16999999999996</v>
      </c>
      <c r="T33">
        <f t="shared" si="18"/>
        <v>543.12</v>
      </c>
      <c r="U33">
        <f t="shared" si="18"/>
        <v>429.63</v>
      </c>
      <c r="V33">
        <f t="shared" si="15"/>
        <v>339.2</v>
      </c>
      <c r="W33">
        <f t="shared" si="15"/>
        <v>260.14999999999998</v>
      </c>
      <c r="X33">
        <f t="shared" si="15"/>
        <v>253.08</v>
      </c>
      <c r="Y33">
        <f t="shared" si="15"/>
        <v>243</v>
      </c>
      <c r="Z33">
        <f t="shared" si="15"/>
        <v>200.12</v>
      </c>
      <c r="AA33">
        <f t="shared" si="15"/>
        <v>190.44</v>
      </c>
      <c r="AB33">
        <f t="shared" si="15"/>
        <v>177.03</v>
      </c>
      <c r="AC33">
        <f t="shared" si="15"/>
        <v>162.88</v>
      </c>
      <c r="AD33">
        <f t="shared" si="15"/>
        <v>140.1</v>
      </c>
      <c r="AE33">
        <f t="shared" si="15"/>
        <v>113.1</v>
      </c>
      <c r="AF33">
        <f t="shared" si="15"/>
        <v>100.08</v>
      </c>
      <c r="AG33">
        <f t="shared" si="15"/>
        <v>80.069999999999993</v>
      </c>
      <c r="AH33">
        <f t="shared" si="16"/>
        <v>63.7</v>
      </c>
      <c r="AI33">
        <f t="shared" si="16"/>
        <v>44.64</v>
      </c>
      <c r="AJ33">
        <f t="shared" si="16"/>
        <v>33.39</v>
      </c>
      <c r="AK33">
        <f t="shared" si="16"/>
        <v>20.05</v>
      </c>
      <c r="AL33">
        <f t="shared" si="16"/>
        <v>16.55</v>
      </c>
      <c r="AM33">
        <f t="shared" si="16"/>
        <v>9.1300000000000008</v>
      </c>
      <c r="AN33">
        <f t="shared" si="16"/>
        <v>5.93</v>
      </c>
      <c r="AO33">
        <f t="shared" si="16"/>
        <v>7.66</v>
      </c>
      <c r="AP33">
        <f t="shared" si="16"/>
        <v>10.41</v>
      </c>
      <c r="AQ33">
        <f t="shared" si="16"/>
        <v>14.66</v>
      </c>
      <c r="AR33">
        <f t="shared" si="16"/>
        <v>18.52</v>
      </c>
      <c r="AS33">
        <f t="shared" si="16"/>
        <v>23.37</v>
      </c>
      <c r="AT33">
        <f t="shared" si="16"/>
        <v>24.18</v>
      </c>
      <c r="AU33">
        <f t="shared" si="16"/>
        <v>27.83</v>
      </c>
      <c r="AV33">
        <f t="shared" si="16"/>
        <v>29.38</v>
      </c>
      <c r="AW33">
        <f t="shared" ref="AW33:AY33" si="19">ROUND(ABS((AW$3-$A33)/AW$3)*100,2)</f>
        <v>31.14</v>
      </c>
      <c r="AX33">
        <f t="shared" si="19"/>
        <v>32.81</v>
      </c>
      <c r="AY33">
        <f t="shared" si="19"/>
        <v>35.69</v>
      </c>
      <c r="AZ33">
        <f t="shared" si="17"/>
        <v>38.96</v>
      </c>
      <c r="BA33">
        <f t="shared" si="17"/>
        <v>47.04</v>
      </c>
      <c r="BB33">
        <f t="shared" si="17"/>
        <v>51.98</v>
      </c>
      <c r="BC33">
        <f t="shared" si="17"/>
        <v>56.08</v>
      </c>
      <c r="BD33">
        <f t="shared" si="17"/>
        <v>57.38</v>
      </c>
      <c r="BE33">
        <f t="shared" si="17"/>
        <v>63.99</v>
      </c>
      <c r="BF33">
        <f t="shared" si="17"/>
        <v>67.260000000000005</v>
      </c>
      <c r="BG33">
        <f t="shared" si="17"/>
        <v>69.989999999999995</v>
      </c>
      <c r="BH33">
        <f t="shared" si="17"/>
        <v>72.3</v>
      </c>
      <c r="BI33">
        <f t="shared" si="17"/>
        <v>72.92</v>
      </c>
      <c r="BJ33">
        <f t="shared" si="17"/>
        <v>75.989999999999995</v>
      </c>
    </row>
    <row r="34" spans="1:62" x14ac:dyDescent="0.3">
      <c r="A34" s="27">
        <v>4700</v>
      </c>
      <c r="B34">
        <f t="shared" ref="B34:Q49" si="20">ROUND(ABS((B$3-$A34)/B$3)*100,2)</f>
        <v>7052.99</v>
      </c>
      <c r="C34">
        <f t="shared" si="20"/>
        <v>6414.33</v>
      </c>
      <c r="D34">
        <f t="shared" si="20"/>
        <v>5783.91</v>
      </c>
      <c r="E34">
        <f t="shared" si="20"/>
        <v>5264.74</v>
      </c>
      <c r="F34">
        <f t="shared" si="20"/>
        <v>3548.02</v>
      </c>
      <c r="G34">
        <f t="shared" si="20"/>
        <v>2940.02</v>
      </c>
      <c r="H34">
        <f t="shared" si="20"/>
        <v>2332.02</v>
      </c>
      <c r="I34">
        <f t="shared" si="20"/>
        <v>1724.01</v>
      </c>
      <c r="J34">
        <f t="shared" si="20"/>
        <v>1558.19</v>
      </c>
      <c r="K34">
        <f t="shared" si="20"/>
        <v>1472.42</v>
      </c>
      <c r="L34">
        <f t="shared" si="18"/>
        <v>1365.07</v>
      </c>
      <c r="M34">
        <f t="shared" si="18"/>
        <v>1171.0899999999999</v>
      </c>
      <c r="N34">
        <f t="shared" si="18"/>
        <v>1116.01</v>
      </c>
      <c r="O34">
        <f t="shared" si="18"/>
        <v>1005.46</v>
      </c>
      <c r="P34">
        <f t="shared" si="18"/>
        <v>835.39</v>
      </c>
      <c r="Q34">
        <f t="shared" si="18"/>
        <v>686.21</v>
      </c>
      <c r="R34">
        <f t="shared" si="18"/>
        <v>676.18</v>
      </c>
      <c r="S34">
        <f t="shared" si="18"/>
        <v>615.29999999999995</v>
      </c>
      <c r="T34">
        <f t="shared" si="18"/>
        <v>551.42999999999995</v>
      </c>
      <c r="U34">
        <f t="shared" si="18"/>
        <v>436.47</v>
      </c>
      <c r="V34">
        <f t="shared" si="18"/>
        <v>344.88</v>
      </c>
      <c r="W34">
        <f t="shared" si="18"/>
        <v>264.8</v>
      </c>
      <c r="X34">
        <f t="shared" si="18"/>
        <v>257.64999999999998</v>
      </c>
      <c r="Y34">
        <f t="shared" si="18"/>
        <v>247.43</v>
      </c>
      <c r="Z34">
        <f t="shared" si="18"/>
        <v>204</v>
      </c>
      <c r="AA34">
        <f t="shared" si="18"/>
        <v>194.2</v>
      </c>
      <c r="AB34">
        <f t="shared" ref="AB34:AQ49" si="21">ROUND(ABS((AB$3-$A34)/AB$3)*100,2)</f>
        <v>180.62</v>
      </c>
      <c r="AC34">
        <f t="shared" si="21"/>
        <v>166.28</v>
      </c>
      <c r="AD34">
        <f t="shared" si="21"/>
        <v>143.19999999999999</v>
      </c>
      <c r="AE34">
        <f t="shared" si="21"/>
        <v>115.86</v>
      </c>
      <c r="AF34">
        <f t="shared" si="21"/>
        <v>102.67</v>
      </c>
      <c r="AG34">
        <f t="shared" si="21"/>
        <v>82.4</v>
      </c>
      <c r="AH34">
        <f t="shared" si="21"/>
        <v>65.819999999999993</v>
      </c>
      <c r="AI34">
        <f t="shared" si="21"/>
        <v>46.51</v>
      </c>
      <c r="AJ34">
        <f t="shared" si="21"/>
        <v>35.11</v>
      </c>
      <c r="AK34">
        <f t="shared" si="21"/>
        <v>21.6</v>
      </c>
      <c r="AL34">
        <f t="shared" si="21"/>
        <v>18.059999999999999</v>
      </c>
      <c r="AM34">
        <f t="shared" si="21"/>
        <v>10.55</v>
      </c>
      <c r="AN34">
        <f t="shared" si="21"/>
        <v>7.29</v>
      </c>
      <c r="AO34">
        <f t="shared" si="21"/>
        <v>6.46</v>
      </c>
      <c r="AP34">
        <f t="shared" si="21"/>
        <v>9.25</v>
      </c>
      <c r="AQ34">
        <f t="shared" si="21"/>
        <v>13.55</v>
      </c>
      <c r="AR34">
        <f t="shared" ref="AR34:BG49" si="22">ROUND(ABS((AR$3-$A34)/AR$3)*100,2)</f>
        <v>17.47</v>
      </c>
      <c r="AS34">
        <f t="shared" si="22"/>
        <v>22.38</v>
      </c>
      <c r="AT34">
        <f t="shared" si="22"/>
        <v>23.2</v>
      </c>
      <c r="AU34">
        <f t="shared" si="22"/>
        <v>26.89</v>
      </c>
      <c r="AV34">
        <f t="shared" si="22"/>
        <v>28.47</v>
      </c>
      <c r="AW34">
        <f t="shared" si="22"/>
        <v>30.25</v>
      </c>
      <c r="AX34">
        <f t="shared" si="22"/>
        <v>31.94</v>
      </c>
      <c r="AY34">
        <f t="shared" si="22"/>
        <v>34.86</v>
      </c>
      <c r="AZ34">
        <f t="shared" si="22"/>
        <v>38.17</v>
      </c>
      <c r="BA34">
        <f t="shared" si="22"/>
        <v>46.35</v>
      </c>
      <c r="BB34">
        <f t="shared" si="22"/>
        <v>51.36</v>
      </c>
      <c r="BC34">
        <f t="shared" si="22"/>
        <v>55.51</v>
      </c>
      <c r="BD34">
        <f t="shared" si="22"/>
        <v>56.83</v>
      </c>
      <c r="BE34">
        <f t="shared" si="22"/>
        <v>63.52</v>
      </c>
      <c r="BF34">
        <f t="shared" si="22"/>
        <v>66.84</v>
      </c>
      <c r="BG34">
        <f t="shared" si="22"/>
        <v>69.599999999999994</v>
      </c>
      <c r="BH34">
        <f t="shared" ref="BH34:BJ48" si="23">ROUND(ABS((BH$3-$A34)/BH$3)*100,2)</f>
        <v>71.94</v>
      </c>
      <c r="BI34">
        <f t="shared" si="23"/>
        <v>72.569999999999993</v>
      </c>
      <c r="BJ34">
        <f t="shared" si="23"/>
        <v>75.680000000000007</v>
      </c>
    </row>
    <row r="35" spans="1:62" x14ac:dyDescent="0.3">
      <c r="A35" s="27">
        <v>5100</v>
      </c>
      <c r="B35">
        <f t="shared" si="20"/>
        <v>7661.75</v>
      </c>
      <c r="C35">
        <f t="shared" si="20"/>
        <v>6968.74</v>
      </c>
      <c r="D35">
        <f t="shared" si="20"/>
        <v>6284.67</v>
      </c>
      <c r="E35">
        <f t="shared" si="20"/>
        <v>5721.31</v>
      </c>
      <c r="F35">
        <f t="shared" si="20"/>
        <v>3858.49</v>
      </c>
      <c r="G35">
        <f t="shared" si="20"/>
        <v>3198.74</v>
      </c>
      <c r="H35">
        <f t="shared" si="20"/>
        <v>2539</v>
      </c>
      <c r="I35">
        <f t="shared" si="20"/>
        <v>1879.25</v>
      </c>
      <c r="J35">
        <f t="shared" si="20"/>
        <v>1699.31</v>
      </c>
      <c r="K35">
        <f t="shared" si="20"/>
        <v>1606.25</v>
      </c>
      <c r="L35">
        <f t="shared" si="18"/>
        <v>1489.76</v>
      </c>
      <c r="M35">
        <f t="shared" si="18"/>
        <v>1279.27</v>
      </c>
      <c r="N35">
        <f t="shared" si="18"/>
        <v>1219.5</v>
      </c>
      <c r="O35">
        <f t="shared" si="18"/>
        <v>1099.54</v>
      </c>
      <c r="P35">
        <f t="shared" si="18"/>
        <v>915</v>
      </c>
      <c r="Q35">
        <f t="shared" si="18"/>
        <v>753.12</v>
      </c>
      <c r="R35">
        <f t="shared" si="18"/>
        <v>742.23</v>
      </c>
      <c r="S35">
        <f t="shared" si="18"/>
        <v>676.18</v>
      </c>
      <c r="T35">
        <f t="shared" si="18"/>
        <v>606.87</v>
      </c>
      <c r="U35">
        <f t="shared" si="18"/>
        <v>482.13</v>
      </c>
      <c r="V35">
        <f t="shared" si="18"/>
        <v>382.74</v>
      </c>
      <c r="W35">
        <f t="shared" si="18"/>
        <v>295.85000000000002</v>
      </c>
      <c r="X35">
        <f t="shared" si="18"/>
        <v>288.08999999999997</v>
      </c>
      <c r="Y35">
        <f t="shared" si="18"/>
        <v>277</v>
      </c>
      <c r="Z35">
        <f t="shared" si="18"/>
        <v>229.87</v>
      </c>
      <c r="AA35">
        <f t="shared" si="18"/>
        <v>219.23</v>
      </c>
      <c r="AB35">
        <f t="shared" si="21"/>
        <v>204.5</v>
      </c>
      <c r="AC35">
        <f t="shared" si="21"/>
        <v>188.94</v>
      </c>
      <c r="AD35">
        <f t="shared" si="21"/>
        <v>163.9</v>
      </c>
      <c r="AE35">
        <f t="shared" si="21"/>
        <v>134.22999999999999</v>
      </c>
      <c r="AF35">
        <f t="shared" si="21"/>
        <v>119.92</v>
      </c>
      <c r="AG35">
        <f t="shared" si="21"/>
        <v>97.92</v>
      </c>
      <c r="AH35">
        <f t="shared" si="21"/>
        <v>79.930000000000007</v>
      </c>
      <c r="AI35">
        <f t="shared" si="21"/>
        <v>58.98</v>
      </c>
      <c r="AJ35">
        <f t="shared" si="21"/>
        <v>46.61</v>
      </c>
      <c r="AK35">
        <f t="shared" si="21"/>
        <v>31.95</v>
      </c>
      <c r="AL35">
        <f t="shared" si="21"/>
        <v>28.11</v>
      </c>
      <c r="AM35">
        <f t="shared" si="21"/>
        <v>19.95</v>
      </c>
      <c r="AN35">
        <f t="shared" si="21"/>
        <v>16.43</v>
      </c>
      <c r="AO35">
        <f t="shared" si="21"/>
        <v>1.5</v>
      </c>
      <c r="AP35">
        <f t="shared" si="21"/>
        <v>1.53</v>
      </c>
      <c r="AQ35">
        <f t="shared" si="21"/>
        <v>6.2</v>
      </c>
      <c r="AR35">
        <f t="shared" si="22"/>
        <v>10.44</v>
      </c>
      <c r="AS35">
        <f t="shared" si="22"/>
        <v>15.78</v>
      </c>
      <c r="AT35">
        <f t="shared" si="22"/>
        <v>16.66</v>
      </c>
      <c r="AU35">
        <f t="shared" si="22"/>
        <v>20.67</v>
      </c>
      <c r="AV35">
        <f t="shared" si="22"/>
        <v>22.38</v>
      </c>
      <c r="AW35">
        <f t="shared" si="22"/>
        <v>24.31</v>
      </c>
      <c r="AX35">
        <f t="shared" si="22"/>
        <v>26.15</v>
      </c>
      <c r="AY35">
        <f t="shared" si="22"/>
        <v>29.31</v>
      </c>
      <c r="AZ35">
        <f t="shared" si="22"/>
        <v>32.909999999999997</v>
      </c>
      <c r="BA35">
        <f t="shared" si="22"/>
        <v>41.79</v>
      </c>
      <c r="BB35">
        <f t="shared" si="22"/>
        <v>47.22</v>
      </c>
      <c r="BC35">
        <f t="shared" si="22"/>
        <v>51.73</v>
      </c>
      <c r="BD35">
        <f t="shared" si="22"/>
        <v>53.15</v>
      </c>
      <c r="BE35">
        <f t="shared" si="22"/>
        <v>60.42</v>
      </c>
      <c r="BF35">
        <f t="shared" si="22"/>
        <v>64.010000000000005</v>
      </c>
      <c r="BG35">
        <f t="shared" si="22"/>
        <v>67.010000000000005</v>
      </c>
      <c r="BH35">
        <f t="shared" si="23"/>
        <v>69.55</v>
      </c>
      <c r="BI35">
        <f t="shared" si="23"/>
        <v>70.239999999999995</v>
      </c>
      <c r="BJ35">
        <f t="shared" si="23"/>
        <v>73.61</v>
      </c>
    </row>
    <row r="36" spans="1:62" x14ac:dyDescent="0.3">
      <c r="A36" s="27">
        <v>5600</v>
      </c>
      <c r="B36">
        <f t="shared" si="20"/>
        <v>8422.7099999999991</v>
      </c>
      <c r="C36">
        <f t="shared" si="20"/>
        <v>7661.75</v>
      </c>
      <c r="D36">
        <f t="shared" si="20"/>
        <v>6910.61</v>
      </c>
      <c r="E36">
        <f t="shared" si="20"/>
        <v>6292.03</v>
      </c>
      <c r="F36">
        <f t="shared" si="20"/>
        <v>4246.58</v>
      </c>
      <c r="G36">
        <f t="shared" si="20"/>
        <v>3522.15</v>
      </c>
      <c r="H36">
        <f t="shared" si="20"/>
        <v>2797.72</v>
      </c>
      <c r="I36">
        <f t="shared" si="20"/>
        <v>2073.29</v>
      </c>
      <c r="J36">
        <f t="shared" si="20"/>
        <v>1875.72</v>
      </c>
      <c r="K36">
        <f t="shared" si="20"/>
        <v>1773.53</v>
      </c>
      <c r="L36">
        <f t="shared" si="18"/>
        <v>1645.61</v>
      </c>
      <c r="M36">
        <f t="shared" si="18"/>
        <v>1414.49</v>
      </c>
      <c r="N36">
        <f t="shared" si="18"/>
        <v>1348.86</v>
      </c>
      <c r="O36">
        <f t="shared" si="18"/>
        <v>1217.1500000000001</v>
      </c>
      <c r="P36">
        <f t="shared" si="18"/>
        <v>1014.51</v>
      </c>
      <c r="Q36">
        <f t="shared" si="18"/>
        <v>836.76</v>
      </c>
      <c r="R36">
        <f t="shared" si="18"/>
        <v>824.8</v>
      </c>
      <c r="S36">
        <f t="shared" si="18"/>
        <v>752.27</v>
      </c>
      <c r="T36">
        <f t="shared" si="18"/>
        <v>676.18</v>
      </c>
      <c r="U36">
        <f t="shared" si="18"/>
        <v>539.20000000000005</v>
      </c>
      <c r="V36">
        <f t="shared" si="18"/>
        <v>430.07</v>
      </c>
      <c r="W36">
        <f t="shared" si="18"/>
        <v>334.66</v>
      </c>
      <c r="X36">
        <f t="shared" si="18"/>
        <v>326.14</v>
      </c>
      <c r="Y36">
        <f t="shared" si="18"/>
        <v>313.95999999999998</v>
      </c>
      <c r="Z36">
        <f t="shared" si="18"/>
        <v>262.22000000000003</v>
      </c>
      <c r="AA36">
        <f t="shared" si="18"/>
        <v>250.53</v>
      </c>
      <c r="AB36">
        <f t="shared" si="21"/>
        <v>234.35</v>
      </c>
      <c r="AC36">
        <f t="shared" si="21"/>
        <v>217.27</v>
      </c>
      <c r="AD36">
        <f t="shared" si="21"/>
        <v>189.77</v>
      </c>
      <c r="AE36">
        <f t="shared" si="21"/>
        <v>157.19</v>
      </c>
      <c r="AF36">
        <f t="shared" si="21"/>
        <v>141.47999999999999</v>
      </c>
      <c r="AG36">
        <f t="shared" si="21"/>
        <v>117.33</v>
      </c>
      <c r="AH36">
        <f t="shared" si="21"/>
        <v>97.57</v>
      </c>
      <c r="AI36">
        <f t="shared" si="21"/>
        <v>74.56</v>
      </c>
      <c r="AJ36">
        <f t="shared" si="21"/>
        <v>60.98</v>
      </c>
      <c r="AK36">
        <f t="shared" si="21"/>
        <v>44.89</v>
      </c>
      <c r="AL36">
        <f t="shared" si="21"/>
        <v>40.67</v>
      </c>
      <c r="AM36">
        <f t="shared" si="21"/>
        <v>31.71</v>
      </c>
      <c r="AN36">
        <f t="shared" si="21"/>
        <v>27.84</v>
      </c>
      <c r="AO36">
        <f t="shared" si="21"/>
        <v>11.45</v>
      </c>
      <c r="AP36">
        <f t="shared" si="21"/>
        <v>8.1199999999999992</v>
      </c>
      <c r="AQ36">
        <f t="shared" si="21"/>
        <v>3</v>
      </c>
      <c r="AR36">
        <f t="shared" si="22"/>
        <v>1.66</v>
      </c>
      <c r="AS36">
        <f t="shared" si="22"/>
        <v>7.52</v>
      </c>
      <c r="AT36">
        <f t="shared" si="22"/>
        <v>8.49</v>
      </c>
      <c r="AU36">
        <f t="shared" si="22"/>
        <v>12.89</v>
      </c>
      <c r="AV36">
        <f t="shared" si="22"/>
        <v>14.77</v>
      </c>
      <c r="AW36">
        <f t="shared" si="22"/>
        <v>16.89</v>
      </c>
      <c r="AX36">
        <f t="shared" si="22"/>
        <v>18.91</v>
      </c>
      <c r="AY36">
        <f t="shared" si="22"/>
        <v>22.38</v>
      </c>
      <c r="AZ36">
        <f t="shared" si="22"/>
        <v>26.33</v>
      </c>
      <c r="BA36">
        <f t="shared" si="22"/>
        <v>36.08</v>
      </c>
      <c r="BB36">
        <f t="shared" si="22"/>
        <v>42.05</v>
      </c>
      <c r="BC36">
        <f t="shared" si="22"/>
        <v>46.99</v>
      </c>
      <c r="BD36">
        <f t="shared" si="22"/>
        <v>48.56</v>
      </c>
      <c r="BE36">
        <f t="shared" si="22"/>
        <v>56.53</v>
      </c>
      <c r="BF36">
        <f t="shared" si="22"/>
        <v>60.49</v>
      </c>
      <c r="BG36">
        <f t="shared" si="22"/>
        <v>63.78</v>
      </c>
      <c r="BH36">
        <f t="shared" si="23"/>
        <v>66.56</v>
      </c>
      <c r="BI36">
        <f t="shared" si="23"/>
        <v>67.319999999999993</v>
      </c>
      <c r="BJ36">
        <f t="shared" si="23"/>
        <v>71.02</v>
      </c>
    </row>
    <row r="37" spans="1:62" x14ac:dyDescent="0.3">
      <c r="A37" s="27">
        <v>6800</v>
      </c>
      <c r="B37">
        <f t="shared" si="20"/>
        <v>10249</v>
      </c>
      <c r="C37">
        <f t="shared" si="20"/>
        <v>9324.98</v>
      </c>
      <c r="D37">
        <f t="shared" si="20"/>
        <v>8412.89</v>
      </c>
      <c r="E37">
        <f t="shared" si="20"/>
        <v>7661.75</v>
      </c>
      <c r="F37">
        <f t="shared" si="20"/>
        <v>5177.99</v>
      </c>
      <c r="G37">
        <f t="shared" si="20"/>
        <v>4298.33</v>
      </c>
      <c r="H37">
        <f t="shared" si="20"/>
        <v>3418.66</v>
      </c>
      <c r="I37">
        <f t="shared" si="20"/>
        <v>2539</v>
      </c>
      <c r="J37">
        <f t="shared" si="20"/>
        <v>2299.09</v>
      </c>
      <c r="K37">
        <f t="shared" si="20"/>
        <v>2175</v>
      </c>
      <c r="L37">
        <f t="shared" si="18"/>
        <v>2019.67</v>
      </c>
      <c r="M37">
        <f t="shared" si="18"/>
        <v>1739.02</v>
      </c>
      <c r="N37">
        <f t="shared" si="18"/>
        <v>1659.33</v>
      </c>
      <c r="O37">
        <f t="shared" si="18"/>
        <v>1499.39</v>
      </c>
      <c r="P37">
        <f t="shared" si="18"/>
        <v>1253.33</v>
      </c>
      <c r="Q37">
        <f t="shared" si="18"/>
        <v>1037.5</v>
      </c>
      <c r="R37">
        <f t="shared" si="18"/>
        <v>1022.98</v>
      </c>
      <c r="S37">
        <f t="shared" si="18"/>
        <v>934.9</v>
      </c>
      <c r="T37">
        <f t="shared" si="18"/>
        <v>842.5</v>
      </c>
      <c r="U37">
        <f t="shared" si="18"/>
        <v>676.18</v>
      </c>
      <c r="V37">
        <f t="shared" si="18"/>
        <v>543.66</v>
      </c>
      <c r="W37">
        <f t="shared" si="18"/>
        <v>427.8</v>
      </c>
      <c r="X37">
        <f t="shared" si="18"/>
        <v>417.45</v>
      </c>
      <c r="Y37">
        <f t="shared" si="18"/>
        <v>402.67</v>
      </c>
      <c r="Z37">
        <f t="shared" si="18"/>
        <v>339.83</v>
      </c>
      <c r="AA37">
        <f t="shared" si="18"/>
        <v>325.64</v>
      </c>
      <c r="AB37">
        <f t="shared" si="21"/>
        <v>306</v>
      </c>
      <c r="AC37">
        <f t="shared" si="21"/>
        <v>285.25</v>
      </c>
      <c r="AD37">
        <f t="shared" si="21"/>
        <v>251.87</v>
      </c>
      <c r="AE37">
        <f t="shared" si="21"/>
        <v>212.31</v>
      </c>
      <c r="AF37">
        <f t="shared" si="21"/>
        <v>193.22</v>
      </c>
      <c r="AG37">
        <f t="shared" si="21"/>
        <v>163.9</v>
      </c>
      <c r="AH37">
        <f t="shared" si="21"/>
        <v>139.91</v>
      </c>
      <c r="AI37">
        <f t="shared" si="21"/>
        <v>111.97</v>
      </c>
      <c r="AJ37">
        <f t="shared" si="21"/>
        <v>95.48</v>
      </c>
      <c r="AK37">
        <f t="shared" si="21"/>
        <v>75.930000000000007</v>
      </c>
      <c r="AL37">
        <f t="shared" si="21"/>
        <v>70.81</v>
      </c>
      <c r="AM37">
        <f t="shared" si="21"/>
        <v>59.94</v>
      </c>
      <c r="AN37">
        <f t="shared" si="21"/>
        <v>55.24</v>
      </c>
      <c r="AO37">
        <f t="shared" si="21"/>
        <v>35.33</v>
      </c>
      <c r="AP37">
        <f t="shared" si="21"/>
        <v>31.29</v>
      </c>
      <c r="AQ37">
        <f t="shared" si="21"/>
        <v>25.07</v>
      </c>
      <c r="AR37">
        <f t="shared" si="22"/>
        <v>19.41</v>
      </c>
      <c r="AS37">
        <f t="shared" si="22"/>
        <v>12.3</v>
      </c>
      <c r="AT37">
        <f t="shared" si="22"/>
        <v>11.12</v>
      </c>
      <c r="AU37">
        <f t="shared" si="22"/>
        <v>5.77</v>
      </c>
      <c r="AV37">
        <f t="shared" si="22"/>
        <v>3.49</v>
      </c>
      <c r="AW37">
        <f t="shared" si="22"/>
        <v>0.92</v>
      </c>
      <c r="AX37">
        <f t="shared" si="22"/>
        <v>1.53</v>
      </c>
      <c r="AY37">
        <f t="shared" si="22"/>
        <v>5.75</v>
      </c>
      <c r="AZ37">
        <f t="shared" si="22"/>
        <v>10.54</v>
      </c>
      <c r="BA37">
        <f t="shared" si="22"/>
        <v>22.38</v>
      </c>
      <c r="BB37">
        <f t="shared" si="22"/>
        <v>29.63</v>
      </c>
      <c r="BC37">
        <f t="shared" si="22"/>
        <v>35.630000000000003</v>
      </c>
      <c r="BD37">
        <f t="shared" si="22"/>
        <v>37.54</v>
      </c>
      <c r="BE37">
        <f t="shared" si="22"/>
        <v>47.22</v>
      </c>
      <c r="BF37">
        <f t="shared" si="22"/>
        <v>52.02</v>
      </c>
      <c r="BG37">
        <f t="shared" si="22"/>
        <v>56.02</v>
      </c>
      <c r="BH37">
        <f t="shared" si="23"/>
        <v>59.4</v>
      </c>
      <c r="BI37">
        <f t="shared" si="23"/>
        <v>60.32</v>
      </c>
      <c r="BJ37">
        <f t="shared" si="23"/>
        <v>64.81</v>
      </c>
    </row>
    <row r="38" spans="1:62" x14ac:dyDescent="0.3">
      <c r="A38" s="27">
        <v>8200</v>
      </c>
      <c r="B38">
        <f t="shared" si="20"/>
        <v>12379.68</v>
      </c>
      <c r="C38">
        <f t="shared" si="20"/>
        <v>11265.42</v>
      </c>
      <c r="D38">
        <f t="shared" si="20"/>
        <v>10165.540000000001</v>
      </c>
      <c r="E38">
        <f t="shared" si="20"/>
        <v>9259.76</v>
      </c>
      <c r="F38">
        <f t="shared" si="20"/>
        <v>6264.64</v>
      </c>
      <c r="G38">
        <f t="shared" si="20"/>
        <v>5203.8599999999997</v>
      </c>
      <c r="H38">
        <f t="shared" si="20"/>
        <v>4143.09</v>
      </c>
      <c r="I38">
        <f t="shared" si="20"/>
        <v>3082.32</v>
      </c>
      <c r="J38">
        <f t="shared" si="20"/>
        <v>2793.02</v>
      </c>
      <c r="K38">
        <f t="shared" si="20"/>
        <v>2643.38</v>
      </c>
      <c r="L38">
        <f t="shared" si="18"/>
        <v>2456.08</v>
      </c>
      <c r="M38">
        <f t="shared" si="18"/>
        <v>2117.64</v>
      </c>
      <c r="N38">
        <f t="shared" si="18"/>
        <v>2021.55</v>
      </c>
      <c r="O38">
        <f t="shared" si="18"/>
        <v>1828.68</v>
      </c>
      <c r="P38">
        <f t="shared" si="18"/>
        <v>1531.96</v>
      </c>
      <c r="Q38">
        <f t="shared" si="18"/>
        <v>1271.69</v>
      </c>
      <c r="R38">
        <f t="shared" si="18"/>
        <v>1254.18</v>
      </c>
      <c r="S38">
        <f t="shared" si="18"/>
        <v>1147.97</v>
      </c>
      <c r="T38">
        <f t="shared" si="18"/>
        <v>1036.54</v>
      </c>
      <c r="U38">
        <f t="shared" si="18"/>
        <v>835.98</v>
      </c>
      <c r="V38">
        <f t="shared" si="18"/>
        <v>676.18</v>
      </c>
      <c r="W38">
        <f t="shared" si="18"/>
        <v>536.46</v>
      </c>
      <c r="X38">
        <f t="shared" si="18"/>
        <v>523.98</v>
      </c>
      <c r="Y38">
        <f t="shared" si="18"/>
        <v>506.16</v>
      </c>
      <c r="Z38">
        <f t="shared" si="18"/>
        <v>430.39</v>
      </c>
      <c r="AA38">
        <f t="shared" si="18"/>
        <v>413.28</v>
      </c>
      <c r="AB38">
        <f t="shared" si="21"/>
        <v>389.59</v>
      </c>
      <c r="AC38">
        <f t="shared" si="21"/>
        <v>364.57</v>
      </c>
      <c r="AD38">
        <f t="shared" si="21"/>
        <v>324.31</v>
      </c>
      <c r="AE38">
        <f t="shared" si="21"/>
        <v>276.61</v>
      </c>
      <c r="AF38">
        <f t="shared" si="21"/>
        <v>253.59</v>
      </c>
      <c r="AG38">
        <f t="shared" si="21"/>
        <v>218.23</v>
      </c>
      <c r="AH38">
        <f t="shared" si="21"/>
        <v>189.3</v>
      </c>
      <c r="AI38">
        <f t="shared" si="21"/>
        <v>155.61000000000001</v>
      </c>
      <c r="AJ38">
        <f t="shared" si="21"/>
        <v>135.72999999999999</v>
      </c>
      <c r="AK38">
        <f t="shared" si="21"/>
        <v>112.15</v>
      </c>
      <c r="AL38">
        <f t="shared" si="21"/>
        <v>105.98</v>
      </c>
      <c r="AM38">
        <f t="shared" si="21"/>
        <v>92.87</v>
      </c>
      <c r="AN38">
        <f t="shared" si="21"/>
        <v>87.2</v>
      </c>
      <c r="AO38">
        <f t="shared" si="21"/>
        <v>63.2</v>
      </c>
      <c r="AP38">
        <f t="shared" si="21"/>
        <v>58.32</v>
      </c>
      <c r="AQ38">
        <f t="shared" si="21"/>
        <v>50.82</v>
      </c>
      <c r="AR38">
        <f t="shared" si="22"/>
        <v>44</v>
      </c>
      <c r="AS38">
        <f t="shared" si="22"/>
        <v>35.42</v>
      </c>
      <c r="AT38">
        <f t="shared" si="22"/>
        <v>33.99</v>
      </c>
      <c r="AU38">
        <f t="shared" si="22"/>
        <v>27.55</v>
      </c>
      <c r="AV38">
        <f t="shared" si="22"/>
        <v>24.8</v>
      </c>
      <c r="AW38">
        <f t="shared" si="22"/>
        <v>21.69</v>
      </c>
      <c r="AX38">
        <f t="shared" si="22"/>
        <v>18.739999999999998</v>
      </c>
      <c r="AY38">
        <f t="shared" si="22"/>
        <v>13.65</v>
      </c>
      <c r="AZ38">
        <f t="shared" si="22"/>
        <v>7.88</v>
      </c>
      <c r="BA38">
        <f t="shared" si="22"/>
        <v>6.4</v>
      </c>
      <c r="BB38">
        <f t="shared" si="22"/>
        <v>15.14</v>
      </c>
      <c r="BC38">
        <f t="shared" si="22"/>
        <v>22.38</v>
      </c>
      <c r="BD38">
        <f t="shared" si="22"/>
        <v>24.68</v>
      </c>
      <c r="BE38">
        <f t="shared" si="22"/>
        <v>36.35</v>
      </c>
      <c r="BF38">
        <f t="shared" si="22"/>
        <v>42.14</v>
      </c>
      <c r="BG38">
        <f t="shared" si="22"/>
        <v>46.96</v>
      </c>
      <c r="BH38">
        <f t="shared" si="23"/>
        <v>51.04</v>
      </c>
      <c r="BI38">
        <f t="shared" si="23"/>
        <v>52.15</v>
      </c>
      <c r="BJ38">
        <f t="shared" si="23"/>
        <v>57.57</v>
      </c>
    </row>
    <row r="39" spans="1:62" x14ac:dyDescent="0.3">
      <c r="A39" s="27">
        <v>10000</v>
      </c>
      <c r="B39">
        <f t="shared" si="20"/>
        <v>15119.12</v>
      </c>
      <c r="C39">
        <f t="shared" si="20"/>
        <v>13760.27</v>
      </c>
      <c r="D39">
        <f t="shared" si="20"/>
        <v>12418.95</v>
      </c>
      <c r="E39">
        <f t="shared" si="20"/>
        <v>11314.34</v>
      </c>
      <c r="F39">
        <f t="shared" si="20"/>
        <v>7661.75</v>
      </c>
      <c r="G39">
        <f t="shared" si="20"/>
        <v>6368.13</v>
      </c>
      <c r="H39">
        <f t="shared" si="20"/>
        <v>5074.5</v>
      </c>
      <c r="I39">
        <f t="shared" si="20"/>
        <v>3780.88</v>
      </c>
      <c r="J39">
        <f t="shared" si="20"/>
        <v>3428.07</v>
      </c>
      <c r="K39">
        <f t="shared" si="20"/>
        <v>3245.58</v>
      </c>
      <c r="L39">
        <f t="shared" si="18"/>
        <v>3017.17</v>
      </c>
      <c r="M39">
        <f t="shared" si="18"/>
        <v>2604.44</v>
      </c>
      <c r="N39">
        <f t="shared" si="18"/>
        <v>2487.25</v>
      </c>
      <c r="O39">
        <f t="shared" si="18"/>
        <v>2252.0500000000002</v>
      </c>
      <c r="P39">
        <f t="shared" si="18"/>
        <v>1890.19</v>
      </c>
      <c r="Q39">
        <f t="shared" si="18"/>
        <v>1572.79</v>
      </c>
      <c r="R39">
        <f t="shared" si="18"/>
        <v>1551.44</v>
      </c>
      <c r="S39">
        <f t="shared" si="18"/>
        <v>1421.91</v>
      </c>
      <c r="T39">
        <f t="shared" si="18"/>
        <v>1286.03</v>
      </c>
      <c r="U39">
        <f t="shared" si="18"/>
        <v>1041.43</v>
      </c>
      <c r="V39">
        <f t="shared" si="18"/>
        <v>846.55</v>
      </c>
      <c r="W39">
        <f t="shared" si="18"/>
        <v>676.18</v>
      </c>
      <c r="X39">
        <f t="shared" si="18"/>
        <v>660.96</v>
      </c>
      <c r="Y39">
        <f t="shared" si="18"/>
        <v>639.21</v>
      </c>
      <c r="Z39">
        <f t="shared" si="18"/>
        <v>546.80999999999995</v>
      </c>
      <c r="AA39">
        <f t="shared" si="18"/>
        <v>525.95000000000005</v>
      </c>
      <c r="AB39">
        <f t="shared" si="21"/>
        <v>497.06</v>
      </c>
      <c r="AC39">
        <f t="shared" si="21"/>
        <v>466.55</v>
      </c>
      <c r="AD39">
        <f t="shared" si="21"/>
        <v>417.45</v>
      </c>
      <c r="AE39">
        <f t="shared" si="21"/>
        <v>359.28</v>
      </c>
      <c r="AF39">
        <f t="shared" si="21"/>
        <v>331.21</v>
      </c>
      <c r="AG39">
        <f t="shared" si="21"/>
        <v>288.08999999999997</v>
      </c>
      <c r="AH39">
        <f t="shared" si="21"/>
        <v>252.81</v>
      </c>
      <c r="AI39">
        <f t="shared" si="21"/>
        <v>211.72</v>
      </c>
      <c r="AJ39">
        <f t="shared" si="21"/>
        <v>187.47</v>
      </c>
      <c r="AK39">
        <f t="shared" si="21"/>
        <v>158.72999999999999</v>
      </c>
      <c r="AL39">
        <f t="shared" si="21"/>
        <v>151.19</v>
      </c>
      <c r="AM39">
        <f t="shared" si="21"/>
        <v>135.19999999999999</v>
      </c>
      <c r="AN39">
        <f t="shared" si="21"/>
        <v>128.29</v>
      </c>
      <c r="AO39">
        <f t="shared" si="21"/>
        <v>99.02</v>
      </c>
      <c r="AP39">
        <f t="shared" si="21"/>
        <v>93.08</v>
      </c>
      <c r="AQ39">
        <f t="shared" si="21"/>
        <v>83.93</v>
      </c>
      <c r="AR39">
        <f t="shared" si="22"/>
        <v>75.61</v>
      </c>
      <c r="AS39">
        <f t="shared" si="22"/>
        <v>65.14</v>
      </c>
      <c r="AT39">
        <f t="shared" si="22"/>
        <v>63.41</v>
      </c>
      <c r="AU39">
        <f t="shared" si="22"/>
        <v>55.55</v>
      </c>
      <c r="AV39">
        <f t="shared" si="22"/>
        <v>52.19</v>
      </c>
      <c r="AW39">
        <f t="shared" si="22"/>
        <v>48.41</v>
      </c>
      <c r="AX39">
        <f t="shared" si="22"/>
        <v>44.81</v>
      </c>
      <c r="AY39">
        <f t="shared" si="22"/>
        <v>38.6</v>
      </c>
      <c r="AZ39">
        <f t="shared" si="22"/>
        <v>31.56</v>
      </c>
      <c r="BA39">
        <f t="shared" si="22"/>
        <v>14.14</v>
      </c>
      <c r="BB39">
        <f t="shared" si="22"/>
        <v>3.49</v>
      </c>
      <c r="BC39">
        <f t="shared" si="22"/>
        <v>5.34</v>
      </c>
      <c r="BD39">
        <f t="shared" si="22"/>
        <v>8.14</v>
      </c>
      <c r="BE39">
        <f t="shared" si="22"/>
        <v>22.38</v>
      </c>
      <c r="BF39">
        <f t="shared" si="22"/>
        <v>29.44</v>
      </c>
      <c r="BG39">
        <f t="shared" si="22"/>
        <v>35.32</v>
      </c>
      <c r="BH39">
        <f t="shared" si="23"/>
        <v>40.29</v>
      </c>
      <c r="BI39">
        <f t="shared" si="23"/>
        <v>41.64</v>
      </c>
      <c r="BJ39">
        <f t="shared" si="23"/>
        <v>48.26</v>
      </c>
    </row>
    <row r="40" spans="1:62" x14ac:dyDescent="0.3">
      <c r="A40" s="27">
        <v>10200</v>
      </c>
      <c r="B40">
        <f t="shared" si="20"/>
        <v>15423.5</v>
      </c>
      <c r="C40">
        <f t="shared" si="20"/>
        <v>14037.47</v>
      </c>
      <c r="D40">
        <f t="shared" si="20"/>
        <v>12669.33</v>
      </c>
      <c r="E40">
        <f t="shared" si="20"/>
        <v>11542.63</v>
      </c>
      <c r="F40">
        <f t="shared" si="20"/>
        <v>7816.99</v>
      </c>
      <c r="G40">
        <f t="shared" si="20"/>
        <v>6497.49</v>
      </c>
      <c r="H40">
        <f t="shared" si="20"/>
        <v>5177.99</v>
      </c>
      <c r="I40">
        <f t="shared" si="20"/>
        <v>3858.49</v>
      </c>
      <c r="J40">
        <f t="shared" si="20"/>
        <v>3498.63</v>
      </c>
      <c r="K40">
        <f t="shared" si="20"/>
        <v>3312.49</v>
      </c>
      <c r="L40">
        <f t="shared" si="18"/>
        <v>3079.51</v>
      </c>
      <c r="M40">
        <f t="shared" si="18"/>
        <v>2658.53</v>
      </c>
      <c r="N40">
        <f t="shared" si="18"/>
        <v>2539</v>
      </c>
      <c r="O40">
        <f t="shared" si="18"/>
        <v>2299.09</v>
      </c>
      <c r="P40">
        <f t="shared" si="18"/>
        <v>1930</v>
      </c>
      <c r="Q40">
        <f t="shared" si="18"/>
        <v>1606.25</v>
      </c>
      <c r="R40">
        <f t="shared" si="18"/>
        <v>1584.46</v>
      </c>
      <c r="S40">
        <f t="shared" si="18"/>
        <v>1452.35</v>
      </c>
      <c r="T40">
        <f t="shared" si="18"/>
        <v>1313.75</v>
      </c>
      <c r="U40">
        <f t="shared" si="18"/>
        <v>1064.26</v>
      </c>
      <c r="V40">
        <f t="shared" si="18"/>
        <v>865.49</v>
      </c>
      <c r="W40">
        <f t="shared" si="18"/>
        <v>691.7</v>
      </c>
      <c r="X40">
        <f t="shared" si="18"/>
        <v>676.18</v>
      </c>
      <c r="Y40">
        <f t="shared" si="18"/>
        <v>654</v>
      </c>
      <c r="Z40">
        <f t="shared" si="18"/>
        <v>559.75</v>
      </c>
      <c r="AA40">
        <f t="shared" si="18"/>
        <v>538.47</v>
      </c>
      <c r="AB40">
        <f t="shared" si="21"/>
        <v>509</v>
      </c>
      <c r="AC40">
        <f t="shared" si="21"/>
        <v>477.88</v>
      </c>
      <c r="AD40">
        <f t="shared" si="21"/>
        <v>427.8</v>
      </c>
      <c r="AE40">
        <f t="shared" si="21"/>
        <v>368.46</v>
      </c>
      <c r="AF40">
        <f t="shared" si="21"/>
        <v>339.83</v>
      </c>
      <c r="AG40">
        <f t="shared" si="21"/>
        <v>295.85000000000002</v>
      </c>
      <c r="AH40">
        <f t="shared" si="21"/>
        <v>259.86</v>
      </c>
      <c r="AI40">
        <f t="shared" si="21"/>
        <v>217.95</v>
      </c>
      <c r="AJ40">
        <f t="shared" si="21"/>
        <v>193.22</v>
      </c>
      <c r="AK40">
        <f t="shared" si="21"/>
        <v>163.9</v>
      </c>
      <c r="AL40">
        <f t="shared" si="21"/>
        <v>156.21</v>
      </c>
      <c r="AM40">
        <f t="shared" si="21"/>
        <v>139.91</v>
      </c>
      <c r="AN40">
        <f t="shared" si="21"/>
        <v>132.85</v>
      </c>
      <c r="AO40">
        <f t="shared" si="21"/>
        <v>103</v>
      </c>
      <c r="AP40">
        <f t="shared" si="21"/>
        <v>96.94</v>
      </c>
      <c r="AQ40">
        <f t="shared" si="21"/>
        <v>87.61</v>
      </c>
      <c r="AR40">
        <f t="shared" si="22"/>
        <v>79.12</v>
      </c>
      <c r="AS40">
        <f t="shared" si="22"/>
        <v>68.45</v>
      </c>
      <c r="AT40">
        <f t="shared" si="22"/>
        <v>66.67</v>
      </c>
      <c r="AU40">
        <f t="shared" si="22"/>
        <v>58.66</v>
      </c>
      <c r="AV40">
        <f t="shared" si="22"/>
        <v>55.24</v>
      </c>
      <c r="AW40">
        <f t="shared" si="22"/>
        <v>51.38</v>
      </c>
      <c r="AX40">
        <f t="shared" si="22"/>
        <v>47.7</v>
      </c>
      <c r="AY40">
        <f t="shared" si="22"/>
        <v>41.37</v>
      </c>
      <c r="AZ40">
        <f t="shared" si="22"/>
        <v>34.19</v>
      </c>
      <c r="BA40">
        <f t="shared" si="22"/>
        <v>16.43</v>
      </c>
      <c r="BB40">
        <f t="shared" si="22"/>
        <v>5.56</v>
      </c>
      <c r="BC40">
        <f t="shared" si="22"/>
        <v>3.45</v>
      </c>
      <c r="BD40">
        <f t="shared" si="22"/>
        <v>6.31</v>
      </c>
      <c r="BE40">
        <f t="shared" si="22"/>
        <v>20.83</v>
      </c>
      <c r="BF40">
        <f t="shared" si="22"/>
        <v>28.03</v>
      </c>
      <c r="BG40">
        <f t="shared" si="22"/>
        <v>34.03</v>
      </c>
      <c r="BH40">
        <f t="shared" si="23"/>
        <v>39.1</v>
      </c>
      <c r="BI40">
        <f t="shared" si="23"/>
        <v>40.47</v>
      </c>
      <c r="BJ40">
        <f t="shared" si="23"/>
        <v>47.22</v>
      </c>
    </row>
    <row r="41" spans="1:62" x14ac:dyDescent="0.3">
      <c r="A41" s="27">
        <v>10500</v>
      </c>
      <c r="B41">
        <f t="shared" si="20"/>
        <v>15880.07</v>
      </c>
      <c r="C41">
        <f t="shared" si="20"/>
        <v>14453.28</v>
      </c>
      <c r="D41">
        <f t="shared" si="20"/>
        <v>13044.9</v>
      </c>
      <c r="E41">
        <f t="shared" si="20"/>
        <v>11885.06</v>
      </c>
      <c r="F41">
        <f t="shared" si="20"/>
        <v>8049.84</v>
      </c>
      <c r="G41">
        <f t="shared" si="20"/>
        <v>6691.53</v>
      </c>
      <c r="H41">
        <f t="shared" si="20"/>
        <v>5333.23</v>
      </c>
      <c r="I41">
        <f t="shared" si="20"/>
        <v>3974.92</v>
      </c>
      <c r="J41">
        <f t="shared" si="20"/>
        <v>3604.47</v>
      </c>
      <c r="K41">
        <f t="shared" si="20"/>
        <v>3412.86</v>
      </c>
      <c r="L41">
        <f t="shared" si="18"/>
        <v>3173.03</v>
      </c>
      <c r="M41">
        <f t="shared" si="18"/>
        <v>2739.66</v>
      </c>
      <c r="N41">
        <f t="shared" si="18"/>
        <v>2616.61</v>
      </c>
      <c r="O41">
        <f t="shared" si="18"/>
        <v>2369.65</v>
      </c>
      <c r="P41">
        <f t="shared" si="18"/>
        <v>1989.7</v>
      </c>
      <c r="Q41">
        <f t="shared" si="18"/>
        <v>1656.43</v>
      </c>
      <c r="R41">
        <f t="shared" si="18"/>
        <v>1634.01</v>
      </c>
      <c r="S41">
        <f t="shared" si="18"/>
        <v>1498.01</v>
      </c>
      <c r="T41">
        <f t="shared" si="18"/>
        <v>1355.33</v>
      </c>
      <c r="U41">
        <f t="shared" si="18"/>
        <v>1098.51</v>
      </c>
      <c r="V41">
        <f t="shared" si="18"/>
        <v>893.88</v>
      </c>
      <c r="W41">
        <f t="shared" si="18"/>
        <v>714.98</v>
      </c>
      <c r="X41">
        <f t="shared" si="18"/>
        <v>699</v>
      </c>
      <c r="Y41">
        <f t="shared" si="18"/>
        <v>676.18</v>
      </c>
      <c r="Z41">
        <f t="shared" si="18"/>
        <v>579.15</v>
      </c>
      <c r="AA41">
        <f t="shared" si="18"/>
        <v>557.24</v>
      </c>
      <c r="AB41">
        <f t="shared" si="21"/>
        <v>526.91</v>
      </c>
      <c r="AC41">
        <f t="shared" si="21"/>
        <v>494.88</v>
      </c>
      <c r="AD41">
        <f t="shared" si="21"/>
        <v>443.32</v>
      </c>
      <c r="AE41">
        <f t="shared" si="21"/>
        <v>382.24</v>
      </c>
      <c r="AF41">
        <f t="shared" si="21"/>
        <v>352.77</v>
      </c>
      <c r="AG41">
        <f t="shared" si="21"/>
        <v>307.49</v>
      </c>
      <c r="AH41">
        <f t="shared" si="21"/>
        <v>270.45</v>
      </c>
      <c r="AI41">
        <f t="shared" si="21"/>
        <v>227.3</v>
      </c>
      <c r="AJ41">
        <f t="shared" si="21"/>
        <v>201.85</v>
      </c>
      <c r="AK41">
        <f t="shared" si="21"/>
        <v>171.66</v>
      </c>
      <c r="AL41">
        <f t="shared" si="21"/>
        <v>163.75</v>
      </c>
      <c r="AM41">
        <f t="shared" si="21"/>
        <v>146.96</v>
      </c>
      <c r="AN41">
        <f t="shared" si="21"/>
        <v>139.69999999999999</v>
      </c>
      <c r="AO41">
        <f t="shared" si="21"/>
        <v>108.97</v>
      </c>
      <c r="AP41">
        <f t="shared" si="21"/>
        <v>102.73</v>
      </c>
      <c r="AQ41">
        <f t="shared" si="21"/>
        <v>93.12</v>
      </c>
      <c r="AR41">
        <f t="shared" si="22"/>
        <v>84.39</v>
      </c>
      <c r="AS41">
        <f t="shared" si="22"/>
        <v>73.400000000000006</v>
      </c>
      <c r="AT41">
        <f t="shared" si="22"/>
        <v>71.58</v>
      </c>
      <c r="AU41">
        <f t="shared" si="22"/>
        <v>63.32</v>
      </c>
      <c r="AV41">
        <f t="shared" si="22"/>
        <v>59.8</v>
      </c>
      <c r="AW41">
        <f t="shared" si="22"/>
        <v>55.83</v>
      </c>
      <c r="AX41">
        <f t="shared" si="22"/>
        <v>52.05</v>
      </c>
      <c r="AY41">
        <f t="shared" si="22"/>
        <v>45.53</v>
      </c>
      <c r="AZ41">
        <f t="shared" si="22"/>
        <v>38.130000000000003</v>
      </c>
      <c r="BA41">
        <f t="shared" si="22"/>
        <v>19.850000000000001</v>
      </c>
      <c r="BB41">
        <f t="shared" si="22"/>
        <v>8.66</v>
      </c>
      <c r="BC41">
        <f t="shared" si="22"/>
        <v>0.61</v>
      </c>
      <c r="BD41">
        <f t="shared" si="22"/>
        <v>3.55</v>
      </c>
      <c r="BE41">
        <f t="shared" si="22"/>
        <v>18.5</v>
      </c>
      <c r="BF41">
        <f t="shared" si="22"/>
        <v>25.91</v>
      </c>
      <c r="BG41">
        <f t="shared" si="22"/>
        <v>32.08</v>
      </c>
      <c r="BH41">
        <f t="shared" si="23"/>
        <v>37.31</v>
      </c>
      <c r="BI41">
        <f t="shared" si="23"/>
        <v>38.72</v>
      </c>
      <c r="BJ41">
        <f t="shared" si="23"/>
        <v>45.67</v>
      </c>
    </row>
    <row r="42" spans="1:62" x14ac:dyDescent="0.3">
      <c r="A42" s="27">
        <v>12000</v>
      </c>
      <c r="B42">
        <f t="shared" si="20"/>
        <v>18162.939999999999</v>
      </c>
      <c r="C42">
        <f t="shared" si="20"/>
        <v>16532.32</v>
      </c>
      <c r="D42">
        <f t="shared" si="20"/>
        <v>14922.74</v>
      </c>
      <c r="E42">
        <f t="shared" si="20"/>
        <v>13597.21</v>
      </c>
      <c r="F42">
        <f t="shared" si="20"/>
        <v>9214.1</v>
      </c>
      <c r="G42">
        <f t="shared" si="20"/>
        <v>7661.75</v>
      </c>
      <c r="H42">
        <f t="shared" si="20"/>
        <v>6109.4</v>
      </c>
      <c r="I42">
        <f t="shared" si="20"/>
        <v>4557.05</v>
      </c>
      <c r="J42">
        <f t="shared" si="20"/>
        <v>4133.68</v>
      </c>
      <c r="K42">
        <f t="shared" si="20"/>
        <v>3914.7</v>
      </c>
      <c r="L42">
        <f t="shared" si="18"/>
        <v>3640.6</v>
      </c>
      <c r="M42">
        <f t="shared" si="18"/>
        <v>3145.33</v>
      </c>
      <c r="N42">
        <f t="shared" si="18"/>
        <v>3004.7</v>
      </c>
      <c r="O42">
        <f t="shared" si="18"/>
        <v>2722.45</v>
      </c>
      <c r="P42">
        <f t="shared" si="18"/>
        <v>2288.23</v>
      </c>
      <c r="Q42">
        <f t="shared" si="18"/>
        <v>1907.35</v>
      </c>
      <c r="R42">
        <f t="shared" si="18"/>
        <v>1881.72</v>
      </c>
      <c r="S42">
        <f t="shared" si="18"/>
        <v>1726.29</v>
      </c>
      <c r="T42">
        <f t="shared" si="18"/>
        <v>1563.23</v>
      </c>
      <c r="U42">
        <f t="shared" si="18"/>
        <v>1269.72</v>
      </c>
      <c r="V42">
        <f t="shared" si="18"/>
        <v>1035.8699999999999</v>
      </c>
      <c r="W42">
        <f t="shared" si="18"/>
        <v>831.41</v>
      </c>
      <c r="X42">
        <f t="shared" si="18"/>
        <v>813.15</v>
      </c>
      <c r="Y42">
        <f t="shared" si="18"/>
        <v>787.06</v>
      </c>
      <c r="Z42">
        <f t="shared" si="18"/>
        <v>676.18</v>
      </c>
      <c r="AA42">
        <f t="shared" si="18"/>
        <v>651.14</v>
      </c>
      <c r="AB42">
        <f t="shared" si="21"/>
        <v>616.47</v>
      </c>
      <c r="AC42">
        <f t="shared" si="21"/>
        <v>579.86</v>
      </c>
      <c r="AD42">
        <f t="shared" si="21"/>
        <v>520.94000000000005</v>
      </c>
      <c r="AE42">
        <f t="shared" si="21"/>
        <v>451.13</v>
      </c>
      <c r="AF42">
        <f t="shared" si="21"/>
        <v>417.45</v>
      </c>
      <c r="AG42">
        <f t="shared" si="21"/>
        <v>365.71</v>
      </c>
      <c r="AH42">
        <f t="shared" si="21"/>
        <v>323.37</v>
      </c>
      <c r="AI42">
        <f t="shared" si="21"/>
        <v>274.06</v>
      </c>
      <c r="AJ42">
        <f t="shared" si="21"/>
        <v>244.97</v>
      </c>
      <c r="AK42">
        <f t="shared" si="21"/>
        <v>210.47</v>
      </c>
      <c r="AL42">
        <f t="shared" si="21"/>
        <v>201.43</v>
      </c>
      <c r="AM42">
        <f t="shared" si="21"/>
        <v>182.25</v>
      </c>
      <c r="AN42">
        <f t="shared" si="21"/>
        <v>173.94</v>
      </c>
      <c r="AO42">
        <f t="shared" si="21"/>
        <v>138.82</v>
      </c>
      <c r="AP42">
        <f t="shared" si="21"/>
        <v>131.69</v>
      </c>
      <c r="AQ42">
        <f t="shared" si="21"/>
        <v>120.71</v>
      </c>
      <c r="AR42">
        <f t="shared" si="22"/>
        <v>110.73</v>
      </c>
      <c r="AS42">
        <f t="shared" si="22"/>
        <v>98.17</v>
      </c>
      <c r="AT42">
        <f t="shared" si="22"/>
        <v>96.09</v>
      </c>
      <c r="AU42">
        <f t="shared" si="22"/>
        <v>86.66</v>
      </c>
      <c r="AV42">
        <f t="shared" si="22"/>
        <v>82.63</v>
      </c>
      <c r="AW42">
        <f t="shared" si="22"/>
        <v>78.09</v>
      </c>
      <c r="AX42">
        <f t="shared" si="22"/>
        <v>73.77</v>
      </c>
      <c r="AY42">
        <f t="shared" si="22"/>
        <v>66.319999999999993</v>
      </c>
      <c r="AZ42">
        <f t="shared" si="22"/>
        <v>57.87</v>
      </c>
      <c r="BA42">
        <f t="shared" si="22"/>
        <v>36.97</v>
      </c>
      <c r="BB42">
        <f t="shared" si="22"/>
        <v>24.19</v>
      </c>
      <c r="BC42">
        <f t="shared" si="22"/>
        <v>13.59</v>
      </c>
      <c r="BD42">
        <f t="shared" si="22"/>
        <v>10.23</v>
      </c>
      <c r="BE42">
        <f t="shared" si="22"/>
        <v>6.86</v>
      </c>
      <c r="BF42">
        <f t="shared" si="22"/>
        <v>15.33</v>
      </c>
      <c r="BG42">
        <f t="shared" si="22"/>
        <v>22.38</v>
      </c>
      <c r="BH42">
        <f t="shared" si="23"/>
        <v>28.35</v>
      </c>
      <c r="BI42">
        <f t="shared" si="23"/>
        <v>29.97</v>
      </c>
      <c r="BJ42">
        <f t="shared" si="23"/>
        <v>37.909999999999997</v>
      </c>
    </row>
    <row r="43" spans="1:62" x14ac:dyDescent="0.3">
      <c r="A43" s="27">
        <v>12400</v>
      </c>
      <c r="B43">
        <f t="shared" si="20"/>
        <v>18771.71</v>
      </c>
      <c r="C43">
        <f t="shared" si="20"/>
        <v>17086.73</v>
      </c>
      <c r="D43">
        <f t="shared" si="20"/>
        <v>15423.5</v>
      </c>
      <c r="E43">
        <f t="shared" si="20"/>
        <v>14053.78</v>
      </c>
      <c r="F43">
        <f t="shared" si="20"/>
        <v>9524.57</v>
      </c>
      <c r="G43">
        <f t="shared" si="20"/>
        <v>7920.48</v>
      </c>
      <c r="H43">
        <f t="shared" si="20"/>
        <v>6316.38</v>
      </c>
      <c r="I43">
        <f t="shared" si="20"/>
        <v>4712.29</v>
      </c>
      <c r="J43">
        <f t="shared" si="20"/>
        <v>4274.8</v>
      </c>
      <c r="K43">
        <f t="shared" si="20"/>
        <v>4048.52</v>
      </c>
      <c r="L43">
        <f t="shared" si="18"/>
        <v>3765.29</v>
      </c>
      <c r="M43">
        <f t="shared" si="18"/>
        <v>3253.51</v>
      </c>
      <c r="N43">
        <f t="shared" si="18"/>
        <v>3108.19</v>
      </c>
      <c r="O43">
        <f t="shared" si="18"/>
        <v>2816.54</v>
      </c>
      <c r="P43">
        <f t="shared" si="18"/>
        <v>2367.84</v>
      </c>
      <c r="Q43">
        <f t="shared" si="18"/>
        <v>1974.26</v>
      </c>
      <c r="R43">
        <f t="shared" si="18"/>
        <v>1947.78</v>
      </c>
      <c r="S43">
        <f t="shared" si="18"/>
        <v>1787.17</v>
      </c>
      <c r="T43">
        <f t="shared" si="18"/>
        <v>1618.67</v>
      </c>
      <c r="U43">
        <f t="shared" si="18"/>
        <v>1315.38</v>
      </c>
      <c r="V43">
        <f t="shared" si="18"/>
        <v>1073.73</v>
      </c>
      <c r="W43">
        <f t="shared" si="18"/>
        <v>862.46</v>
      </c>
      <c r="X43">
        <f t="shared" si="18"/>
        <v>843.59</v>
      </c>
      <c r="Y43">
        <f t="shared" si="18"/>
        <v>816.63</v>
      </c>
      <c r="Z43">
        <f t="shared" si="18"/>
        <v>702.05</v>
      </c>
      <c r="AA43">
        <f t="shared" si="18"/>
        <v>676.18</v>
      </c>
      <c r="AB43">
        <f t="shared" si="21"/>
        <v>640.35</v>
      </c>
      <c r="AC43">
        <f t="shared" si="21"/>
        <v>602.52</v>
      </c>
      <c r="AD43">
        <f t="shared" si="21"/>
        <v>541.64</v>
      </c>
      <c r="AE43">
        <f t="shared" si="21"/>
        <v>469.5</v>
      </c>
      <c r="AF43">
        <f t="shared" si="21"/>
        <v>434.7</v>
      </c>
      <c r="AG43">
        <f t="shared" si="21"/>
        <v>381.23</v>
      </c>
      <c r="AH43">
        <f t="shared" si="21"/>
        <v>337.48</v>
      </c>
      <c r="AI43">
        <f t="shared" si="21"/>
        <v>286.52999999999997</v>
      </c>
      <c r="AJ43">
        <f t="shared" si="21"/>
        <v>256.47000000000003</v>
      </c>
      <c r="AK43">
        <f t="shared" si="21"/>
        <v>220.82</v>
      </c>
      <c r="AL43">
        <f t="shared" si="21"/>
        <v>211.47</v>
      </c>
      <c r="AM43">
        <f t="shared" si="21"/>
        <v>191.65</v>
      </c>
      <c r="AN43">
        <f t="shared" si="21"/>
        <v>183.08</v>
      </c>
      <c r="AO43">
        <f t="shared" si="21"/>
        <v>146.78</v>
      </c>
      <c r="AP43">
        <f t="shared" si="21"/>
        <v>139.41999999999999</v>
      </c>
      <c r="AQ43">
        <f t="shared" si="21"/>
        <v>128.07</v>
      </c>
      <c r="AR43">
        <f t="shared" si="22"/>
        <v>117.75</v>
      </c>
      <c r="AS43">
        <f t="shared" si="22"/>
        <v>104.78</v>
      </c>
      <c r="AT43">
        <f t="shared" si="22"/>
        <v>102.62</v>
      </c>
      <c r="AU43">
        <f t="shared" si="22"/>
        <v>92.88</v>
      </c>
      <c r="AV43">
        <f t="shared" si="22"/>
        <v>88.72</v>
      </c>
      <c r="AW43">
        <f t="shared" si="22"/>
        <v>84.03</v>
      </c>
      <c r="AX43">
        <f t="shared" si="22"/>
        <v>79.56</v>
      </c>
      <c r="AY43">
        <f t="shared" si="22"/>
        <v>71.87</v>
      </c>
      <c r="AZ43">
        <f t="shared" si="22"/>
        <v>63.13</v>
      </c>
      <c r="BA43">
        <f t="shared" si="22"/>
        <v>41.54</v>
      </c>
      <c r="BB43">
        <f t="shared" si="22"/>
        <v>28.33</v>
      </c>
      <c r="BC43">
        <f t="shared" si="22"/>
        <v>17.37</v>
      </c>
      <c r="BD43">
        <f t="shared" si="22"/>
        <v>13.9</v>
      </c>
      <c r="BE43">
        <f t="shared" si="22"/>
        <v>3.75</v>
      </c>
      <c r="BF43">
        <f t="shared" si="22"/>
        <v>12.5</v>
      </c>
      <c r="BG43">
        <f t="shared" si="22"/>
        <v>19.8</v>
      </c>
      <c r="BH43">
        <f t="shared" si="23"/>
        <v>25.96</v>
      </c>
      <c r="BI43">
        <f t="shared" si="23"/>
        <v>27.63</v>
      </c>
      <c r="BJ43">
        <f t="shared" si="23"/>
        <v>35.840000000000003</v>
      </c>
    </row>
    <row r="44" spans="1:62" x14ac:dyDescent="0.3">
      <c r="A44" s="27">
        <v>13000</v>
      </c>
      <c r="B44">
        <f t="shared" si="20"/>
        <v>19684.849999999999</v>
      </c>
      <c r="C44">
        <f t="shared" si="20"/>
        <v>17918.349999999999</v>
      </c>
      <c r="D44">
        <f t="shared" si="20"/>
        <v>16174.64</v>
      </c>
      <c r="E44">
        <f t="shared" si="20"/>
        <v>14738.64</v>
      </c>
      <c r="F44">
        <f t="shared" si="20"/>
        <v>9990.2800000000007</v>
      </c>
      <c r="G44">
        <f t="shared" si="20"/>
        <v>8308.56</v>
      </c>
      <c r="H44">
        <f t="shared" si="20"/>
        <v>6626.85</v>
      </c>
      <c r="I44">
        <f t="shared" si="20"/>
        <v>4945.1400000000003</v>
      </c>
      <c r="J44">
        <f t="shared" si="20"/>
        <v>4486.49</v>
      </c>
      <c r="K44">
        <f t="shared" si="20"/>
        <v>4249.26</v>
      </c>
      <c r="L44">
        <f t="shared" si="18"/>
        <v>3952.32</v>
      </c>
      <c r="M44">
        <f t="shared" si="18"/>
        <v>3415.78</v>
      </c>
      <c r="N44">
        <f t="shared" si="18"/>
        <v>3263.43</v>
      </c>
      <c r="O44">
        <f t="shared" si="18"/>
        <v>2957.66</v>
      </c>
      <c r="P44">
        <f t="shared" si="18"/>
        <v>2487.25</v>
      </c>
      <c r="Q44">
        <f t="shared" si="18"/>
        <v>2074.63</v>
      </c>
      <c r="R44">
        <f t="shared" si="18"/>
        <v>2046.87</v>
      </c>
      <c r="S44">
        <f t="shared" si="18"/>
        <v>1878.49</v>
      </c>
      <c r="T44">
        <f t="shared" si="18"/>
        <v>1701.83</v>
      </c>
      <c r="U44">
        <f t="shared" si="18"/>
        <v>1383.86</v>
      </c>
      <c r="V44">
        <f t="shared" si="18"/>
        <v>1130.52</v>
      </c>
      <c r="W44">
        <f t="shared" si="18"/>
        <v>909.03</v>
      </c>
      <c r="X44">
        <f t="shared" si="18"/>
        <v>889.24</v>
      </c>
      <c r="Y44">
        <f t="shared" si="18"/>
        <v>860.98</v>
      </c>
      <c r="Z44">
        <f t="shared" si="18"/>
        <v>740.86</v>
      </c>
      <c r="AA44">
        <f t="shared" si="18"/>
        <v>713.73</v>
      </c>
      <c r="AB44">
        <f t="shared" si="21"/>
        <v>676.18</v>
      </c>
      <c r="AC44">
        <f t="shared" si="21"/>
        <v>636.52</v>
      </c>
      <c r="AD44">
        <f t="shared" si="21"/>
        <v>572.69000000000005</v>
      </c>
      <c r="AE44">
        <f t="shared" si="21"/>
        <v>497.06</v>
      </c>
      <c r="AF44">
        <f t="shared" si="21"/>
        <v>460.57</v>
      </c>
      <c r="AG44">
        <f t="shared" si="21"/>
        <v>404.51</v>
      </c>
      <c r="AH44">
        <f t="shared" si="21"/>
        <v>358.65</v>
      </c>
      <c r="AI44">
        <f t="shared" si="21"/>
        <v>305.23</v>
      </c>
      <c r="AJ44">
        <f t="shared" si="21"/>
        <v>273.70999999999998</v>
      </c>
      <c r="AK44">
        <f t="shared" si="21"/>
        <v>236.34</v>
      </c>
      <c r="AL44">
        <f t="shared" si="21"/>
        <v>226.55</v>
      </c>
      <c r="AM44">
        <f t="shared" si="21"/>
        <v>205.77</v>
      </c>
      <c r="AN44">
        <f t="shared" si="21"/>
        <v>196.77</v>
      </c>
      <c r="AO44">
        <f t="shared" si="21"/>
        <v>158.72999999999999</v>
      </c>
      <c r="AP44">
        <f t="shared" si="21"/>
        <v>151</v>
      </c>
      <c r="AQ44">
        <f t="shared" si="21"/>
        <v>139.11000000000001</v>
      </c>
      <c r="AR44">
        <f t="shared" si="22"/>
        <v>128.29</v>
      </c>
      <c r="AS44">
        <f t="shared" si="22"/>
        <v>114.69</v>
      </c>
      <c r="AT44">
        <f t="shared" si="22"/>
        <v>112.43</v>
      </c>
      <c r="AU44">
        <f t="shared" si="22"/>
        <v>102.21</v>
      </c>
      <c r="AV44">
        <f t="shared" si="22"/>
        <v>97.85</v>
      </c>
      <c r="AW44">
        <f t="shared" si="22"/>
        <v>92.93</v>
      </c>
      <c r="AX44">
        <f t="shared" si="22"/>
        <v>88.25</v>
      </c>
      <c r="AY44">
        <f t="shared" si="22"/>
        <v>80.180000000000007</v>
      </c>
      <c r="AZ44">
        <f t="shared" si="22"/>
        <v>71.02</v>
      </c>
      <c r="BA44">
        <f t="shared" si="22"/>
        <v>48.39</v>
      </c>
      <c r="BB44">
        <f t="shared" si="22"/>
        <v>34.54</v>
      </c>
      <c r="BC44">
        <f t="shared" si="22"/>
        <v>23.05</v>
      </c>
      <c r="BD44">
        <f t="shared" si="22"/>
        <v>19.41</v>
      </c>
      <c r="BE44">
        <f t="shared" si="22"/>
        <v>0.9</v>
      </c>
      <c r="BF44">
        <f t="shared" si="22"/>
        <v>8.27</v>
      </c>
      <c r="BG44">
        <f t="shared" si="22"/>
        <v>15.91</v>
      </c>
      <c r="BH44">
        <f t="shared" si="23"/>
        <v>22.38</v>
      </c>
      <c r="BI44">
        <f t="shared" si="23"/>
        <v>24.13</v>
      </c>
      <c r="BJ44">
        <f t="shared" si="23"/>
        <v>32.729999999999997</v>
      </c>
    </row>
    <row r="45" spans="1:62" x14ac:dyDescent="0.3">
      <c r="A45" s="27">
        <v>13700</v>
      </c>
      <c r="B45">
        <f t="shared" si="20"/>
        <v>20750.189999999999</v>
      </c>
      <c r="C45">
        <f t="shared" si="20"/>
        <v>18888.57</v>
      </c>
      <c r="D45">
        <f t="shared" si="20"/>
        <v>17050.96</v>
      </c>
      <c r="E45">
        <f t="shared" si="20"/>
        <v>15537.64</v>
      </c>
      <c r="F45">
        <f t="shared" si="20"/>
        <v>10533.6</v>
      </c>
      <c r="G45">
        <f t="shared" si="20"/>
        <v>8761.33</v>
      </c>
      <c r="H45">
        <f t="shared" si="20"/>
        <v>6989.07</v>
      </c>
      <c r="I45">
        <f t="shared" si="20"/>
        <v>5216.8</v>
      </c>
      <c r="J45">
        <f t="shared" si="20"/>
        <v>4733.45</v>
      </c>
      <c r="K45">
        <f t="shared" si="20"/>
        <v>4483.45</v>
      </c>
      <c r="L45">
        <f t="shared" si="18"/>
        <v>4170.5200000000004</v>
      </c>
      <c r="M45">
        <f t="shared" si="18"/>
        <v>3605.09</v>
      </c>
      <c r="N45">
        <f t="shared" si="18"/>
        <v>3444.53</v>
      </c>
      <c r="O45">
        <f t="shared" si="18"/>
        <v>3122.3</v>
      </c>
      <c r="P45">
        <f t="shared" si="18"/>
        <v>2626.56</v>
      </c>
      <c r="Q45">
        <f t="shared" si="18"/>
        <v>2191.7199999999998</v>
      </c>
      <c r="R45">
        <f t="shared" si="18"/>
        <v>2162.4699999999998</v>
      </c>
      <c r="S45">
        <f t="shared" si="18"/>
        <v>1985.02</v>
      </c>
      <c r="T45">
        <f t="shared" si="18"/>
        <v>1798.86</v>
      </c>
      <c r="U45">
        <f t="shared" si="18"/>
        <v>1463.76</v>
      </c>
      <c r="V45">
        <f t="shared" si="18"/>
        <v>1196.78</v>
      </c>
      <c r="W45">
        <f t="shared" si="18"/>
        <v>963.36</v>
      </c>
      <c r="X45">
        <f t="shared" si="18"/>
        <v>942.51</v>
      </c>
      <c r="Y45">
        <f t="shared" si="18"/>
        <v>912.72</v>
      </c>
      <c r="Z45">
        <f t="shared" si="18"/>
        <v>786.13</v>
      </c>
      <c r="AA45">
        <f t="shared" si="18"/>
        <v>757.55</v>
      </c>
      <c r="AB45">
        <f t="shared" si="21"/>
        <v>717.97</v>
      </c>
      <c r="AC45">
        <f t="shared" si="21"/>
        <v>676.18</v>
      </c>
      <c r="AD45">
        <f t="shared" si="21"/>
        <v>608.91</v>
      </c>
      <c r="AE45">
        <f t="shared" si="21"/>
        <v>529.21</v>
      </c>
      <c r="AF45">
        <f t="shared" si="21"/>
        <v>490.76</v>
      </c>
      <c r="AG45">
        <f t="shared" si="21"/>
        <v>431.68</v>
      </c>
      <c r="AH45">
        <f t="shared" si="21"/>
        <v>383.35</v>
      </c>
      <c r="AI45">
        <f t="shared" si="21"/>
        <v>327.05</v>
      </c>
      <c r="AJ45">
        <f t="shared" si="21"/>
        <v>293.83999999999997</v>
      </c>
      <c r="AK45">
        <f t="shared" si="21"/>
        <v>254.45</v>
      </c>
      <c r="AL45">
        <f t="shared" si="21"/>
        <v>244.13</v>
      </c>
      <c r="AM45">
        <f t="shared" si="21"/>
        <v>222.23</v>
      </c>
      <c r="AN45">
        <f t="shared" si="21"/>
        <v>212.75</v>
      </c>
      <c r="AO45">
        <f t="shared" si="21"/>
        <v>172.66</v>
      </c>
      <c r="AP45">
        <f t="shared" si="21"/>
        <v>164.52</v>
      </c>
      <c r="AQ45">
        <f t="shared" si="21"/>
        <v>151.97999999999999</v>
      </c>
      <c r="AR45">
        <f t="shared" si="22"/>
        <v>140.58000000000001</v>
      </c>
      <c r="AS45">
        <f t="shared" si="22"/>
        <v>126.25</v>
      </c>
      <c r="AT45">
        <f t="shared" si="22"/>
        <v>123.87</v>
      </c>
      <c r="AU45">
        <f t="shared" si="22"/>
        <v>113.1</v>
      </c>
      <c r="AV45">
        <f t="shared" si="22"/>
        <v>108.5</v>
      </c>
      <c r="AW45">
        <f t="shared" si="22"/>
        <v>103.32</v>
      </c>
      <c r="AX45">
        <f t="shared" si="22"/>
        <v>98.39</v>
      </c>
      <c r="AY45">
        <f t="shared" si="22"/>
        <v>89.89</v>
      </c>
      <c r="AZ45">
        <f t="shared" si="22"/>
        <v>80.23</v>
      </c>
      <c r="BA45">
        <f t="shared" si="22"/>
        <v>56.38</v>
      </c>
      <c r="BB45">
        <f t="shared" si="22"/>
        <v>41.78</v>
      </c>
      <c r="BC45">
        <f t="shared" si="22"/>
        <v>29.68</v>
      </c>
      <c r="BD45">
        <f t="shared" si="22"/>
        <v>25.84</v>
      </c>
      <c r="BE45">
        <f t="shared" si="22"/>
        <v>6.34</v>
      </c>
      <c r="BF45">
        <f t="shared" si="22"/>
        <v>3.33</v>
      </c>
      <c r="BG45">
        <f t="shared" si="22"/>
        <v>11.39</v>
      </c>
      <c r="BH45">
        <f t="shared" si="23"/>
        <v>18.2</v>
      </c>
      <c r="BI45">
        <f t="shared" si="23"/>
        <v>20.05</v>
      </c>
      <c r="BJ45">
        <f t="shared" si="23"/>
        <v>29.11</v>
      </c>
    </row>
    <row r="46" spans="1:62" x14ac:dyDescent="0.3">
      <c r="A46" s="27">
        <v>15000</v>
      </c>
      <c r="B46">
        <f t="shared" si="20"/>
        <v>22728.68</v>
      </c>
      <c r="C46">
        <f t="shared" si="20"/>
        <v>20690.400000000001</v>
      </c>
      <c r="D46">
        <f t="shared" si="20"/>
        <v>18678.43</v>
      </c>
      <c r="E46">
        <f t="shared" si="20"/>
        <v>17021.509999999998</v>
      </c>
      <c r="F46">
        <f t="shared" si="20"/>
        <v>11542.63</v>
      </c>
      <c r="G46">
        <f t="shared" si="20"/>
        <v>9602.19</v>
      </c>
      <c r="H46">
        <f t="shared" si="20"/>
        <v>7661.75</v>
      </c>
      <c r="I46">
        <f t="shared" si="20"/>
        <v>5721.31</v>
      </c>
      <c r="J46">
        <f t="shared" si="20"/>
        <v>5192.1000000000004</v>
      </c>
      <c r="K46">
        <f t="shared" si="20"/>
        <v>4918.37</v>
      </c>
      <c r="L46">
        <f t="shared" si="18"/>
        <v>4575.75</v>
      </c>
      <c r="M46">
        <f t="shared" si="18"/>
        <v>3956.66</v>
      </c>
      <c r="N46">
        <f t="shared" si="18"/>
        <v>3780.88</v>
      </c>
      <c r="O46">
        <f t="shared" si="18"/>
        <v>3428.07</v>
      </c>
      <c r="P46">
        <f t="shared" si="18"/>
        <v>2885.29</v>
      </c>
      <c r="Q46">
        <f t="shared" si="18"/>
        <v>2409.19</v>
      </c>
      <c r="R46">
        <f t="shared" si="18"/>
        <v>2377.15</v>
      </c>
      <c r="S46">
        <f t="shared" si="18"/>
        <v>2182.87</v>
      </c>
      <c r="T46">
        <f t="shared" si="18"/>
        <v>1979.04</v>
      </c>
      <c r="U46">
        <f t="shared" si="18"/>
        <v>1612.15</v>
      </c>
      <c r="V46">
        <f t="shared" si="18"/>
        <v>1319.83</v>
      </c>
      <c r="W46">
        <f t="shared" si="18"/>
        <v>1064.26</v>
      </c>
      <c r="X46">
        <f t="shared" si="18"/>
        <v>1041.43</v>
      </c>
      <c r="Y46">
        <f t="shared" si="18"/>
        <v>1008.82</v>
      </c>
      <c r="Z46">
        <f t="shared" si="18"/>
        <v>870.22</v>
      </c>
      <c r="AA46">
        <f t="shared" si="18"/>
        <v>838.92</v>
      </c>
      <c r="AB46">
        <f t="shared" si="21"/>
        <v>795.59</v>
      </c>
      <c r="AC46">
        <f t="shared" si="21"/>
        <v>749.83</v>
      </c>
      <c r="AD46">
        <f t="shared" si="21"/>
        <v>676.18</v>
      </c>
      <c r="AE46">
        <f t="shared" si="21"/>
        <v>588.91</v>
      </c>
      <c r="AF46">
        <f t="shared" si="21"/>
        <v>546.80999999999995</v>
      </c>
      <c r="AG46">
        <f t="shared" si="21"/>
        <v>482.13</v>
      </c>
      <c r="AH46">
        <f t="shared" si="21"/>
        <v>429.21</v>
      </c>
      <c r="AI46">
        <f t="shared" si="21"/>
        <v>367.58</v>
      </c>
      <c r="AJ46">
        <f t="shared" si="21"/>
        <v>331.21</v>
      </c>
      <c r="AK46">
        <f t="shared" si="21"/>
        <v>288.08999999999997</v>
      </c>
      <c r="AL46">
        <f t="shared" si="21"/>
        <v>276.77999999999997</v>
      </c>
      <c r="AM46">
        <f t="shared" si="21"/>
        <v>252.81</v>
      </c>
      <c r="AN46">
        <f t="shared" si="21"/>
        <v>242.43</v>
      </c>
      <c r="AO46">
        <f t="shared" si="21"/>
        <v>198.53</v>
      </c>
      <c r="AP46">
        <f t="shared" si="21"/>
        <v>189.62</v>
      </c>
      <c r="AQ46">
        <f t="shared" si="21"/>
        <v>175.89</v>
      </c>
      <c r="AR46">
        <f t="shared" si="22"/>
        <v>163.41</v>
      </c>
      <c r="AS46">
        <f t="shared" si="22"/>
        <v>147.72</v>
      </c>
      <c r="AT46">
        <f t="shared" si="22"/>
        <v>145.11000000000001</v>
      </c>
      <c r="AU46">
        <f t="shared" si="22"/>
        <v>133.32</v>
      </c>
      <c r="AV46">
        <f t="shared" si="22"/>
        <v>128.29</v>
      </c>
      <c r="AW46">
        <f t="shared" si="22"/>
        <v>122.61</v>
      </c>
      <c r="AX46">
        <f t="shared" si="22"/>
        <v>117.21</v>
      </c>
      <c r="AY46">
        <f t="shared" si="22"/>
        <v>107.9</v>
      </c>
      <c r="AZ46">
        <f t="shared" si="22"/>
        <v>97.33</v>
      </c>
      <c r="BA46">
        <f t="shared" si="22"/>
        <v>71.22</v>
      </c>
      <c r="BB46">
        <f t="shared" si="22"/>
        <v>55.24</v>
      </c>
      <c r="BC46">
        <f t="shared" si="22"/>
        <v>41.98</v>
      </c>
      <c r="BD46">
        <f t="shared" si="22"/>
        <v>37.78</v>
      </c>
      <c r="BE46">
        <f t="shared" si="22"/>
        <v>16.43</v>
      </c>
      <c r="BF46">
        <f t="shared" si="22"/>
        <v>5.84</v>
      </c>
      <c r="BG46">
        <f t="shared" si="22"/>
        <v>2.98</v>
      </c>
      <c r="BH46">
        <f t="shared" si="23"/>
        <v>10.44</v>
      </c>
      <c r="BI46">
        <f t="shared" si="23"/>
        <v>12.46</v>
      </c>
      <c r="BJ46">
        <f t="shared" si="23"/>
        <v>22.38</v>
      </c>
    </row>
    <row r="47" spans="1:62" x14ac:dyDescent="0.3">
      <c r="A47" s="27">
        <v>16900</v>
      </c>
      <c r="B47">
        <f t="shared" si="20"/>
        <v>25620.31</v>
      </c>
      <c r="C47">
        <f t="shared" si="20"/>
        <v>23323.85</v>
      </c>
      <c r="D47">
        <f t="shared" si="20"/>
        <v>21057.03</v>
      </c>
      <c r="E47">
        <f t="shared" si="20"/>
        <v>19190.23</v>
      </c>
      <c r="F47">
        <f t="shared" si="20"/>
        <v>13017.36</v>
      </c>
      <c r="G47">
        <f t="shared" si="20"/>
        <v>10831.13</v>
      </c>
      <c r="H47">
        <f t="shared" si="20"/>
        <v>8644.91</v>
      </c>
      <c r="I47">
        <f t="shared" si="20"/>
        <v>6458.68</v>
      </c>
      <c r="J47">
        <f t="shared" si="20"/>
        <v>5862.44</v>
      </c>
      <c r="K47">
        <f t="shared" si="20"/>
        <v>5554.03</v>
      </c>
      <c r="L47">
        <f t="shared" si="18"/>
        <v>5168.0200000000004</v>
      </c>
      <c r="M47">
        <f t="shared" si="18"/>
        <v>4470.51</v>
      </c>
      <c r="N47">
        <f t="shared" si="18"/>
        <v>4272.45</v>
      </c>
      <c r="O47">
        <f t="shared" si="18"/>
        <v>3874.96</v>
      </c>
      <c r="P47">
        <f t="shared" si="18"/>
        <v>3263.43</v>
      </c>
      <c r="Q47">
        <f t="shared" si="18"/>
        <v>2727.02</v>
      </c>
      <c r="R47">
        <f t="shared" si="18"/>
        <v>2690.93</v>
      </c>
      <c r="S47">
        <f t="shared" si="18"/>
        <v>2472.0300000000002</v>
      </c>
      <c r="T47">
        <f t="shared" si="18"/>
        <v>2242.39</v>
      </c>
      <c r="U47">
        <f t="shared" si="18"/>
        <v>1829.02</v>
      </c>
      <c r="V47">
        <f t="shared" si="18"/>
        <v>1499.68</v>
      </c>
      <c r="W47">
        <f t="shared" si="18"/>
        <v>1211.74</v>
      </c>
      <c r="X47">
        <f t="shared" si="18"/>
        <v>1186.02</v>
      </c>
      <c r="Y47">
        <f t="shared" si="18"/>
        <v>1149.27</v>
      </c>
      <c r="Z47">
        <f t="shared" si="18"/>
        <v>993.11</v>
      </c>
      <c r="AA47">
        <f t="shared" si="18"/>
        <v>957.85</v>
      </c>
      <c r="AB47">
        <f t="shared" si="21"/>
        <v>909.03</v>
      </c>
      <c r="AC47">
        <f t="shared" si="21"/>
        <v>857.47</v>
      </c>
      <c r="AD47">
        <f t="shared" si="21"/>
        <v>774.49</v>
      </c>
      <c r="AE47">
        <f t="shared" si="21"/>
        <v>676.18</v>
      </c>
      <c r="AF47">
        <f t="shared" si="21"/>
        <v>628.74</v>
      </c>
      <c r="AG47">
        <f t="shared" si="21"/>
        <v>555.87</v>
      </c>
      <c r="AH47">
        <f t="shared" si="21"/>
        <v>496.24</v>
      </c>
      <c r="AI47">
        <f t="shared" si="21"/>
        <v>426.8</v>
      </c>
      <c r="AJ47">
        <f t="shared" si="21"/>
        <v>385.83</v>
      </c>
      <c r="AK47">
        <f t="shared" si="21"/>
        <v>337.25</v>
      </c>
      <c r="AL47">
        <f t="shared" si="21"/>
        <v>324.51</v>
      </c>
      <c r="AM47">
        <f t="shared" si="21"/>
        <v>297.5</v>
      </c>
      <c r="AN47">
        <f t="shared" si="21"/>
        <v>285.8</v>
      </c>
      <c r="AO47">
        <f t="shared" si="21"/>
        <v>236.34</v>
      </c>
      <c r="AP47">
        <f t="shared" si="21"/>
        <v>226.3</v>
      </c>
      <c r="AQ47">
        <f t="shared" si="21"/>
        <v>210.84</v>
      </c>
      <c r="AR47">
        <f t="shared" si="22"/>
        <v>196.77</v>
      </c>
      <c r="AS47">
        <f t="shared" si="22"/>
        <v>179.09</v>
      </c>
      <c r="AT47">
        <f t="shared" si="22"/>
        <v>176.15</v>
      </c>
      <c r="AU47">
        <f t="shared" si="22"/>
        <v>162.87</v>
      </c>
      <c r="AV47">
        <f t="shared" si="22"/>
        <v>157.19999999999999</v>
      </c>
      <c r="AW47">
        <f t="shared" si="22"/>
        <v>150.81</v>
      </c>
      <c r="AX47">
        <f t="shared" si="22"/>
        <v>144.72999999999999</v>
      </c>
      <c r="AY47">
        <f t="shared" si="22"/>
        <v>134.24</v>
      </c>
      <c r="AZ47">
        <f t="shared" si="22"/>
        <v>122.33</v>
      </c>
      <c r="BA47">
        <f t="shared" si="22"/>
        <v>92.9</v>
      </c>
      <c r="BB47">
        <f t="shared" si="22"/>
        <v>74.900000000000006</v>
      </c>
      <c r="BC47">
        <f t="shared" si="22"/>
        <v>59.97</v>
      </c>
      <c r="BD47">
        <f t="shared" si="22"/>
        <v>55.24</v>
      </c>
      <c r="BE47">
        <f t="shared" si="22"/>
        <v>31.17</v>
      </c>
      <c r="BF47">
        <f t="shared" si="22"/>
        <v>19.25</v>
      </c>
      <c r="BG47">
        <f t="shared" si="22"/>
        <v>9.31</v>
      </c>
      <c r="BH47">
        <f t="shared" si="23"/>
        <v>0.9</v>
      </c>
      <c r="BI47">
        <f t="shared" si="23"/>
        <v>1.37</v>
      </c>
      <c r="BJ47">
        <f t="shared" si="23"/>
        <v>12.55</v>
      </c>
    </row>
    <row r="48" spans="1:62" x14ac:dyDescent="0.3">
      <c r="A48" s="27">
        <v>18000</v>
      </c>
      <c r="B48">
        <f t="shared" si="20"/>
        <v>27294.41</v>
      </c>
      <c r="C48">
        <f t="shared" si="20"/>
        <v>24848.48</v>
      </c>
      <c r="D48">
        <f t="shared" si="20"/>
        <v>22434.11</v>
      </c>
      <c r="E48">
        <f t="shared" si="20"/>
        <v>20445.810000000001</v>
      </c>
      <c r="F48">
        <f t="shared" si="20"/>
        <v>13871.15</v>
      </c>
      <c r="G48">
        <f t="shared" si="20"/>
        <v>11542.63</v>
      </c>
      <c r="H48">
        <f t="shared" si="20"/>
        <v>9214.1</v>
      </c>
      <c r="I48">
        <f t="shared" si="20"/>
        <v>6885.58</v>
      </c>
      <c r="J48">
        <f t="shared" si="20"/>
        <v>6250.52</v>
      </c>
      <c r="K48">
        <f t="shared" si="20"/>
        <v>5922.05</v>
      </c>
      <c r="L48">
        <f t="shared" si="18"/>
        <v>5510.9</v>
      </c>
      <c r="M48">
        <f t="shared" si="18"/>
        <v>4768</v>
      </c>
      <c r="N48">
        <f t="shared" si="18"/>
        <v>4557.05</v>
      </c>
      <c r="O48">
        <f t="shared" si="18"/>
        <v>4133.68</v>
      </c>
      <c r="P48">
        <f t="shared" si="18"/>
        <v>3482.35</v>
      </c>
      <c r="Q48">
        <f t="shared" si="18"/>
        <v>2911.02</v>
      </c>
      <c r="R48">
        <f t="shared" si="18"/>
        <v>2872.59</v>
      </c>
      <c r="S48">
        <f t="shared" si="18"/>
        <v>2639.44</v>
      </c>
      <c r="T48">
        <f t="shared" si="18"/>
        <v>2394.85</v>
      </c>
      <c r="U48">
        <f t="shared" si="18"/>
        <v>1954.58</v>
      </c>
      <c r="V48">
        <f t="shared" si="18"/>
        <v>1603.8</v>
      </c>
      <c r="W48">
        <f t="shared" si="18"/>
        <v>1297.1199999999999</v>
      </c>
      <c r="X48">
        <f t="shared" si="18"/>
        <v>1269.72</v>
      </c>
      <c r="Y48">
        <f t="shared" si="18"/>
        <v>1230.5899999999999</v>
      </c>
      <c r="Z48">
        <f t="shared" si="18"/>
        <v>1064.26</v>
      </c>
      <c r="AA48">
        <f t="shared" si="18"/>
        <v>1026.71</v>
      </c>
      <c r="AB48">
        <f t="shared" si="21"/>
        <v>974.7</v>
      </c>
      <c r="AC48">
        <f t="shared" si="21"/>
        <v>919.79</v>
      </c>
      <c r="AD48">
        <f t="shared" si="21"/>
        <v>831.41</v>
      </c>
      <c r="AE48">
        <f t="shared" si="21"/>
        <v>726.7</v>
      </c>
      <c r="AF48">
        <f t="shared" si="21"/>
        <v>676.18</v>
      </c>
      <c r="AG48">
        <f t="shared" si="21"/>
        <v>598.55999999999995</v>
      </c>
      <c r="AH48">
        <f t="shared" si="21"/>
        <v>535.04999999999995</v>
      </c>
      <c r="AI48">
        <f t="shared" si="21"/>
        <v>461.09</v>
      </c>
      <c r="AJ48">
        <f t="shared" si="21"/>
        <v>417.45</v>
      </c>
      <c r="AK48">
        <f t="shared" si="21"/>
        <v>365.71</v>
      </c>
      <c r="AL48">
        <f t="shared" si="21"/>
        <v>352.14</v>
      </c>
      <c r="AM48">
        <f t="shared" si="21"/>
        <v>323.37</v>
      </c>
      <c r="AN48">
        <f t="shared" si="21"/>
        <v>310.92</v>
      </c>
      <c r="AO48">
        <f t="shared" si="21"/>
        <v>258.23</v>
      </c>
      <c r="AP48">
        <f t="shared" si="21"/>
        <v>247.54</v>
      </c>
      <c r="AQ48">
        <f t="shared" si="21"/>
        <v>231.07</v>
      </c>
      <c r="AR48">
        <f t="shared" si="22"/>
        <v>216.09</v>
      </c>
      <c r="AS48">
        <f t="shared" si="22"/>
        <v>197.26</v>
      </c>
      <c r="AT48">
        <f t="shared" si="22"/>
        <v>194.13</v>
      </c>
      <c r="AU48">
        <f t="shared" si="22"/>
        <v>179.98</v>
      </c>
      <c r="AV48">
        <f t="shared" si="22"/>
        <v>173.94</v>
      </c>
      <c r="AW48">
        <f t="shared" si="22"/>
        <v>167.13</v>
      </c>
      <c r="AX48">
        <f t="shared" si="22"/>
        <v>160.66</v>
      </c>
      <c r="AY48">
        <f t="shared" si="22"/>
        <v>149.47999999999999</v>
      </c>
      <c r="AZ48">
        <f t="shared" si="22"/>
        <v>136.80000000000001</v>
      </c>
      <c r="BA48">
        <f t="shared" si="22"/>
        <v>105.46</v>
      </c>
      <c r="BB48">
        <f t="shared" si="22"/>
        <v>86.28</v>
      </c>
      <c r="BC48">
        <f t="shared" si="22"/>
        <v>70.38</v>
      </c>
      <c r="BD48">
        <f t="shared" si="22"/>
        <v>65.34</v>
      </c>
      <c r="BE48">
        <f t="shared" si="22"/>
        <v>39.71</v>
      </c>
      <c r="BF48">
        <f t="shared" si="22"/>
        <v>27.01</v>
      </c>
      <c r="BG48">
        <f t="shared" si="22"/>
        <v>16.43</v>
      </c>
      <c r="BH48">
        <f t="shared" si="23"/>
        <v>7.47</v>
      </c>
      <c r="BI48">
        <f t="shared" si="23"/>
        <v>5.05</v>
      </c>
      <c r="BJ48">
        <f t="shared" si="23"/>
        <v>6.86</v>
      </c>
    </row>
    <row r="49" spans="1:62" x14ac:dyDescent="0.3">
      <c r="A49" s="27">
        <v>20000</v>
      </c>
      <c r="B49">
        <f t="shared" si="20"/>
        <v>30338.240000000002</v>
      </c>
      <c r="C49">
        <f t="shared" si="20"/>
        <v>27620.54</v>
      </c>
      <c r="D49">
        <f t="shared" si="20"/>
        <v>24937.9</v>
      </c>
      <c r="E49">
        <f t="shared" si="20"/>
        <v>22728.68</v>
      </c>
      <c r="F49">
        <f t="shared" si="20"/>
        <v>15423.5</v>
      </c>
      <c r="G49">
        <f t="shared" si="20"/>
        <v>12836.25</v>
      </c>
      <c r="H49">
        <f t="shared" si="20"/>
        <v>10249</v>
      </c>
      <c r="I49">
        <f t="shared" si="20"/>
        <v>7661.75</v>
      </c>
      <c r="J49">
        <f t="shared" si="20"/>
        <v>6956.14</v>
      </c>
      <c r="K49">
        <f t="shared" si="20"/>
        <v>6591.16</v>
      </c>
      <c r="L49">
        <f t="shared" si="20"/>
        <v>6134.34</v>
      </c>
      <c r="M49">
        <f t="shared" si="20"/>
        <v>5308.89</v>
      </c>
      <c r="N49">
        <f t="shared" si="20"/>
        <v>5074.5</v>
      </c>
      <c r="O49">
        <f t="shared" si="20"/>
        <v>4604.09</v>
      </c>
      <c r="P49">
        <f t="shared" si="20"/>
        <v>3880.38</v>
      </c>
      <c r="Q49">
        <f t="shared" si="20"/>
        <v>3245.58</v>
      </c>
      <c r="R49">
        <f t="shared" ref="R49:AG64" si="24">ROUND(ABS((R$3-$A49)/R$3)*100,2)</f>
        <v>3202.87</v>
      </c>
      <c r="S49">
        <f t="shared" si="24"/>
        <v>2943.82</v>
      </c>
      <c r="T49">
        <f t="shared" si="24"/>
        <v>2672.05</v>
      </c>
      <c r="U49">
        <f t="shared" si="24"/>
        <v>2182.87</v>
      </c>
      <c r="V49">
        <f t="shared" si="24"/>
        <v>1793.11</v>
      </c>
      <c r="W49">
        <f t="shared" si="24"/>
        <v>1452.35</v>
      </c>
      <c r="X49">
        <f t="shared" si="24"/>
        <v>1421.91</v>
      </c>
      <c r="Y49">
        <f t="shared" si="24"/>
        <v>1378.43</v>
      </c>
      <c r="Z49">
        <f t="shared" si="24"/>
        <v>1193.6300000000001</v>
      </c>
      <c r="AA49">
        <f t="shared" si="24"/>
        <v>1151.9000000000001</v>
      </c>
      <c r="AB49">
        <f t="shared" si="24"/>
        <v>1094.1199999999999</v>
      </c>
      <c r="AC49">
        <f t="shared" si="24"/>
        <v>1033.0999999999999</v>
      </c>
      <c r="AD49">
        <f t="shared" si="24"/>
        <v>934.9</v>
      </c>
      <c r="AE49">
        <f t="shared" si="24"/>
        <v>818.55</v>
      </c>
      <c r="AF49">
        <f t="shared" si="21"/>
        <v>762.42</v>
      </c>
      <c r="AG49">
        <f t="shared" si="21"/>
        <v>676.18</v>
      </c>
      <c r="AH49">
        <f t="shared" si="21"/>
        <v>605.61</v>
      </c>
      <c r="AI49">
        <f t="shared" si="21"/>
        <v>523.42999999999995</v>
      </c>
      <c r="AJ49">
        <f t="shared" si="21"/>
        <v>474.94</v>
      </c>
      <c r="AK49">
        <f t="shared" si="21"/>
        <v>417.45</v>
      </c>
      <c r="AL49">
        <f t="shared" si="21"/>
        <v>402.38</v>
      </c>
      <c r="AM49">
        <f t="shared" si="21"/>
        <v>370.41</v>
      </c>
      <c r="AN49">
        <f t="shared" si="21"/>
        <v>356.57</v>
      </c>
      <c r="AO49">
        <f t="shared" si="21"/>
        <v>298.04000000000002</v>
      </c>
      <c r="AP49">
        <f t="shared" si="21"/>
        <v>286.16000000000003</v>
      </c>
      <c r="AQ49">
        <f t="shared" si="21"/>
        <v>267.86</v>
      </c>
      <c r="AR49">
        <f t="shared" si="22"/>
        <v>251.21</v>
      </c>
      <c r="AS49">
        <f t="shared" si="22"/>
        <v>230.29</v>
      </c>
      <c r="AT49">
        <f t="shared" si="22"/>
        <v>226.81</v>
      </c>
      <c r="AU49">
        <f t="shared" si="22"/>
        <v>211.09</v>
      </c>
      <c r="AV49">
        <f t="shared" si="22"/>
        <v>204.38</v>
      </c>
      <c r="AW49">
        <f t="shared" si="22"/>
        <v>196.82</v>
      </c>
      <c r="AX49">
        <f t="shared" si="22"/>
        <v>189.62</v>
      </c>
      <c r="AY49">
        <f t="shared" si="22"/>
        <v>177.21</v>
      </c>
      <c r="AZ49">
        <f t="shared" si="22"/>
        <v>163.11000000000001</v>
      </c>
      <c r="BA49">
        <f t="shared" si="22"/>
        <v>128.29</v>
      </c>
      <c r="BB49">
        <f t="shared" si="22"/>
        <v>106.98</v>
      </c>
      <c r="BC49">
        <f t="shared" si="22"/>
        <v>89.31</v>
      </c>
      <c r="BD49">
        <f t="shared" si="22"/>
        <v>83.71</v>
      </c>
      <c r="BE49">
        <f t="shared" si="22"/>
        <v>55.24</v>
      </c>
      <c r="BF49">
        <f t="shared" si="22"/>
        <v>41.12</v>
      </c>
      <c r="BG49">
        <f t="shared" ref="BG49:BJ49" si="25">ROUND(ABS((BG$3-$A49)/BG$3)*100,2)</f>
        <v>29.36</v>
      </c>
      <c r="BH49">
        <f t="shared" si="25"/>
        <v>19.41</v>
      </c>
      <c r="BI49">
        <f t="shared" si="25"/>
        <v>16.72</v>
      </c>
      <c r="BJ49">
        <f t="shared" si="25"/>
        <v>3.49</v>
      </c>
    </row>
    <row r="50" spans="1:62" x14ac:dyDescent="0.3">
      <c r="A50" s="27">
        <v>22000</v>
      </c>
      <c r="B50">
        <f t="shared" ref="B50:Q65" si="26">ROUND(ABS((B$3-$A50)/B$3)*100,2)</f>
        <v>33382.06</v>
      </c>
      <c r="C50">
        <f t="shared" si="26"/>
        <v>30392.59</v>
      </c>
      <c r="D50">
        <f t="shared" si="26"/>
        <v>27441.69</v>
      </c>
      <c r="E50">
        <f t="shared" si="26"/>
        <v>25011.54</v>
      </c>
      <c r="F50">
        <f t="shared" si="26"/>
        <v>16975.849999999999</v>
      </c>
      <c r="G50">
        <f t="shared" si="26"/>
        <v>14129.88</v>
      </c>
      <c r="H50">
        <f t="shared" si="26"/>
        <v>11283.9</v>
      </c>
      <c r="I50">
        <f t="shared" si="26"/>
        <v>8437.93</v>
      </c>
      <c r="J50">
        <f t="shared" si="26"/>
        <v>7661.75</v>
      </c>
      <c r="K50">
        <f t="shared" si="26"/>
        <v>7260.28</v>
      </c>
      <c r="L50">
        <f t="shared" si="26"/>
        <v>6757.77</v>
      </c>
      <c r="M50">
        <f t="shared" si="26"/>
        <v>5849.77</v>
      </c>
      <c r="N50">
        <f t="shared" si="26"/>
        <v>5591.95</v>
      </c>
      <c r="O50">
        <f t="shared" si="26"/>
        <v>5074.5</v>
      </c>
      <c r="P50">
        <f t="shared" si="26"/>
        <v>4278.42</v>
      </c>
      <c r="Q50">
        <f t="shared" si="26"/>
        <v>3580.14</v>
      </c>
      <c r="R50">
        <f t="shared" si="24"/>
        <v>3533.16</v>
      </c>
      <c r="S50">
        <f t="shared" si="24"/>
        <v>3248.21</v>
      </c>
      <c r="T50">
        <f t="shared" si="24"/>
        <v>2949.26</v>
      </c>
      <c r="U50">
        <f t="shared" si="24"/>
        <v>2411.15</v>
      </c>
      <c r="V50">
        <f t="shared" si="24"/>
        <v>1982.42</v>
      </c>
      <c r="W50">
        <f t="shared" si="24"/>
        <v>1607.59</v>
      </c>
      <c r="X50">
        <f t="shared" si="24"/>
        <v>1574.1</v>
      </c>
      <c r="Y50">
        <f t="shared" si="24"/>
        <v>1526.27</v>
      </c>
      <c r="Z50">
        <f t="shared" si="24"/>
        <v>1322.99</v>
      </c>
      <c r="AA50">
        <f t="shared" si="24"/>
        <v>1277.08</v>
      </c>
      <c r="AB50">
        <f t="shared" si="24"/>
        <v>1213.53</v>
      </c>
      <c r="AC50">
        <f t="shared" si="24"/>
        <v>1146.4100000000001</v>
      </c>
      <c r="AD50">
        <f t="shared" si="24"/>
        <v>1038.3900000000001</v>
      </c>
      <c r="AE50">
        <f t="shared" si="24"/>
        <v>910.41</v>
      </c>
      <c r="AF50">
        <f t="shared" si="24"/>
        <v>848.66</v>
      </c>
      <c r="AG50">
        <f t="shared" si="24"/>
        <v>753.79</v>
      </c>
      <c r="AH50">
        <f t="shared" ref="AH50:AW65" si="27">ROUND(ABS((AH$3-$A50)/AH$3)*100,2)</f>
        <v>676.18</v>
      </c>
      <c r="AI50">
        <f t="shared" si="27"/>
        <v>585.78</v>
      </c>
      <c r="AJ50">
        <f t="shared" si="27"/>
        <v>532.44000000000005</v>
      </c>
      <c r="AK50">
        <f t="shared" si="27"/>
        <v>469.2</v>
      </c>
      <c r="AL50">
        <f t="shared" si="27"/>
        <v>452.62</v>
      </c>
      <c r="AM50">
        <f t="shared" si="27"/>
        <v>417.45</v>
      </c>
      <c r="AN50">
        <f t="shared" si="27"/>
        <v>402.23</v>
      </c>
      <c r="AO50">
        <f t="shared" si="27"/>
        <v>337.84</v>
      </c>
      <c r="AP50">
        <f t="shared" si="27"/>
        <v>324.77</v>
      </c>
      <c r="AQ50">
        <f t="shared" si="27"/>
        <v>304.64</v>
      </c>
      <c r="AR50">
        <f t="shared" si="27"/>
        <v>286.33</v>
      </c>
      <c r="AS50">
        <f t="shared" si="27"/>
        <v>263.32</v>
      </c>
      <c r="AT50">
        <f t="shared" si="27"/>
        <v>259.49</v>
      </c>
      <c r="AU50">
        <f t="shared" si="27"/>
        <v>242.2</v>
      </c>
      <c r="AV50">
        <f t="shared" si="27"/>
        <v>234.82</v>
      </c>
      <c r="AW50">
        <f t="shared" si="27"/>
        <v>226.5</v>
      </c>
      <c r="AX50">
        <f t="shared" ref="AX50:BJ65" si="28">ROUND(ABS((AX$3-$A50)/AX$3)*100,2)</f>
        <v>218.58</v>
      </c>
      <c r="AY50">
        <f t="shared" si="28"/>
        <v>204.93</v>
      </c>
      <c r="AZ50">
        <f t="shared" si="28"/>
        <v>189.42</v>
      </c>
      <c r="BA50">
        <f t="shared" si="28"/>
        <v>151.12</v>
      </c>
      <c r="BB50">
        <f t="shared" si="28"/>
        <v>127.68</v>
      </c>
      <c r="BC50">
        <f t="shared" si="28"/>
        <v>108.24</v>
      </c>
      <c r="BD50">
        <f t="shared" si="28"/>
        <v>102.08</v>
      </c>
      <c r="BE50">
        <f t="shared" si="28"/>
        <v>70.760000000000005</v>
      </c>
      <c r="BF50">
        <f t="shared" si="28"/>
        <v>55.24</v>
      </c>
      <c r="BG50">
        <f t="shared" si="28"/>
        <v>42.3</v>
      </c>
      <c r="BH50">
        <f t="shared" si="28"/>
        <v>31.35</v>
      </c>
      <c r="BI50">
        <f t="shared" si="28"/>
        <v>28.39</v>
      </c>
      <c r="BJ50">
        <f t="shared" si="28"/>
        <v>13.84</v>
      </c>
    </row>
    <row r="51" spans="1:62" x14ac:dyDescent="0.3">
      <c r="A51" s="27">
        <v>24900</v>
      </c>
      <c r="B51">
        <f t="shared" si="26"/>
        <v>37795.599999999999</v>
      </c>
      <c r="C51">
        <f t="shared" si="26"/>
        <v>34412.07</v>
      </c>
      <c r="D51">
        <f t="shared" si="26"/>
        <v>31072.19</v>
      </c>
      <c r="E51">
        <f t="shared" si="26"/>
        <v>28321.7</v>
      </c>
      <c r="F51">
        <f t="shared" si="26"/>
        <v>19226.759999999998</v>
      </c>
      <c r="G51">
        <f t="shared" si="26"/>
        <v>16005.63</v>
      </c>
      <c r="H51">
        <f t="shared" si="26"/>
        <v>12784.51</v>
      </c>
      <c r="I51">
        <f t="shared" si="26"/>
        <v>9563.3799999999992</v>
      </c>
      <c r="J51">
        <f t="shared" si="26"/>
        <v>8684.89</v>
      </c>
      <c r="K51">
        <f t="shared" si="26"/>
        <v>8230.5</v>
      </c>
      <c r="L51">
        <f t="shared" si="26"/>
        <v>7661.75</v>
      </c>
      <c r="M51">
        <f t="shared" si="26"/>
        <v>6634.06</v>
      </c>
      <c r="N51">
        <f t="shared" si="26"/>
        <v>6342.25</v>
      </c>
      <c r="O51">
        <f t="shared" si="26"/>
        <v>5756.59</v>
      </c>
      <c r="P51">
        <f t="shared" si="26"/>
        <v>4855.58</v>
      </c>
      <c r="Q51">
        <f t="shared" si="26"/>
        <v>4065.25</v>
      </c>
      <c r="R51">
        <f t="shared" si="24"/>
        <v>4012.08</v>
      </c>
      <c r="S51">
        <f t="shared" si="24"/>
        <v>3689.56</v>
      </c>
      <c r="T51">
        <f t="shared" si="24"/>
        <v>3351.21</v>
      </c>
      <c r="U51">
        <f t="shared" si="24"/>
        <v>2742.17</v>
      </c>
      <c r="V51">
        <f t="shared" si="24"/>
        <v>2256.92</v>
      </c>
      <c r="W51">
        <f t="shared" si="24"/>
        <v>1832.68</v>
      </c>
      <c r="X51">
        <f t="shared" si="24"/>
        <v>1794.78</v>
      </c>
      <c r="Y51">
        <f t="shared" si="24"/>
        <v>1740.64</v>
      </c>
      <c r="Z51">
        <f t="shared" si="24"/>
        <v>1510.56</v>
      </c>
      <c r="AA51">
        <f t="shared" si="24"/>
        <v>1458.61</v>
      </c>
      <c r="AB51">
        <f t="shared" si="24"/>
        <v>1386.67</v>
      </c>
      <c r="AC51">
        <f t="shared" si="24"/>
        <v>1310.71</v>
      </c>
      <c r="AD51">
        <f t="shared" si="24"/>
        <v>1188.45</v>
      </c>
      <c r="AE51">
        <f t="shared" si="24"/>
        <v>1043.5999999999999</v>
      </c>
      <c r="AF51">
        <f t="shared" si="24"/>
        <v>973.71</v>
      </c>
      <c r="AG51">
        <f t="shared" si="24"/>
        <v>866.34</v>
      </c>
      <c r="AH51">
        <f t="shared" si="27"/>
        <v>778.49</v>
      </c>
      <c r="AI51">
        <f t="shared" si="27"/>
        <v>676.18</v>
      </c>
      <c r="AJ51">
        <f t="shared" si="27"/>
        <v>615.80999999999995</v>
      </c>
      <c r="AK51">
        <f t="shared" si="27"/>
        <v>544.23</v>
      </c>
      <c r="AL51">
        <f t="shared" si="27"/>
        <v>525.46</v>
      </c>
      <c r="AM51">
        <f t="shared" si="27"/>
        <v>485.66</v>
      </c>
      <c r="AN51">
        <f t="shared" si="27"/>
        <v>468.43</v>
      </c>
      <c r="AO51">
        <f t="shared" si="27"/>
        <v>395.56</v>
      </c>
      <c r="AP51">
        <f t="shared" si="27"/>
        <v>380.77</v>
      </c>
      <c r="AQ51">
        <f t="shared" si="27"/>
        <v>357.98</v>
      </c>
      <c r="AR51">
        <f t="shared" si="27"/>
        <v>337.26</v>
      </c>
      <c r="AS51">
        <f t="shared" si="27"/>
        <v>311.20999999999998</v>
      </c>
      <c r="AT51">
        <f t="shared" si="27"/>
        <v>306.88</v>
      </c>
      <c r="AU51">
        <f t="shared" si="27"/>
        <v>287.31</v>
      </c>
      <c r="AV51">
        <f t="shared" si="27"/>
        <v>278.95999999999998</v>
      </c>
      <c r="AW51">
        <f t="shared" si="27"/>
        <v>269.54000000000002</v>
      </c>
      <c r="AX51">
        <f t="shared" si="28"/>
        <v>260.57</v>
      </c>
      <c r="AY51">
        <f t="shared" si="28"/>
        <v>245.12</v>
      </c>
      <c r="AZ51">
        <f t="shared" si="28"/>
        <v>227.57</v>
      </c>
      <c r="BA51">
        <f t="shared" si="28"/>
        <v>184.22</v>
      </c>
      <c r="BB51">
        <f t="shared" si="28"/>
        <v>157.69</v>
      </c>
      <c r="BC51">
        <f t="shared" si="28"/>
        <v>135.69</v>
      </c>
      <c r="BD51">
        <f t="shared" si="28"/>
        <v>128.72</v>
      </c>
      <c r="BE51">
        <f t="shared" si="28"/>
        <v>93.27</v>
      </c>
      <c r="BF51">
        <f t="shared" si="28"/>
        <v>75.7</v>
      </c>
      <c r="BG51">
        <f t="shared" si="28"/>
        <v>61.06</v>
      </c>
      <c r="BH51">
        <f t="shared" si="28"/>
        <v>48.67</v>
      </c>
      <c r="BI51">
        <f t="shared" si="28"/>
        <v>45.31</v>
      </c>
      <c r="BJ51">
        <f t="shared" si="28"/>
        <v>28.85</v>
      </c>
    </row>
    <row r="52" spans="1:62" x14ac:dyDescent="0.3">
      <c r="A52" s="27">
        <v>27000</v>
      </c>
      <c r="B52">
        <f t="shared" si="26"/>
        <v>40991.620000000003</v>
      </c>
      <c r="C52">
        <f t="shared" si="26"/>
        <v>37322.720000000001</v>
      </c>
      <c r="D52">
        <f t="shared" si="26"/>
        <v>33701.17</v>
      </c>
      <c r="E52">
        <f t="shared" si="26"/>
        <v>30718.71</v>
      </c>
      <c r="F52">
        <f t="shared" si="26"/>
        <v>20856.73</v>
      </c>
      <c r="G52">
        <f t="shared" si="26"/>
        <v>17363.939999999999</v>
      </c>
      <c r="H52">
        <f t="shared" si="26"/>
        <v>13871.15</v>
      </c>
      <c r="I52">
        <f t="shared" si="26"/>
        <v>10378.36</v>
      </c>
      <c r="J52">
        <f t="shared" si="26"/>
        <v>9425.7800000000007</v>
      </c>
      <c r="K52">
        <f t="shared" si="26"/>
        <v>8933.07</v>
      </c>
      <c r="L52">
        <f t="shared" si="26"/>
        <v>8316.36</v>
      </c>
      <c r="M52">
        <f t="shared" si="26"/>
        <v>7201.99</v>
      </c>
      <c r="N52">
        <f t="shared" si="26"/>
        <v>6885.58</v>
      </c>
      <c r="O52">
        <f t="shared" si="26"/>
        <v>6250.52</v>
      </c>
      <c r="P52">
        <f t="shared" si="26"/>
        <v>5273.52</v>
      </c>
      <c r="Q52">
        <f t="shared" si="26"/>
        <v>4416.54</v>
      </c>
      <c r="R52">
        <f t="shared" si="24"/>
        <v>4358.88</v>
      </c>
      <c r="S52">
        <f t="shared" si="24"/>
        <v>4009.16</v>
      </c>
      <c r="T52">
        <f t="shared" si="24"/>
        <v>3642.27</v>
      </c>
      <c r="U52">
        <f t="shared" si="24"/>
        <v>2981.87</v>
      </c>
      <c r="V52">
        <f t="shared" si="24"/>
        <v>2455.6999999999998</v>
      </c>
      <c r="W52">
        <f t="shared" si="24"/>
        <v>1995.67</v>
      </c>
      <c r="X52">
        <f t="shared" si="24"/>
        <v>1954.58</v>
      </c>
      <c r="Y52">
        <f t="shared" si="24"/>
        <v>1895.88</v>
      </c>
      <c r="Z52">
        <f t="shared" si="24"/>
        <v>1646.39</v>
      </c>
      <c r="AA52">
        <f t="shared" si="24"/>
        <v>1590.06</v>
      </c>
      <c r="AB52">
        <f t="shared" si="24"/>
        <v>1512.06</v>
      </c>
      <c r="AC52">
        <f t="shared" si="24"/>
        <v>1429.69</v>
      </c>
      <c r="AD52">
        <f t="shared" si="24"/>
        <v>1297.1199999999999</v>
      </c>
      <c r="AE52">
        <f t="shared" si="24"/>
        <v>1140.04</v>
      </c>
      <c r="AF52">
        <f t="shared" si="24"/>
        <v>1064.26</v>
      </c>
      <c r="AG52">
        <f t="shared" si="24"/>
        <v>947.84</v>
      </c>
      <c r="AH52">
        <f t="shared" si="27"/>
        <v>852.58</v>
      </c>
      <c r="AI52">
        <f t="shared" si="27"/>
        <v>741.64</v>
      </c>
      <c r="AJ52">
        <f t="shared" si="27"/>
        <v>676.18</v>
      </c>
      <c r="AK52">
        <f t="shared" si="27"/>
        <v>598.55999999999995</v>
      </c>
      <c r="AL52">
        <f t="shared" si="27"/>
        <v>578.21</v>
      </c>
      <c r="AM52">
        <f t="shared" si="27"/>
        <v>535.04999999999995</v>
      </c>
      <c r="AN52">
        <f t="shared" si="27"/>
        <v>516.37</v>
      </c>
      <c r="AO52">
        <f t="shared" si="27"/>
        <v>437.35</v>
      </c>
      <c r="AP52">
        <f t="shared" si="27"/>
        <v>421.31</v>
      </c>
      <c r="AQ52">
        <f t="shared" si="27"/>
        <v>396.6</v>
      </c>
      <c r="AR52">
        <f t="shared" si="27"/>
        <v>374.13</v>
      </c>
      <c r="AS52">
        <f t="shared" si="27"/>
        <v>345.89</v>
      </c>
      <c r="AT52">
        <f t="shared" si="27"/>
        <v>341.19</v>
      </c>
      <c r="AU52">
        <f t="shared" si="27"/>
        <v>319.97000000000003</v>
      </c>
      <c r="AV52">
        <f t="shared" si="27"/>
        <v>310.92</v>
      </c>
      <c r="AW52">
        <f t="shared" si="27"/>
        <v>300.7</v>
      </c>
      <c r="AX52">
        <f t="shared" si="28"/>
        <v>290.98</v>
      </c>
      <c r="AY52">
        <f t="shared" si="28"/>
        <v>274.23</v>
      </c>
      <c r="AZ52">
        <f t="shared" si="28"/>
        <v>255.2</v>
      </c>
      <c r="BA52">
        <f t="shared" si="28"/>
        <v>208.19</v>
      </c>
      <c r="BB52">
        <f t="shared" si="28"/>
        <v>179.42</v>
      </c>
      <c r="BC52">
        <f t="shared" si="28"/>
        <v>155.57</v>
      </c>
      <c r="BD52">
        <f t="shared" si="28"/>
        <v>148.01</v>
      </c>
      <c r="BE52">
        <f t="shared" si="28"/>
        <v>109.57</v>
      </c>
      <c r="BF52">
        <f t="shared" si="28"/>
        <v>90.52</v>
      </c>
      <c r="BG52">
        <f t="shared" si="28"/>
        <v>74.64</v>
      </c>
      <c r="BH52">
        <f t="shared" si="28"/>
        <v>61.21</v>
      </c>
      <c r="BI52">
        <f t="shared" si="28"/>
        <v>57.57</v>
      </c>
      <c r="BJ52">
        <f t="shared" si="28"/>
        <v>39.71</v>
      </c>
    </row>
    <row r="53" spans="1:62" x14ac:dyDescent="0.3">
      <c r="A53" s="27">
        <v>30000</v>
      </c>
      <c r="B53">
        <f t="shared" si="26"/>
        <v>45557.35</v>
      </c>
      <c r="C53">
        <f t="shared" si="26"/>
        <v>41480.800000000003</v>
      </c>
      <c r="D53">
        <f t="shared" si="26"/>
        <v>37456.85</v>
      </c>
      <c r="E53">
        <f t="shared" si="26"/>
        <v>34143.01</v>
      </c>
      <c r="F53">
        <f t="shared" si="26"/>
        <v>23185.25</v>
      </c>
      <c r="G53">
        <f t="shared" si="26"/>
        <v>19304.38</v>
      </c>
      <c r="H53">
        <f t="shared" si="26"/>
        <v>15423.5</v>
      </c>
      <c r="I53">
        <f t="shared" si="26"/>
        <v>11542.63</v>
      </c>
      <c r="J53">
        <f t="shared" si="26"/>
        <v>10484.200000000001</v>
      </c>
      <c r="K53">
        <f t="shared" si="26"/>
        <v>9936.75</v>
      </c>
      <c r="L53">
        <f t="shared" si="26"/>
        <v>9251.51</v>
      </c>
      <c r="M53">
        <f t="shared" si="26"/>
        <v>8013.33</v>
      </c>
      <c r="N53">
        <f t="shared" si="26"/>
        <v>7661.75</v>
      </c>
      <c r="O53">
        <f t="shared" si="26"/>
        <v>6956.14</v>
      </c>
      <c r="P53">
        <f t="shared" si="26"/>
        <v>5870.58</v>
      </c>
      <c r="Q53">
        <f t="shared" si="26"/>
        <v>4918.37</v>
      </c>
      <c r="R53">
        <f t="shared" si="24"/>
        <v>4854.3100000000004</v>
      </c>
      <c r="S53">
        <f t="shared" si="24"/>
        <v>4465.74</v>
      </c>
      <c r="T53">
        <f t="shared" si="24"/>
        <v>4058.08</v>
      </c>
      <c r="U53">
        <f t="shared" si="24"/>
        <v>3324.3</v>
      </c>
      <c r="V53">
        <f t="shared" si="24"/>
        <v>2739.66</v>
      </c>
      <c r="W53">
        <f t="shared" si="24"/>
        <v>2228.5300000000002</v>
      </c>
      <c r="X53">
        <f t="shared" si="24"/>
        <v>2182.87</v>
      </c>
      <c r="Y53">
        <f t="shared" si="24"/>
        <v>2117.64</v>
      </c>
      <c r="Z53">
        <f t="shared" si="24"/>
        <v>1840.44</v>
      </c>
      <c r="AA53">
        <f t="shared" si="24"/>
        <v>1777.84</v>
      </c>
      <c r="AB53">
        <f t="shared" si="24"/>
        <v>1691.17</v>
      </c>
      <c r="AC53">
        <f t="shared" si="24"/>
        <v>1599.65</v>
      </c>
      <c r="AD53">
        <f t="shared" si="24"/>
        <v>1452.35</v>
      </c>
      <c r="AE53">
        <f t="shared" si="24"/>
        <v>1277.83</v>
      </c>
      <c r="AF53">
        <f t="shared" si="24"/>
        <v>1193.6300000000001</v>
      </c>
      <c r="AG53">
        <f t="shared" si="24"/>
        <v>1064.26</v>
      </c>
      <c r="AH53">
        <f t="shared" si="27"/>
        <v>958.42</v>
      </c>
      <c r="AI53">
        <f t="shared" si="27"/>
        <v>835.15</v>
      </c>
      <c r="AJ53">
        <f t="shared" si="27"/>
        <v>762.42</v>
      </c>
      <c r="AK53">
        <f t="shared" si="27"/>
        <v>676.18</v>
      </c>
      <c r="AL53">
        <f t="shared" si="27"/>
        <v>653.57000000000005</v>
      </c>
      <c r="AM53">
        <f t="shared" si="27"/>
        <v>605.61</v>
      </c>
      <c r="AN53">
        <f t="shared" si="27"/>
        <v>584.86</v>
      </c>
      <c r="AO53">
        <f t="shared" si="27"/>
        <v>497.06</v>
      </c>
      <c r="AP53">
        <f t="shared" si="27"/>
        <v>479.24</v>
      </c>
      <c r="AQ53">
        <f t="shared" si="27"/>
        <v>451.78</v>
      </c>
      <c r="AR53">
        <f t="shared" si="27"/>
        <v>426.82</v>
      </c>
      <c r="AS53">
        <f t="shared" si="27"/>
        <v>395.43</v>
      </c>
      <c r="AT53">
        <f t="shared" si="27"/>
        <v>390.22</v>
      </c>
      <c r="AU53">
        <f t="shared" si="27"/>
        <v>366.64</v>
      </c>
      <c r="AV53">
        <f t="shared" si="27"/>
        <v>356.57</v>
      </c>
      <c r="AW53">
        <f t="shared" si="27"/>
        <v>345.22</v>
      </c>
      <c r="AX53">
        <f t="shared" si="28"/>
        <v>334.43</v>
      </c>
      <c r="AY53">
        <f t="shared" si="28"/>
        <v>315.81</v>
      </c>
      <c r="AZ53">
        <f t="shared" si="28"/>
        <v>294.67</v>
      </c>
      <c r="BA53">
        <f t="shared" si="28"/>
        <v>242.43</v>
      </c>
      <c r="BB53">
        <f t="shared" si="28"/>
        <v>210.47</v>
      </c>
      <c r="BC53">
        <f t="shared" si="28"/>
        <v>183.97</v>
      </c>
      <c r="BD53">
        <f t="shared" si="28"/>
        <v>175.57</v>
      </c>
      <c r="BE53">
        <f t="shared" si="28"/>
        <v>132.85</v>
      </c>
      <c r="BF53">
        <f t="shared" si="28"/>
        <v>111.68</v>
      </c>
      <c r="BG53">
        <f t="shared" si="28"/>
        <v>94.04</v>
      </c>
      <c r="BH53">
        <f t="shared" si="28"/>
        <v>79.12</v>
      </c>
      <c r="BI53">
        <f t="shared" si="28"/>
        <v>75.08</v>
      </c>
      <c r="BJ53">
        <f t="shared" si="28"/>
        <v>55.24</v>
      </c>
    </row>
    <row r="54" spans="1:62" x14ac:dyDescent="0.3">
      <c r="A54" s="27">
        <v>30900</v>
      </c>
      <c r="B54">
        <f t="shared" si="26"/>
        <v>46927.07</v>
      </c>
      <c r="C54">
        <f t="shared" si="26"/>
        <v>42728.23</v>
      </c>
      <c r="D54">
        <f t="shared" si="26"/>
        <v>38583.56</v>
      </c>
      <c r="E54">
        <f t="shared" si="26"/>
        <v>35170.31</v>
      </c>
      <c r="F54">
        <f t="shared" si="26"/>
        <v>23883.81</v>
      </c>
      <c r="G54">
        <f t="shared" si="26"/>
        <v>19886.509999999998</v>
      </c>
      <c r="H54">
        <f t="shared" si="26"/>
        <v>15889.21</v>
      </c>
      <c r="I54">
        <f t="shared" si="26"/>
        <v>11891.9</v>
      </c>
      <c r="J54">
        <f t="shared" si="26"/>
        <v>10801.73</v>
      </c>
      <c r="K54">
        <f t="shared" si="26"/>
        <v>10237.85</v>
      </c>
      <c r="L54">
        <f t="shared" si="26"/>
        <v>9532.0499999999993</v>
      </c>
      <c r="M54">
        <f t="shared" si="26"/>
        <v>8256.73</v>
      </c>
      <c r="N54">
        <f t="shared" si="26"/>
        <v>7894.6</v>
      </c>
      <c r="O54">
        <f t="shared" si="26"/>
        <v>7167.82</v>
      </c>
      <c r="P54">
        <f t="shared" si="26"/>
        <v>6049.69</v>
      </c>
      <c r="Q54">
        <f t="shared" si="26"/>
        <v>5068.92</v>
      </c>
      <c r="R54">
        <f t="shared" si="24"/>
        <v>5002.9399999999996</v>
      </c>
      <c r="S54">
        <f t="shared" si="24"/>
        <v>4602.71</v>
      </c>
      <c r="T54">
        <f t="shared" si="24"/>
        <v>4182.82</v>
      </c>
      <c r="U54">
        <f t="shared" si="24"/>
        <v>3427.03</v>
      </c>
      <c r="V54">
        <f t="shared" si="24"/>
        <v>2824.85</v>
      </c>
      <c r="W54">
        <f t="shared" si="24"/>
        <v>2298.38</v>
      </c>
      <c r="X54">
        <f t="shared" si="24"/>
        <v>2251.35</v>
      </c>
      <c r="Y54">
        <f t="shared" si="24"/>
        <v>2184.17</v>
      </c>
      <c r="Z54">
        <f t="shared" si="24"/>
        <v>1898.65</v>
      </c>
      <c r="AA54">
        <f t="shared" si="24"/>
        <v>1834.18</v>
      </c>
      <c r="AB54">
        <f t="shared" si="24"/>
        <v>1744.91</v>
      </c>
      <c r="AC54">
        <f t="shared" si="24"/>
        <v>1650.64</v>
      </c>
      <c r="AD54">
        <f t="shared" si="24"/>
        <v>1498.92</v>
      </c>
      <c r="AE54">
        <f t="shared" si="24"/>
        <v>1319.16</v>
      </c>
      <c r="AF54">
        <f t="shared" si="24"/>
        <v>1232.43</v>
      </c>
      <c r="AG54">
        <f t="shared" si="24"/>
        <v>1099.19</v>
      </c>
      <c r="AH54">
        <f t="shared" si="27"/>
        <v>990.17</v>
      </c>
      <c r="AI54">
        <f t="shared" si="27"/>
        <v>863.21</v>
      </c>
      <c r="AJ54">
        <f t="shared" si="27"/>
        <v>788.29</v>
      </c>
      <c r="AK54">
        <f t="shared" si="27"/>
        <v>699.46</v>
      </c>
      <c r="AL54">
        <f t="shared" si="27"/>
        <v>676.18</v>
      </c>
      <c r="AM54">
        <f t="shared" si="27"/>
        <v>626.78</v>
      </c>
      <c r="AN54">
        <f t="shared" si="27"/>
        <v>605.41</v>
      </c>
      <c r="AO54">
        <f t="shared" si="27"/>
        <v>514.97</v>
      </c>
      <c r="AP54">
        <f t="shared" si="27"/>
        <v>496.61</v>
      </c>
      <c r="AQ54">
        <f t="shared" si="27"/>
        <v>468.34</v>
      </c>
      <c r="AR54">
        <f t="shared" si="27"/>
        <v>442.62</v>
      </c>
      <c r="AS54">
        <f t="shared" si="27"/>
        <v>410.29</v>
      </c>
      <c r="AT54">
        <f t="shared" si="27"/>
        <v>404.92</v>
      </c>
      <c r="AU54">
        <f t="shared" si="27"/>
        <v>380.64</v>
      </c>
      <c r="AV54">
        <f t="shared" si="27"/>
        <v>370.27</v>
      </c>
      <c r="AW54">
        <f t="shared" si="27"/>
        <v>358.58</v>
      </c>
      <c r="AX54">
        <f t="shared" si="28"/>
        <v>347.46</v>
      </c>
      <c r="AY54">
        <f t="shared" si="28"/>
        <v>328.28</v>
      </c>
      <c r="AZ54">
        <f t="shared" si="28"/>
        <v>306.51</v>
      </c>
      <c r="BA54">
        <f t="shared" si="28"/>
        <v>252.7</v>
      </c>
      <c r="BB54">
        <f t="shared" si="28"/>
        <v>219.78</v>
      </c>
      <c r="BC54">
        <f t="shared" si="28"/>
        <v>192.49</v>
      </c>
      <c r="BD54">
        <f t="shared" si="28"/>
        <v>183.83</v>
      </c>
      <c r="BE54">
        <f t="shared" si="28"/>
        <v>139.84</v>
      </c>
      <c r="BF54">
        <f t="shared" si="28"/>
        <v>118.03</v>
      </c>
      <c r="BG54">
        <f t="shared" si="28"/>
        <v>99.87</v>
      </c>
      <c r="BH54">
        <f t="shared" si="28"/>
        <v>84.49</v>
      </c>
      <c r="BI54">
        <f t="shared" si="28"/>
        <v>80.33</v>
      </c>
      <c r="BJ54">
        <f t="shared" si="28"/>
        <v>59.89</v>
      </c>
    </row>
    <row r="55" spans="1:62" x14ac:dyDescent="0.3">
      <c r="A55" s="27">
        <v>33000</v>
      </c>
      <c r="B55">
        <f t="shared" si="26"/>
        <v>50123.09</v>
      </c>
      <c r="C55">
        <f t="shared" si="26"/>
        <v>45638.879999999997</v>
      </c>
      <c r="D55">
        <f t="shared" si="26"/>
        <v>41212.54</v>
      </c>
      <c r="E55">
        <f t="shared" si="26"/>
        <v>37567.32</v>
      </c>
      <c r="F55">
        <f t="shared" si="26"/>
        <v>25513.78</v>
      </c>
      <c r="G55">
        <f t="shared" si="26"/>
        <v>21244.81</v>
      </c>
      <c r="H55">
        <f t="shared" si="26"/>
        <v>16975.849999999999</v>
      </c>
      <c r="I55">
        <f t="shared" si="26"/>
        <v>12706.89</v>
      </c>
      <c r="J55">
        <f t="shared" si="26"/>
        <v>11542.63</v>
      </c>
      <c r="K55">
        <f t="shared" si="26"/>
        <v>10940.42</v>
      </c>
      <c r="L55">
        <f t="shared" si="26"/>
        <v>10186.66</v>
      </c>
      <c r="M55">
        <f t="shared" si="26"/>
        <v>8824.66</v>
      </c>
      <c r="N55">
        <f t="shared" si="26"/>
        <v>8437.93</v>
      </c>
      <c r="O55">
        <f t="shared" si="26"/>
        <v>7661.75</v>
      </c>
      <c r="P55">
        <f t="shared" si="26"/>
        <v>6467.63</v>
      </c>
      <c r="Q55">
        <f t="shared" si="26"/>
        <v>5420.21</v>
      </c>
      <c r="R55">
        <f t="shared" si="24"/>
        <v>5349.74</v>
      </c>
      <c r="S55">
        <f t="shared" si="24"/>
        <v>4922.3100000000004</v>
      </c>
      <c r="T55">
        <f t="shared" si="24"/>
        <v>4473.8900000000003</v>
      </c>
      <c r="U55">
        <f t="shared" si="24"/>
        <v>3666.73</v>
      </c>
      <c r="V55">
        <f t="shared" si="24"/>
        <v>3023.63</v>
      </c>
      <c r="W55">
        <f t="shared" si="24"/>
        <v>2461.38</v>
      </c>
      <c r="X55">
        <f t="shared" si="24"/>
        <v>2411.15</v>
      </c>
      <c r="Y55">
        <f t="shared" si="24"/>
        <v>2339.41</v>
      </c>
      <c r="Z55">
        <f t="shared" si="24"/>
        <v>2034.48</v>
      </c>
      <c r="AA55">
        <f t="shared" si="24"/>
        <v>1965.63</v>
      </c>
      <c r="AB55">
        <f t="shared" si="24"/>
        <v>1870.29</v>
      </c>
      <c r="AC55">
        <f t="shared" si="24"/>
        <v>1769.62</v>
      </c>
      <c r="AD55">
        <f t="shared" si="24"/>
        <v>1607.59</v>
      </c>
      <c r="AE55">
        <f t="shared" si="24"/>
        <v>1415.61</v>
      </c>
      <c r="AF55">
        <f t="shared" si="24"/>
        <v>1322.99</v>
      </c>
      <c r="AG55">
        <f t="shared" si="24"/>
        <v>1180.69</v>
      </c>
      <c r="AH55">
        <f t="shared" si="27"/>
        <v>1064.26</v>
      </c>
      <c r="AI55">
        <f t="shared" si="27"/>
        <v>928.67</v>
      </c>
      <c r="AJ55">
        <f t="shared" si="27"/>
        <v>848.66</v>
      </c>
      <c r="AK55">
        <f t="shared" si="27"/>
        <v>753.79</v>
      </c>
      <c r="AL55">
        <f t="shared" si="27"/>
        <v>728.92</v>
      </c>
      <c r="AM55">
        <f t="shared" si="27"/>
        <v>676.18</v>
      </c>
      <c r="AN55">
        <f t="shared" si="27"/>
        <v>653.35</v>
      </c>
      <c r="AO55">
        <f t="shared" si="27"/>
        <v>556.76</v>
      </c>
      <c r="AP55">
        <f t="shared" si="27"/>
        <v>537.16</v>
      </c>
      <c r="AQ55">
        <f t="shared" si="27"/>
        <v>506.96</v>
      </c>
      <c r="AR55">
        <f t="shared" si="27"/>
        <v>479.5</v>
      </c>
      <c r="AS55">
        <f t="shared" si="27"/>
        <v>444.97</v>
      </c>
      <c r="AT55">
        <f t="shared" si="27"/>
        <v>439.24</v>
      </c>
      <c r="AU55">
        <f t="shared" si="27"/>
        <v>413.3</v>
      </c>
      <c r="AV55">
        <f t="shared" si="27"/>
        <v>402.23</v>
      </c>
      <c r="AW55">
        <f t="shared" si="27"/>
        <v>389.75</v>
      </c>
      <c r="AX55">
        <f t="shared" si="28"/>
        <v>377.87</v>
      </c>
      <c r="AY55">
        <f t="shared" si="28"/>
        <v>357.39</v>
      </c>
      <c r="AZ55">
        <f t="shared" si="28"/>
        <v>334.13</v>
      </c>
      <c r="BA55">
        <f t="shared" si="28"/>
        <v>276.67</v>
      </c>
      <c r="BB55">
        <f t="shared" si="28"/>
        <v>241.52</v>
      </c>
      <c r="BC55">
        <f t="shared" si="28"/>
        <v>212.36</v>
      </c>
      <c r="BD55">
        <f t="shared" si="28"/>
        <v>203.12</v>
      </c>
      <c r="BE55">
        <f t="shared" si="28"/>
        <v>156.13999999999999</v>
      </c>
      <c r="BF55">
        <f t="shared" si="28"/>
        <v>132.85</v>
      </c>
      <c r="BG55">
        <f t="shared" si="28"/>
        <v>113.45</v>
      </c>
      <c r="BH55">
        <f t="shared" si="28"/>
        <v>97.03</v>
      </c>
      <c r="BI55">
        <f t="shared" si="28"/>
        <v>92.58</v>
      </c>
      <c r="BJ55">
        <f t="shared" si="28"/>
        <v>70.760000000000005</v>
      </c>
    </row>
    <row r="56" spans="1:62" x14ac:dyDescent="0.3">
      <c r="A56" s="27">
        <v>34000</v>
      </c>
      <c r="B56">
        <f t="shared" si="26"/>
        <v>51645</v>
      </c>
      <c r="C56">
        <f t="shared" si="26"/>
        <v>47024.91</v>
      </c>
      <c r="D56">
        <f t="shared" si="26"/>
        <v>42464.44</v>
      </c>
      <c r="E56">
        <f t="shared" si="26"/>
        <v>38708.75</v>
      </c>
      <c r="F56">
        <f t="shared" si="26"/>
        <v>26289.95</v>
      </c>
      <c r="G56">
        <f t="shared" si="26"/>
        <v>21891.63</v>
      </c>
      <c r="H56">
        <f t="shared" si="26"/>
        <v>17493.3</v>
      </c>
      <c r="I56">
        <f t="shared" si="26"/>
        <v>13094.98</v>
      </c>
      <c r="J56">
        <f t="shared" si="26"/>
        <v>11895.43</v>
      </c>
      <c r="K56">
        <f t="shared" si="26"/>
        <v>11274.98</v>
      </c>
      <c r="L56">
        <f t="shared" si="26"/>
        <v>10498.37</v>
      </c>
      <c r="M56">
        <f t="shared" si="26"/>
        <v>9095.1</v>
      </c>
      <c r="N56">
        <f t="shared" si="26"/>
        <v>8696.65</v>
      </c>
      <c r="O56">
        <f t="shared" si="26"/>
        <v>7896.95</v>
      </c>
      <c r="P56">
        <f t="shared" si="26"/>
        <v>6666.65</v>
      </c>
      <c r="Q56">
        <f t="shared" si="26"/>
        <v>5587.49</v>
      </c>
      <c r="R56">
        <f t="shared" si="24"/>
        <v>5514.88</v>
      </c>
      <c r="S56">
        <f t="shared" si="24"/>
        <v>5074.5</v>
      </c>
      <c r="T56">
        <f t="shared" si="24"/>
        <v>4612.49</v>
      </c>
      <c r="U56">
        <f t="shared" si="24"/>
        <v>3780.88</v>
      </c>
      <c r="V56">
        <f t="shared" si="24"/>
        <v>3118.29</v>
      </c>
      <c r="W56">
        <f t="shared" si="24"/>
        <v>2539</v>
      </c>
      <c r="X56">
        <f t="shared" si="24"/>
        <v>2487.25</v>
      </c>
      <c r="Y56">
        <f t="shared" si="24"/>
        <v>2413.33</v>
      </c>
      <c r="Z56">
        <f t="shared" si="24"/>
        <v>2099.16</v>
      </c>
      <c r="AA56">
        <f t="shared" si="24"/>
        <v>2028.22</v>
      </c>
      <c r="AB56">
        <f t="shared" si="24"/>
        <v>1930</v>
      </c>
      <c r="AC56">
        <f t="shared" si="24"/>
        <v>1826.27</v>
      </c>
      <c r="AD56">
        <f t="shared" si="24"/>
        <v>1659.33</v>
      </c>
      <c r="AE56">
        <f t="shared" si="24"/>
        <v>1461.54</v>
      </c>
      <c r="AF56">
        <f t="shared" si="24"/>
        <v>1366.11</v>
      </c>
      <c r="AG56">
        <f t="shared" si="24"/>
        <v>1219.5</v>
      </c>
      <c r="AH56">
        <f t="shared" si="27"/>
        <v>1099.54</v>
      </c>
      <c r="AI56">
        <f t="shared" si="27"/>
        <v>959.84</v>
      </c>
      <c r="AJ56">
        <f t="shared" si="27"/>
        <v>877.41</v>
      </c>
      <c r="AK56">
        <f t="shared" si="27"/>
        <v>779.67</v>
      </c>
      <c r="AL56">
        <f t="shared" si="27"/>
        <v>754.04</v>
      </c>
      <c r="AM56">
        <f t="shared" si="27"/>
        <v>699.7</v>
      </c>
      <c r="AN56">
        <f t="shared" si="27"/>
        <v>676.18</v>
      </c>
      <c r="AO56">
        <f t="shared" si="27"/>
        <v>576.66999999999996</v>
      </c>
      <c r="AP56">
        <f t="shared" si="27"/>
        <v>556.47</v>
      </c>
      <c r="AQ56">
        <f t="shared" si="27"/>
        <v>525.35</v>
      </c>
      <c r="AR56">
        <f t="shared" si="27"/>
        <v>497.06</v>
      </c>
      <c r="AS56">
        <f t="shared" si="27"/>
        <v>461.49</v>
      </c>
      <c r="AT56">
        <f t="shared" si="27"/>
        <v>455.58</v>
      </c>
      <c r="AU56">
        <f t="shared" si="27"/>
        <v>428.86</v>
      </c>
      <c r="AV56">
        <f t="shared" si="27"/>
        <v>417.45</v>
      </c>
      <c r="AW56">
        <f t="shared" si="27"/>
        <v>404.59</v>
      </c>
      <c r="AX56">
        <f t="shared" si="28"/>
        <v>392.35</v>
      </c>
      <c r="AY56">
        <f t="shared" si="28"/>
        <v>371.25</v>
      </c>
      <c r="AZ56">
        <f t="shared" si="28"/>
        <v>347.29</v>
      </c>
      <c r="BA56">
        <f t="shared" si="28"/>
        <v>288.08999999999997</v>
      </c>
      <c r="BB56">
        <f t="shared" si="28"/>
        <v>251.87</v>
      </c>
      <c r="BC56">
        <f t="shared" si="28"/>
        <v>221.83</v>
      </c>
      <c r="BD56">
        <f t="shared" si="28"/>
        <v>212.31</v>
      </c>
      <c r="BE56">
        <f t="shared" si="28"/>
        <v>163.9</v>
      </c>
      <c r="BF56">
        <f t="shared" si="28"/>
        <v>139.91</v>
      </c>
      <c r="BG56">
        <f t="shared" si="28"/>
        <v>119.92</v>
      </c>
      <c r="BH56">
        <f t="shared" si="28"/>
        <v>103</v>
      </c>
      <c r="BI56">
        <f t="shared" si="28"/>
        <v>98.42</v>
      </c>
      <c r="BJ56">
        <f t="shared" si="28"/>
        <v>75.930000000000007</v>
      </c>
    </row>
    <row r="57" spans="1:62" x14ac:dyDescent="0.3">
      <c r="A57" s="27">
        <v>39000</v>
      </c>
      <c r="B57">
        <f t="shared" si="26"/>
        <v>59254.559999999998</v>
      </c>
      <c r="C57">
        <f t="shared" si="26"/>
        <v>53955.040000000001</v>
      </c>
      <c r="D57">
        <f t="shared" si="26"/>
        <v>48723.91</v>
      </c>
      <c r="E57">
        <f t="shared" si="26"/>
        <v>44415.92</v>
      </c>
      <c r="F57">
        <f t="shared" si="26"/>
        <v>30170.83</v>
      </c>
      <c r="G57">
        <f t="shared" si="26"/>
        <v>25125.69</v>
      </c>
      <c r="H57">
        <f t="shared" si="26"/>
        <v>20080.55</v>
      </c>
      <c r="I57">
        <f t="shared" si="26"/>
        <v>15035.41</v>
      </c>
      <c r="J57">
        <f t="shared" si="26"/>
        <v>13659.47</v>
      </c>
      <c r="K57">
        <f t="shared" si="26"/>
        <v>12947.77</v>
      </c>
      <c r="L57">
        <f t="shared" si="26"/>
        <v>12056.96</v>
      </c>
      <c r="M57">
        <f t="shared" si="26"/>
        <v>10447.33</v>
      </c>
      <c r="N57">
        <f t="shared" si="26"/>
        <v>9990.2800000000007</v>
      </c>
      <c r="O57">
        <f t="shared" si="26"/>
        <v>9072.98</v>
      </c>
      <c r="P57">
        <f t="shared" si="26"/>
        <v>7661.75</v>
      </c>
      <c r="Q57">
        <f t="shared" si="26"/>
        <v>6423.88</v>
      </c>
      <c r="R57">
        <f t="shared" si="24"/>
        <v>6340.6</v>
      </c>
      <c r="S57">
        <f t="shared" si="24"/>
        <v>5835.46</v>
      </c>
      <c r="T57">
        <f t="shared" si="24"/>
        <v>5305.5</v>
      </c>
      <c r="U57">
        <f t="shared" si="24"/>
        <v>4351.59</v>
      </c>
      <c r="V57">
        <f t="shared" si="24"/>
        <v>3591.56</v>
      </c>
      <c r="W57">
        <f t="shared" si="24"/>
        <v>2927.08</v>
      </c>
      <c r="X57">
        <f t="shared" si="24"/>
        <v>2867.73</v>
      </c>
      <c r="Y57">
        <f t="shared" si="24"/>
        <v>2782.94</v>
      </c>
      <c r="Z57">
        <f t="shared" si="24"/>
        <v>2422.5700000000002</v>
      </c>
      <c r="AA57">
        <f t="shared" si="24"/>
        <v>2341.1999999999998</v>
      </c>
      <c r="AB57">
        <f t="shared" si="24"/>
        <v>2228.5300000000002</v>
      </c>
      <c r="AC57">
        <f t="shared" si="24"/>
        <v>2109.5500000000002</v>
      </c>
      <c r="AD57">
        <f t="shared" si="24"/>
        <v>1918.06</v>
      </c>
      <c r="AE57">
        <f t="shared" si="24"/>
        <v>1691.17</v>
      </c>
      <c r="AF57">
        <f t="shared" si="24"/>
        <v>1581.71</v>
      </c>
      <c r="AG57">
        <f t="shared" si="24"/>
        <v>1413.54</v>
      </c>
      <c r="AH57">
        <f t="shared" si="27"/>
        <v>1275.95</v>
      </c>
      <c r="AI57">
        <f t="shared" si="27"/>
        <v>1115.7</v>
      </c>
      <c r="AJ57">
        <f t="shared" si="27"/>
        <v>1021.14</v>
      </c>
      <c r="AK57">
        <f t="shared" si="27"/>
        <v>909.03</v>
      </c>
      <c r="AL57">
        <f t="shared" si="27"/>
        <v>879.64</v>
      </c>
      <c r="AM57">
        <f t="shared" si="27"/>
        <v>817.3</v>
      </c>
      <c r="AN57">
        <f t="shared" si="27"/>
        <v>790.32</v>
      </c>
      <c r="AO57">
        <f t="shared" si="27"/>
        <v>676.18</v>
      </c>
      <c r="AP57">
        <f t="shared" si="27"/>
        <v>653.01</v>
      </c>
      <c r="AQ57">
        <f t="shared" si="27"/>
        <v>617.32000000000005</v>
      </c>
      <c r="AR57">
        <f t="shared" si="27"/>
        <v>584.86</v>
      </c>
      <c r="AS57">
        <f t="shared" si="27"/>
        <v>544.05999999999995</v>
      </c>
      <c r="AT57">
        <f t="shared" si="27"/>
        <v>537.28</v>
      </c>
      <c r="AU57">
        <f t="shared" si="27"/>
        <v>506.63</v>
      </c>
      <c r="AV57">
        <f t="shared" si="27"/>
        <v>493.55</v>
      </c>
      <c r="AW57">
        <f t="shared" si="27"/>
        <v>478.79</v>
      </c>
      <c r="AX57">
        <f t="shared" si="28"/>
        <v>464.75</v>
      </c>
      <c r="AY57">
        <f t="shared" si="28"/>
        <v>440.55</v>
      </c>
      <c r="AZ57">
        <f t="shared" si="28"/>
        <v>413.06</v>
      </c>
      <c r="BA57">
        <f t="shared" si="28"/>
        <v>345.16</v>
      </c>
      <c r="BB57">
        <f t="shared" si="28"/>
        <v>303.61</v>
      </c>
      <c r="BC57">
        <f t="shared" si="28"/>
        <v>269.16000000000003</v>
      </c>
      <c r="BD57">
        <f t="shared" si="28"/>
        <v>258.23</v>
      </c>
      <c r="BE57">
        <f t="shared" si="28"/>
        <v>202.71</v>
      </c>
      <c r="BF57">
        <f t="shared" si="28"/>
        <v>175.19</v>
      </c>
      <c r="BG57">
        <f t="shared" si="28"/>
        <v>152.26</v>
      </c>
      <c r="BH57">
        <f t="shared" si="28"/>
        <v>132.85</v>
      </c>
      <c r="BI57">
        <f t="shared" si="28"/>
        <v>127.6</v>
      </c>
      <c r="BJ57">
        <f t="shared" si="28"/>
        <v>101.81</v>
      </c>
    </row>
    <row r="58" spans="1:62" x14ac:dyDescent="0.3">
      <c r="A58" s="27">
        <v>40200</v>
      </c>
      <c r="B58">
        <f t="shared" si="26"/>
        <v>61080.85</v>
      </c>
      <c r="C58">
        <f t="shared" si="26"/>
        <v>55618.28</v>
      </c>
      <c r="D58">
        <f t="shared" si="26"/>
        <v>50226.19</v>
      </c>
      <c r="E58">
        <f t="shared" si="26"/>
        <v>45785.64</v>
      </c>
      <c r="F58">
        <f t="shared" si="26"/>
        <v>31102.240000000002</v>
      </c>
      <c r="G58">
        <f t="shared" si="26"/>
        <v>25901.86</v>
      </c>
      <c r="H58">
        <f t="shared" si="26"/>
        <v>20701.490000000002</v>
      </c>
      <c r="I58">
        <f t="shared" si="26"/>
        <v>15501.12</v>
      </c>
      <c r="J58">
        <f t="shared" si="26"/>
        <v>14082.83</v>
      </c>
      <c r="K58">
        <f t="shared" si="26"/>
        <v>13349.24</v>
      </c>
      <c r="L58">
        <f t="shared" si="26"/>
        <v>12431.02</v>
      </c>
      <c r="M58">
        <f t="shared" si="26"/>
        <v>10771.86</v>
      </c>
      <c r="N58">
        <f t="shared" si="26"/>
        <v>10300.75</v>
      </c>
      <c r="O58">
        <f t="shared" si="26"/>
        <v>9355.2199999999993</v>
      </c>
      <c r="P58">
        <f t="shared" si="26"/>
        <v>7900.57</v>
      </c>
      <c r="Q58">
        <f t="shared" si="26"/>
        <v>6624.62</v>
      </c>
      <c r="R58">
        <f t="shared" si="24"/>
        <v>6538.77</v>
      </c>
      <c r="S58">
        <f t="shared" si="24"/>
        <v>6018.09</v>
      </c>
      <c r="T58">
        <f t="shared" si="24"/>
        <v>5471.83</v>
      </c>
      <c r="U58">
        <f t="shared" si="24"/>
        <v>4488.5600000000004</v>
      </c>
      <c r="V58">
        <f t="shared" si="24"/>
        <v>3705.15</v>
      </c>
      <c r="W58">
        <f t="shared" si="24"/>
        <v>3020.22</v>
      </c>
      <c r="X58">
        <f t="shared" si="24"/>
        <v>2959.04</v>
      </c>
      <c r="Y58">
        <f t="shared" si="24"/>
        <v>2871.64</v>
      </c>
      <c r="Z58">
        <f t="shared" si="24"/>
        <v>2500.19</v>
      </c>
      <c r="AA58">
        <f t="shared" si="24"/>
        <v>2416.31</v>
      </c>
      <c r="AB58">
        <f t="shared" si="24"/>
        <v>2300.17</v>
      </c>
      <c r="AC58">
        <f t="shared" si="24"/>
        <v>2177.54</v>
      </c>
      <c r="AD58">
        <f t="shared" si="24"/>
        <v>1980.15</v>
      </c>
      <c r="AE58">
        <f t="shared" si="24"/>
        <v>1746.29</v>
      </c>
      <c r="AF58">
        <f t="shared" si="24"/>
        <v>1633.46</v>
      </c>
      <c r="AG58">
        <f t="shared" si="24"/>
        <v>1460.11</v>
      </c>
      <c r="AH58">
        <f t="shared" si="27"/>
        <v>1318.28</v>
      </c>
      <c r="AI58">
        <f t="shared" si="27"/>
        <v>1153.0999999999999</v>
      </c>
      <c r="AJ58">
        <f t="shared" si="27"/>
        <v>1055.6400000000001</v>
      </c>
      <c r="AK58">
        <f t="shared" si="27"/>
        <v>940.07</v>
      </c>
      <c r="AL58">
        <f t="shared" si="27"/>
        <v>909.78</v>
      </c>
      <c r="AM58">
        <f t="shared" si="27"/>
        <v>845.52</v>
      </c>
      <c r="AN58">
        <f t="shared" si="27"/>
        <v>817.71</v>
      </c>
      <c r="AO58">
        <f t="shared" si="27"/>
        <v>700.06</v>
      </c>
      <c r="AP58">
        <f t="shared" si="27"/>
        <v>676.18</v>
      </c>
      <c r="AQ58">
        <f t="shared" si="27"/>
        <v>639.39</v>
      </c>
      <c r="AR58">
        <f t="shared" si="27"/>
        <v>605.92999999999995</v>
      </c>
      <c r="AS58">
        <f t="shared" si="27"/>
        <v>563.88</v>
      </c>
      <c r="AT58">
        <f t="shared" si="27"/>
        <v>556.89</v>
      </c>
      <c r="AU58">
        <f t="shared" si="27"/>
        <v>525.29999999999995</v>
      </c>
      <c r="AV58">
        <f t="shared" si="27"/>
        <v>511.81</v>
      </c>
      <c r="AW58">
        <f t="shared" si="27"/>
        <v>496.6</v>
      </c>
      <c r="AX58">
        <f t="shared" si="28"/>
        <v>482.13</v>
      </c>
      <c r="AY58">
        <f t="shared" si="28"/>
        <v>457.18</v>
      </c>
      <c r="AZ58">
        <f t="shared" si="28"/>
        <v>428.85</v>
      </c>
      <c r="BA58">
        <f t="shared" si="28"/>
        <v>358.86</v>
      </c>
      <c r="BB58">
        <f t="shared" si="28"/>
        <v>316.02999999999997</v>
      </c>
      <c r="BC58">
        <f t="shared" si="28"/>
        <v>280.52</v>
      </c>
      <c r="BD58">
        <f t="shared" si="28"/>
        <v>269.26</v>
      </c>
      <c r="BE58">
        <f t="shared" si="28"/>
        <v>212.02</v>
      </c>
      <c r="BF58">
        <f t="shared" si="28"/>
        <v>183.66</v>
      </c>
      <c r="BG58">
        <f t="shared" si="28"/>
        <v>160.02000000000001</v>
      </c>
      <c r="BH58">
        <f t="shared" si="28"/>
        <v>140.02000000000001</v>
      </c>
      <c r="BI58">
        <f t="shared" si="28"/>
        <v>134.6</v>
      </c>
      <c r="BJ58">
        <f t="shared" si="28"/>
        <v>108.01</v>
      </c>
    </row>
    <row r="59" spans="1:62" x14ac:dyDescent="0.3">
      <c r="A59" s="27">
        <v>42200</v>
      </c>
      <c r="B59">
        <f t="shared" si="26"/>
        <v>64124.68</v>
      </c>
      <c r="C59">
        <f t="shared" si="26"/>
        <v>58390.33</v>
      </c>
      <c r="D59">
        <f t="shared" si="26"/>
        <v>52729.98</v>
      </c>
      <c r="E59">
        <f t="shared" si="26"/>
        <v>48068.51</v>
      </c>
      <c r="F59">
        <f t="shared" si="26"/>
        <v>32654.59</v>
      </c>
      <c r="G59">
        <f t="shared" si="26"/>
        <v>27195.49</v>
      </c>
      <c r="H59">
        <f t="shared" si="26"/>
        <v>21736.39</v>
      </c>
      <c r="I59">
        <f t="shared" si="26"/>
        <v>16277.29</v>
      </c>
      <c r="J59">
        <f t="shared" si="26"/>
        <v>14788.45</v>
      </c>
      <c r="K59">
        <f t="shared" si="26"/>
        <v>14018.36</v>
      </c>
      <c r="L59">
        <f t="shared" si="26"/>
        <v>13054.45</v>
      </c>
      <c r="M59">
        <f t="shared" si="26"/>
        <v>11312.75</v>
      </c>
      <c r="N59">
        <f t="shared" si="26"/>
        <v>10818.2</v>
      </c>
      <c r="O59">
        <f t="shared" si="26"/>
        <v>9825.6299999999992</v>
      </c>
      <c r="P59">
        <f t="shared" si="26"/>
        <v>8298.61</v>
      </c>
      <c r="Q59">
        <f t="shared" si="26"/>
        <v>6959.18</v>
      </c>
      <c r="R59">
        <f t="shared" si="24"/>
        <v>6869.06</v>
      </c>
      <c r="S59">
        <f t="shared" si="24"/>
        <v>6322.47</v>
      </c>
      <c r="T59">
        <f t="shared" si="24"/>
        <v>5749.03</v>
      </c>
      <c r="U59">
        <f t="shared" si="24"/>
        <v>4716.8500000000004</v>
      </c>
      <c r="V59">
        <f t="shared" si="24"/>
        <v>3894.46</v>
      </c>
      <c r="W59">
        <f t="shared" si="24"/>
        <v>3175.46</v>
      </c>
      <c r="X59">
        <f t="shared" si="24"/>
        <v>3111.23</v>
      </c>
      <c r="Y59">
        <f t="shared" si="24"/>
        <v>3019.48</v>
      </c>
      <c r="Z59">
        <f t="shared" si="24"/>
        <v>2629.55</v>
      </c>
      <c r="AA59">
        <f t="shared" si="24"/>
        <v>2541.5</v>
      </c>
      <c r="AB59">
        <f t="shared" si="24"/>
        <v>2419.58</v>
      </c>
      <c r="AC59">
        <f t="shared" si="24"/>
        <v>2290.85</v>
      </c>
      <c r="AD59">
        <f t="shared" si="24"/>
        <v>2083.64</v>
      </c>
      <c r="AE59">
        <f t="shared" si="24"/>
        <v>1838.14</v>
      </c>
      <c r="AF59">
        <f t="shared" si="24"/>
        <v>1719.7</v>
      </c>
      <c r="AG59">
        <f t="shared" si="24"/>
        <v>1537.73</v>
      </c>
      <c r="AH59">
        <f t="shared" si="27"/>
        <v>1388.84</v>
      </c>
      <c r="AI59">
        <f t="shared" si="27"/>
        <v>1215.45</v>
      </c>
      <c r="AJ59">
        <f t="shared" si="27"/>
        <v>1113.1300000000001</v>
      </c>
      <c r="AK59">
        <f t="shared" si="27"/>
        <v>991.82</v>
      </c>
      <c r="AL59">
        <f t="shared" si="27"/>
        <v>960.02</v>
      </c>
      <c r="AM59">
        <f t="shared" si="27"/>
        <v>892.56</v>
      </c>
      <c r="AN59">
        <f t="shared" si="27"/>
        <v>863.37</v>
      </c>
      <c r="AO59">
        <f t="shared" si="27"/>
        <v>739.86</v>
      </c>
      <c r="AP59">
        <f t="shared" si="27"/>
        <v>714.79</v>
      </c>
      <c r="AQ59">
        <f t="shared" si="27"/>
        <v>676.18</v>
      </c>
      <c r="AR59">
        <f t="shared" si="27"/>
        <v>641.04999999999995</v>
      </c>
      <c r="AS59">
        <f t="shared" si="27"/>
        <v>596.91</v>
      </c>
      <c r="AT59">
        <f t="shared" si="27"/>
        <v>589.57000000000005</v>
      </c>
      <c r="AU59">
        <f t="shared" si="27"/>
        <v>556.4</v>
      </c>
      <c r="AV59">
        <f t="shared" si="27"/>
        <v>542.25</v>
      </c>
      <c r="AW59">
        <f t="shared" si="27"/>
        <v>526.28</v>
      </c>
      <c r="AX59">
        <f t="shared" si="28"/>
        <v>511.09</v>
      </c>
      <c r="AY59">
        <f t="shared" si="28"/>
        <v>484.9</v>
      </c>
      <c r="AZ59">
        <f t="shared" si="28"/>
        <v>455.16</v>
      </c>
      <c r="BA59">
        <f t="shared" si="28"/>
        <v>381.69</v>
      </c>
      <c r="BB59">
        <f t="shared" si="28"/>
        <v>336.73</v>
      </c>
      <c r="BC59">
        <f t="shared" si="28"/>
        <v>299.45</v>
      </c>
      <c r="BD59">
        <f t="shared" si="28"/>
        <v>287.63</v>
      </c>
      <c r="BE59">
        <f t="shared" si="28"/>
        <v>227.55</v>
      </c>
      <c r="BF59">
        <f t="shared" si="28"/>
        <v>197.77</v>
      </c>
      <c r="BG59">
        <f t="shared" si="28"/>
        <v>172.95</v>
      </c>
      <c r="BH59">
        <f t="shared" si="28"/>
        <v>151.96</v>
      </c>
      <c r="BI59">
        <f t="shared" si="28"/>
        <v>146.28</v>
      </c>
      <c r="BJ59">
        <f t="shared" si="28"/>
        <v>118.36</v>
      </c>
    </row>
    <row r="60" spans="1:62" x14ac:dyDescent="0.3">
      <c r="A60" s="27">
        <v>44200</v>
      </c>
      <c r="B60">
        <f t="shared" si="26"/>
        <v>67168.5</v>
      </c>
      <c r="C60">
        <f t="shared" si="26"/>
        <v>61162.38</v>
      </c>
      <c r="D60">
        <f t="shared" si="26"/>
        <v>55233.77</v>
      </c>
      <c r="E60">
        <f t="shared" si="26"/>
        <v>50351.38</v>
      </c>
      <c r="F60">
        <f t="shared" si="26"/>
        <v>34206.94</v>
      </c>
      <c r="G60">
        <f t="shared" si="26"/>
        <v>28489.11</v>
      </c>
      <c r="H60">
        <f t="shared" si="26"/>
        <v>22771.29</v>
      </c>
      <c r="I60">
        <f t="shared" si="26"/>
        <v>17053.47</v>
      </c>
      <c r="J60">
        <f t="shared" si="26"/>
        <v>15494.06</v>
      </c>
      <c r="K60">
        <f t="shared" si="26"/>
        <v>14687.47</v>
      </c>
      <c r="L60">
        <f t="shared" si="26"/>
        <v>13677.89</v>
      </c>
      <c r="M60">
        <f t="shared" si="26"/>
        <v>11853.64</v>
      </c>
      <c r="N60">
        <f t="shared" si="26"/>
        <v>11335.65</v>
      </c>
      <c r="O60">
        <f t="shared" si="26"/>
        <v>10296.040000000001</v>
      </c>
      <c r="P60">
        <f t="shared" si="26"/>
        <v>8696.65</v>
      </c>
      <c r="Q60">
        <f t="shared" si="26"/>
        <v>7293.74</v>
      </c>
      <c r="R60">
        <f t="shared" si="24"/>
        <v>7199.35</v>
      </c>
      <c r="S60">
        <f t="shared" si="24"/>
        <v>6626.85</v>
      </c>
      <c r="T60">
        <f t="shared" si="24"/>
        <v>6026.24</v>
      </c>
      <c r="U60">
        <f t="shared" si="24"/>
        <v>4945.1400000000003</v>
      </c>
      <c r="V60">
        <f t="shared" si="24"/>
        <v>4083.77</v>
      </c>
      <c r="W60">
        <f t="shared" si="24"/>
        <v>3330.69</v>
      </c>
      <c r="X60">
        <f t="shared" si="24"/>
        <v>3263.43</v>
      </c>
      <c r="Y60">
        <f t="shared" si="24"/>
        <v>3167.33</v>
      </c>
      <c r="Z60">
        <f t="shared" si="24"/>
        <v>2758.91</v>
      </c>
      <c r="AA60">
        <f t="shared" si="24"/>
        <v>2666.69</v>
      </c>
      <c r="AB60">
        <f t="shared" si="24"/>
        <v>2539</v>
      </c>
      <c r="AC60">
        <f t="shared" si="24"/>
        <v>2404.16</v>
      </c>
      <c r="AD60">
        <f t="shared" si="24"/>
        <v>2187.13</v>
      </c>
      <c r="AE60">
        <f t="shared" si="24"/>
        <v>1930</v>
      </c>
      <c r="AF60">
        <f t="shared" si="24"/>
        <v>1805.94</v>
      </c>
      <c r="AG60">
        <f t="shared" si="24"/>
        <v>1615.35</v>
      </c>
      <c r="AH60">
        <f t="shared" si="27"/>
        <v>1459.41</v>
      </c>
      <c r="AI60">
        <f t="shared" si="27"/>
        <v>1277.79</v>
      </c>
      <c r="AJ60">
        <f t="shared" si="27"/>
        <v>1170.6300000000001</v>
      </c>
      <c r="AK60">
        <f t="shared" si="27"/>
        <v>1043.56</v>
      </c>
      <c r="AL60">
        <f t="shared" si="27"/>
        <v>1010.26</v>
      </c>
      <c r="AM60">
        <f t="shared" si="27"/>
        <v>939.6</v>
      </c>
      <c r="AN60">
        <f t="shared" si="27"/>
        <v>909.03</v>
      </c>
      <c r="AO60">
        <f t="shared" si="27"/>
        <v>779.67</v>
      </c>
      <c r="AP60">
        <f t="shared" si="27"/>
        <v>753.41</v>
      </c>
      <c r="AQ60">
        <f t="shared" si="27"/>
        <v>712.96</v>
      </c>
      <c r="AR60">
        <f t="shared" si="27"/>
        <v>676.18</v>
      </c>
      <c r="AS60">
        <f t="shared" si="27"/>
        <v>629.92999999999995</v>
      </c>
      <c r="AT60">
        <f t="shared" si="27"/>
        <v>622.25</v>
      </c>
      <c r="AU60">
        <f t="shared" si="27"/>
        <v>587.51</v>
      </c>
      <c r="AV60">
        <f t="shared" si="27"/>
        <v>572.69000000000005</v>
      </c>
      <c r="AW60">
        <f t="shared" si="27"/>
        <v>555.96</v>
      </c>
      <c r="AX60">
        <f t="shared" si="28"/>
        <v>540.04999999999995</v>
      </c>
      <c r="AY60">
        <f t="shared" si="28"/>
        <v>512.62</v>
      </c>
      <c r="AZ60">
        <f t="shared" si="28"/>
        <v>481.47</v>
      </c>
      <c r="BA60">
        <f t="shared" si="28"/>
        <v>404.51</v>
      </c>
      <c r="BB60">
        <f t="shared" si="28"/>
        <v>357.43</v>
      </c>
      <c r="BC60">
        <f t="shared" si="28"/>
        <v>318.38</v>
      </c>
      <c r="BD60">
        <f t="shared" si="28"/>
        <v>306</v>
      </c>
      <c r="BE60">
        <f t="shared" si="28"/>
        <v>243.07</v>
      </c>
      <c r="BF60">
        <f t="shared" si="28"/>
        <v>211.88</v>
      </c>
      <c r="BG60">
        <f t="shared" si="28"/>
        <v>185.89</v>
      </c>
      <c r="BH60">
        <f t="shared" si="28"/>
        <v>163.9</v>
      </c>
      <c r="BI60">
        <f t="shared" si="28"/>
        <v>157.94999999999999</v>
      </c>
      <c r="BJ60">
        <f t="shared" si="28"/>
        <v>128.71</v>
      </c>
    </row>
    <row r="61" spans="1:62" x14ac:dyDescent="0.3">
      <c r="A61" s="27">
        <v>47000</v>
      </c>
      <c r="B61">
        <f t="shared" si="26"/>
        <v>71429.850000000006</v>
      </c>
      <c r="C61">
        <f t="shared" si="26"/>
        <v>65043.26</v>
      </c>
      <c r="D61">
        <f t="shared" si="26"/>
        <v>58739.07</v>
      </c>
      <c r="E61">
        <f t="shared" si="26"/>
        <v>53547.39</v>
      </c>
      <c r="F61">
        <f t="shared" si="26"/>
        <v>36380.230000000003</v>
      </c>
      <c r="G61">
        <f t="shared" si="26"/>
        <v>30300.19</v>
      </c>
      <c r="H61">
        <f t="shared" si="26"/>
        <v>24220.15</v>
      </c>
      <c r="I61">
        <f t="shared" si="26"/>
        <v>18140.11</v>
      </c>
      <c r="J61">
        <f t="shared" si="26"/>
        <v>16481.919999999998</v>
      </c>
      <c r="K61">
        <f t="shared" si="26"/>
        <v>15624.23</v>
      </c>
      <c r="L61">
        <f t="shared" si="26"/>
        <v>14550.69</v>
      </c>
      <c r="M61">
        <f t="shared" si="26"/>
        <v>12610.88</v>
      </c>
      <c r="N61">
        <f t="shared" si="26"/>
        <v>12060.08</v>
      </c>
      <c r="O61">
        <f t="shared" si="26"/>
        <v>10954.61</v>
      </c>
      <c r="P61">
        <f t="shared" si="26"/>
        <v>9253.9</v>
      </c>
      <c r="Q61">
        <f t="shared" si="26"/>
        <v>7762.12</v>
      </c>
      <c r="R61">
        <f t="shared" si="24"/>
        <v>7661.75</v>
      </c>
      <c r="S61">
        <f t="shared" si="24"/>
        <v>7052.99</v>
      </c>
      <c r="T61">
        <f t="shared" si="24"/>
        <v>6414.33</v>
      </c>
      <c r="U61">
        <f t="shared" si="24"/>
        <v>5264.74</v>
      </c>
      <c r="V61">
        <f t="shared" si="24"/>
        <v>4348.8100000000004</v>
      </c>
      <c r="W61">
        <f t="shared" si="24"/>
        <v>3548.02</v>
      </c>
      <c r="X61">
        <f t="shared" si="24"/>
        <v>3476.49</v>
      </c>
      <c r="Y61">
        <f t="shared" si="24"/>
        <v>3374.31</v>
      </c>
      <c r="Z61">
        <f t="shared" si="24"/>
        <v>2940.02</v>
      </c>
      <c r="AA61">
        <f t="shared" si="24"/>
        <v>2841.95</v>
      </c>
      <c r="AB61">
        <f t="shared" si="24"/>
        <v>2706.17</v>
      </c>
      <c r="AC61">
        <f t="shared" si="24"/>
        <v>2562.79</v>
      </c>
      <c r="AD61">
        <f t="shared" si="24"/>
        <v>2332.02</v>
      </c>
      <c r="AE61">
        <f t="shared" si="24"/>
        <v>2058.59</v>
      </c>
      <c r="AF61">
        <f t="shared" si="24"/>
        <v>1926.68</v>
      </c>
      <c r="AG61">
        <f t="shared" si="24"/>
        <v>1724.01</v>
      </c>
      <c r="AH61">
        <f t="shared" si="27"/>
        <v>1558.19</v>
      </c>
      <c r="AI61">
        <f t="shared" si="27"/>
        <v>1365.07</v>
      </c>
      <c r="AJ61">
        <f t="shared" si="27"/>
        <v>1251.1199999999999</v>
      </c>
      <c r="AK61">
        <f t="shared" si="27"/>
        <v>1116.01</v>
      </c>
      <c r="AL61">
        <f t="shared" si="27"/>
        <v>1080.5899999999999</v>
      </c>
      <c r="AM61">
        <f t="shared" si="27"/>
        <v>1005.46</v>
      </c>
      <c r="AN61">
        <f t="shared" si="27"/>
        <v>972.95</v>
      </c>
      <c r="AO61">
        <f t="shared" si="27"/>
        <v>835.39</v>
      </c>
      <c r="AP61">
        <f t="shared" si="27"/>
        <v>807.47</v>
      </c>
      <c r="AQ61">
        <f t="shared" si="27"/>
        <v>764.46</v>
      </c>
      <c r="AR61">
        <f t="shared" si="27"/>
        <v>725.34</v>
      </c>
      <c r="AS61">
        <f t="shared" si="27"/>
        <v>676.18</v>
      </c>
      <c r="AT61">
        <f t="shared" si="27"/>
        <v>668</v>
      </c>
      <c r="AU61">
        <f t="shared" si="27"/>
        <v>631.07000000000005</v>
      </c>
      <c r="AV61">
        <f t="shared" si="27"/>
        <v>615.29999999999995</v>
      </c>
      <c r="AW61">
        <f t="shared" si="27"/>
        <v>597.52</v>
      </c>
      <c r="AX61">
        <f t="shared" si="28"/>
        <v>580.6</v>
      </c>
      <c r="AY61">
        <f t="shared" si="28"/>
        <v>551.42999999999995</v>
      </c>
      <c r="AZ61">
        <f t="shared" si="28"/>
        <v>518.30999999999995</v>
      </c>
      <c r="BA61">
        <f t="shared" si="28"/>
        <v>436.47</v>
      </c>
      <c r="BB61">
        <f t="shared" si="28"/>
        <v>386.4</v>
      </c>
      <c r="BC61">
        <f t="shared" si="28"/>
        <v>344.88</v>
      </c>
      <c r="BD61">
        <f t="shared" si="28"/>
        <v>331.72</v>
      </c>
      <c r="BE61">
        <f t="shared" si="28"/>
        <v>264.8</v>
      </c>
      <c r="BF61">
        <f t="shared" si="28"/>
        <v>231.64</v>
      </c>
      <c r="BG61">
        <f t="shared" si="28"/>
        <v>204</v>
      </c>
      <c r="BH61">
        <f t="shared" si="28"/>
        <v>180.62</v>
      </c>
      <c r="BI61">
        <f t="shared" si="28"/>
        <v>174.29</v>
      </c>
      <c r="BJ61">
        <f t="shared" si="28"/>
        <v>143.19999999999999</v>
      </c>
    </row>
    <row r="62" spans="1:62" x14ac:dyDescent="0.3">
      <c r="A62" s="27">
        <v>47500</v>
      </c>
      <c r="B62">
        <f t="shared" si="26"/>
        <v>72190.81</v>
      </c>
      <c r="C62">
        <f t="shared" si="26"/>
        <v>65736.27</v>
      </c>
      <c r="D62">
        <f t="shared" si="26"/>
        <v>59365.02</v>
      </c>
      <c r="E62">
        <f t="shared" si="26"/>
        <v>54118.11</v>
      </c>
      <c r="F62">
        <f t="shared" si="26"/>
        <v>36768.31</v>
      </c>
      <c r="G62">
        <f t="shared" si="26"/>
        <v>30623.59</v>
      </c>
      <c r="H62">
        <f t="shared" si="26"/>
        <v>24478.880000000001</v>
      </c>
      <c r="I62">
        <f t="shared" si="26"/>
        <v>18334.16</v>
      </c>
      <c r="J62">
        <f t="shared" si="26"/>
        <v>16658.32</v>
      </c>
      <c r="K62">
        <f t="shared" si="26"/>
        <v>15791.51</v>
      </c>
      <c r="L62">
        <f t="shared" si="26"/>
        <v>14706.55</v>
      </c>
      <c r="M62">
        <f t="shared" si="26"/>
        <v>12746.1</v>
      </c>
      <c r="N62">
        <f t="shared" si="26"/>
        <v>12189.44</v>
      </c>
      <c r="O62">
        <f t="shared" si="26"/>
        <v>11072.22</v>
      </c>
      <c r="P62">
        <f t="shared" si="26"/>
        <v>9353.41</v>
      </c>
      <c r="Q62">
        <f t="shared" si="26"/>
        <v>7845.76</v>
      </c>
      <c r="R62">
        <f t="shared" si="24"/>
        <v>7744.32</v>
      </c>
      <c r="S62">
        <f t="shared" si="24"/>
        <v>7129.08</v>
      </c>
      <c r="T62">
        <f t="shared" si="24"/>
        <v>6483.63</v>
      </c>
      <c r="U62">
        <f t="shared" si="24"/>
        <v>5321.81</v>
      </c>
      <c r="V62">
        <f t="shared" si="24"/>
        <v>4396.1400000000003</v>
      </c>
      <c r="W62">
        <f t="shared" si="24"/>
        <v>3586.83</v>
      </c>
      <c r="X62">
        <f t="shared" si="24"/>
        <v>3514.54</v>
      </c>
      <c r="Y62">
        <f t="shared" si="24"/>
        <v>3411.27</v>
      </c>
      <c r="Z62">
        <f t="shared" si="24"/>
        <v>2972.36</v>
      </c>
      <c r="AA62">
        <f t="shared" si="24"/>
        <v>2873.25</v>
      </c>
      <c r="AB62">
        <f t="shared" si="24"/>
        <v>2736.02</v>
      </c>
      <c r="AC62">
        <f t="shared" si="24"/>
        <v>2591.12</v>
      </c>
      <c r="AD62">
        <f t="shared" si="24"/>
        <v>2357.89</v>
      </c>
      <c r="AE62">
        <f t="shared" si="24"/>
        <v>2081.56</v>
      </c>
      <c r="AF62">
        <f t="shared" si="24"/>
        <v>1948.24</v>
      </c>
      <c r="AG62">
        <f t="shared" si="24"/>
        <v>1743.42</v>
      </c>
      <c r="AH62">
        <f t="shared" si="27"/>
        <v>1575.83</v>
      </c>
      <c r="AI62">
        <f t="shared" si="27"/>
        <v>1380.66</v>
      </c>
      <c r="AJ62">
        <f t="shared" si="27"/>
        <v>1265.49</v>
      </c>
      <c r="AK62">
        <f t="shared" si="27"/>
        <v>1128.94</v>
      </c>
      <c r="AL62">
        <f t="shared" si="27"/>
        <v>1093.1500000000001</v>
      </c>
      <c r="AM62">
        <f t="shared" si="27"/>
        <v>1017.22</v>
      </c>
      <c r="AN62">
        <f t="shared" si="27"/>
        <v>984.36</v>
      </c>
      <c r="AO62">
        <f t="shared" si="27"/>
        <v>845.34</v>
      </c>
      <c r="AP62">
        <f t="shared" si="27"/>
        <v>817.12</v>
      </c>
      <c r="AQ62">
        <f t="shared" si="27"/>
        <v>773.66</v>
      </c>
      <c r="AR62">
        <f t="shared" si="27"/>
        <v>734.12</v>
      </c>
      <c r="AS62">
        <f t="shared" si="27"/>
        <v>684.43</v>
      </c>
      <c r="AT62">
        <f t="shared" si="27"/>
        <v>676.18</v>
      </c>
      <c r="AU62">
        <f t="shared" si="27"/>
        <v>638.84</v>
      </c>
      <c r="AV62">
        <f t="shared" si="27"/>
        <v>622.91</v>
      </c>
      <c r="AW62">
        <f t="shared" si="27"/>
        <v>604.94000000000005</v>
      </c>
      <c r="AX62">
        <f t="shared" si="28"/>
        <v>587.84</v>
      </c>
      <c r="AY62">
        <f t="shared" si="28"/>
        <v>558.36</v>
      </c>
      <c r="AZ62">
        <f t="shared" si="28"/>
        <v>524.89</v>
      </c>
      <c r="BA62">
        <f t="shared" si="28"/>
        <v>442.18</v>
      </c>
      <c r="BB62">
        <f t="shared" si="28"/>
        <v>391.58</v>
      </c>
      <c r="BC62">
        <f t="shared" si="28"/>
        <v>349.61</v>
      </c>
      <c r="BD62">
        <f t="shared" si="28"/>
        <v>336.31</v>
      </c>
      <c r="BE62">
        <f t="shared" si="28"/>
        <v>268.68</v>
      </c>
      <c r="BF62">
        <f t="shared" si="28"/>
        <v>235.17</v>
      </c>
      <c r="BG62">
        <f t="shared" si="28"/>
        <v>207.24</v>
      </c>
      <c r="BH62">
        <f t="shared" si="28"/>
        <v>183.6</v>
      </c>
      <c r="BI62">
        <f t="shared" si="28"/>
        <v>177.21</v>
      </c>
      <c r="BJ62">
        <f t="shared" si="28"/>
        <v>145.79</v>
      </c>
    </row>
    <row r="63" spans="1:62" x14ac:dyDescent="0.3">
      <c r="A63" s="27">
        <v>49900</v>
      </c>
      <c r="B63">
        <f t="shared" si="26"/>
        <v>75843.399999999994</v>
      </c>
      <c r="C63">
        <f t="shared" si="26"/>
        <v>69062.740000000005</v>
      </c>
      <c r="D63">
        <f t="shared" si="26"/>
        <v>62369.57</v>
      </c>
      <c r="E63">
        <f t="shared" si="26"/>
        <v>56857.55</v>
      </c>
      <c r="F63">
        <f t="shared" si="26"/>
        <v>38631.129999999997</v>
      </c>
      <c r="G63">
        <f t="shared" si="26"/>
        <v>32175.94</v>
      </c>
      <c r="H63">
        <f t="shared" si="26"/>
        <v>25720.76</v>
      </c>
      <c r="I63">
        <f t="shared" si="26"/>
        <v>19265.57</v>
      </c>
      <c r="J63">
        <f t="shared" si="26"/>
        <v>17505.060000000001</v>
      </c>
      <c r="K63">
        <f t="shared" si="26"/>
        <v>16594.45</v>
      </c>
      <c r="L63">
        <f t="shared" si="26"/>
        <v>15454.67</v>
      </c>
      <c r="M63">
        <f t="shared" si="26"/>
        <v>13395.17</v>
      </c>
      <c r="N63">
        <f t="shared" si="26"/>
        <v>12810.38</v>
      </c>
      <c r="O63">
        <f t="shared" si="26"/>
        <v>11636.71</v>
      </c>
      <c r="P63">
        <f t="shared" si="26"/>
        <v>9831.06</v>
      </c>
      <c r="Q63">
        <f t="shared" si="26"/>
        <v>8247.23</v>
      </c>
      <c r="R63">
        <f t="shared" si="24"/>
        <v>8140.67</v>
      </c>
      <c r="S63">
        <f t="shared" si="24"/>
        <v>7494.34</v>
      </c>
      <c r="T63">
        <f t="shared" si="24"/>
        <v>6816.27</v>
      </c>
      <c r="U63">
        <f t="shared" si="24"/>
        <v>5595.75</v>
      </c>
      <c r="V63">
        <f t="shared" si="24"/>
        <v>4623.3100000000004</v>
      </c>
      <c r="W63">
        <f t="shared" si="24"/>
        <v>3773.11</v>
      </c>
      <c r="X63">
        <f t="shared" si="24"/>
        <v>3697.17</v>
      </c>
      <c r="Y63">
        <f t="shared" si="24"/>
        <v>3588.68</v>
      </c>
      <c r="Z63">
        <f t="shared" si="24"/>
        <v>3127.59</v>
      </c>
      <c r="AA63">
        <f t="shared" si="24"/>
        <v>3023.48</v>
      </c>
      <c r="AB63">
        <f t="shared" si="24"/>
        <v>2879.32</v>
      </c>
      <c r="AC63">
        <f t="shared" si="24"/>
        <v>2727.09</v>
      </c>
      <c r="AD63">
        <f t="shared" si="24"/>
        <v>2482.08</v>
      </c>
      <c r="AE63">
        <f t="shared" si="24"/>
        <v>2191.7800000000002</v>
      </c>
      <c r="AF63">
        <f t="shared" si="24"/>
        <v>2051.73</v>
      </c>
      <c r="AG63">
        <f t="shared" si="24"/>
        <v>1836.56</v>
      </c>
      <c r="AH63">
        <f t="shared" si="27"/>
        <v>1660.51</v>
      </c>
      <c r="AI63">
        <f t="shared" si="27"/>
        <v>1455.47</v>
      </c>
      <c r="AJ63">
        <f t="shared" si="27"/>
        <v>1334.49</v>
      </c>
      <c r="AK63">
        <f t="shared" si="27"/>
        <v>1191.04</v>
      </c>
      <c r="AL63">
        <f t="shared" si="27"/>
        <v>1153.43</v>
      </c>
      <c r="AM63">
        <f t="shared" si="27"/>
        <v>1073.67</v>
      </c>
      <c r="AN63">
        <f t="shared" si="27"/>
        <v>1039.1500000000001</v>
      </c>
      <c r="AO63">
        <f t="shared" si="27"/>
        <v>893.11</v>
      </c>
      <c r="AP63">
        <f t="shared" si="27"/>
        <v>863.46</v>
      </c>
      <c r="AQ63">
        <f t="shared" si="27"/>
        <v>817.8</v>
      </c>
      <c r="AR63">
        <f t="shared" si="27"/>
        <v>776.27</v>
      </c>
      <c r="AS63">
        <f t="shared" si="27"/>
        <v>724.07</v>
      </c>
      <c r="AT63">
        <f t="shared" si="27"/>
        <v>715.39</v>
      </c>
      <c r="AU63">
        <f t="shared" si="27"/>
        <v>676.18</v>
      </c>
      <c r="AV63">
        <f t="shared" si="27"/>
        <v>659.43</v>
      </c>
      <c r="AW63">
        <f t="shared" si="27"/>
        <v>640.55999999999995</v>
      </c>
      <c r="AX63">
        <f t="shared" si="28"/>
        <v>622.6</v>
      </c>
      <c r="AY63">
        <f t="shared" si="28"/>
        <v>591.63</v>
      </c>
      <c r="AZ63">
        <f t="shared" si="28"/>
        <v>556.46</v>
      </c>
      <c r="BA63">
        <f t="shared" si="28"/>
        <v>469.58</v>
      </c>
      <c r="BB63">
        <f t="shared" si="28"/>
        <v>416.42</v>
      </c>
      <c r="BC63">
        <f t="shared" si="28"/>
        <v>372.33</v>
      </c>
      <c r="BD63">
        <f t="shared" si="28"/>
        <v>358.36</v>
      </c>
      <c r="BE63">
        <f t="shared" si="28"/>
        <v>287.31</v>
      </c>
      <c r="BF63">
        <f t="shared" si="28"/>
        <v>252.1</v>
      </c>
      <c r="BG63">
        <f t="shared" si="28"/>
        <v>222.76</v>
      </c>
      <c r="BH63">
        <f t="shared" si="28"/>
        <v>197.93</v>
      </c>
      <c r="BI63">
        <f t="shared" si="28"/>
        <v>191.21</v>
      </c>
      <c r="BJ63">
        <f t="shared" si="28"/>
        <v>158.21</v>
      </c>
    </row>
    <row r="64" spans="1:62" x14ac:dyDescent="0.3">
      <c r="A64" s="27">
        <v>51000</v>
      </c>
      <c r="B64">
        <f t="shared" si="26"/>
        <v>77517.5</v>
      </c>
      <c r="C64">
        <f t="shared" si="26"/>
        <v>70587.37</v>
      </c>
      <c r="D64">
        <f t="shared" si="26"/>
        <v>63746.65</v>
      </c>
      <c r="E64">
        <f t="shared" si="26"/>
        <v>58113.13</v>
      </c>
      <c r="F64">
        <f t="shared" si="26"/>
        <v>39484.93</v>
      </c>
      <c r="G64">
        <f t="shared" si="26"/>
        <v>32887.440000000002</v>
      </c>
      <c r="H64">
        <f t="shared" si="26"/>
        <v>26289.95</v>
      </c>
      <c r="I64">
        <f t="shared" si="26"/>
        <v>19692.46</v>
      </c>
      <c r="J64">
        <f t="shared" si="26"/>
        <v>17893.150000000001</v>
      </c>
      <c r="K64">
        <f t="shared" si="26"/>
        <v>16962.47</v>
      </c>
      <c r="L64">
        <f t="shared" si="26"/>
        <v>15797.56</v>
      </c>
      <c r="M64">
        <f t="shared" si="26"/>
        <v>13692.66</v>
      </c>
      <c r="N64">
        <f t="shared" si="26"/>
        <v>13094.98</v>
      </c>
      <c r="O64">
        <f t="shared" si="26"/>
        <v>11895.43</v>
      </c>
      <c r="P64">
        <f t="shared" si="26"/>
        <v>10049.98</v>
      </c>
      <c r="Q64">
        <f t="shared" si="26"/>
        <v>8431.23</v>
      </c>
      <c r="R64">
        <f t="shared" si="24"/>
        <v>8322.32</v>
      </c>
      <c r="S64">
        <f t="shared" si="24"/>
        <v>7661.75</v>
      </c>
      <c r="T64">
        <f t="shared" si="24"/>
        <v>6968.74</v>
      </c>
      <c r="U64">
        <f t="shared" si="24"/>
        <v>5721.31</v>
      </c>
      <c r="V64">
        <f t="shared" si="24"/>
        <v>4727.43</v>
      </c>
      <c r="W64">
        <f t="shared" si="24"/>
        <v>3858.49</v>
      </c>
      <c r="X64">
        <f t="shared" si="24"/>
        <v>3780.88</v>
      </c>
      <c r="Y64">
        <f t="shared" si="24"/>
        <v>3669.99</v>
      </c>
      <c r="Z64">
        <f t="shared" si="24"/>
        <v>3198.74</v>
      </c>
      <c r="AA64">
        <f t="shared" si="24"/>
        <v>3092.33</v>
      </c>
      <c r="AB64">
        <f t="shared" si="24"/>
        <v>2944.99</v>
      </c>
      <c r="AC64">
        <f t="shared" si="24"/>
        <v>2789.41</v>
      </c>
      <c r="AD64">
        <f t="shared" si="24"/>
        <v>2539</v>
      </c>
      <c r="AE64">
        <f t="shared" si="24"/>
        <v>2242.3000000000002</v>
      </c>
      <c r="AF64">
        <f t="shared" si="24"/>
        <v>2099.16</v>
      </c>
      <c r="AG64">
        <f t="shared" si="24"/>
        <v>1879.25</v>
      </c>
      <c r="AH64">
        <f t="shared" si="27"/>
        <v>1699.31</v>
      </c>
      <c r="AI64">
        <f t="shared" si="27"/>
        <v>1489.76</v>
      </c>
      <c r="AJ64">
        <f t="shared" si="27"/>
        <v>1366.11</v>
      </c>
      <c r="AK64">
        <f t="shared" si="27"/>
        <v>1219.5</v>
      </c>
      <c r="AL64">
        <f t="shared" si="27"/>
        <v>1181.07</v>
      </c>
      <c r="AM64">
        <f t="shared" si="27"/>
        <v>1099.54</v>
      </c>
      <c r="AN64">
        <f t="shared" si="27"/>
        <v>1064.26</v>
      </c>
      <c r="AO64">
        <f t="shared" si="27"/>
        <v>915</v>
      </c>
      <c r="AP64">
        <f t="shared" si="27"/>
        <v>884.7</v>
      </c>
      <c r="AQ64">
        <f t="shared" si="27"/>
        <v>838.03</v>
      </c>
      <c r="AR64">
        <f t="shared" si="27"/>
        <v>795.59</v>
      </c>
      <c r="AS64">
        <f t="shared" si="27"/>
        <v>742.23</v>
      </c>
      <c r="AT64">
        <f t="shared" si="27"/>
        <v>733.37</v>
      </c>
      <c r="AU64">
        <f t="shared" si="27"/>
        <v>693.29</v>
      </c>
      <c r="AV64">
        <f t="shared" si="27"/>
        <v>676.18</v>
      </c>
      <c r="AW64">
        <f t="shared" si="27"/>
        <v>656.88</v>
      </c>
      <c r="AX64">
        <f t="shared" si="28"/>
        <v>638.52</v>
      </c>
      <c r="AY64">
        <f t="shared" si="28"/>
        <v>606.87</v>
      </c>
      <c r="AZ64">
        <f t="shared" si="28"/>
        <v>570.92999999999995</v>
      </c>
      <c r="BA64">
        <f t="shared" si="28"/>
        <v>482.13</v>
      </c>
      <c r="BB64">
        <f t="shared" si="28"/>
        <v>427.8</v>
      </c>
      <c r="BC64">
        <f t="shared" si="28"/>
        <v>382.74</v>
      </c>
      <c r="BD64">
        <f t="shared" si="28"/>
        <v>368.46</v>
      </c>
      <c r="BE64">
        <f t="shared" si="28"/>
        <v>295.85000000000002</v>
      </c>
      <c r="BF64">
        <f t="shared" si="28"/>
        <v>259.86</v>
      </c>
      <c r="BG64">
        <f t="shared" si="28"/>
        <v>229.87</v>
      </c>
      <c r="BH64">
        <f t="shared" si="28"/>
        <v>204.5</v>
      </c>
      <c r="BI64">
        <f t="shared" si="28"/>
        <v>197.63</v>
      </c>
      <c r="BJ64">
        <f t="shared" si="28"/>
        <v>163.9</v>
      </c>
    </row>
    <row r="65" spans="1:62" x14ac:dyDescent="0.3">
      <c r="A65" s="27">
        <v>52300</v>
      </c>
      <c r="B65">
        <f t="shared" si="26"/>
        <v>79495.990000000005</v>
      </c>
      <c r="C65">
        <f t="shared" si="26"/>
        <v>72389.2</v>
      </c>
      <c r="D65">
        <f t="shared" si="26"/>
        <v>65374.12</v>
      </c>
      <c r="E65">
        <f t="shared" si="26"/>
        <v>59596.99</v>
      </c>
      <c r="F65">
        <f t="shared" si="26"/>
        <v>40493.949999999997</v>
      </c>
      <c r="G65">
        <f t="shared" si="26"/>
        <v>33728.29</v>
      </c>
      <c r="H65">
        <f t="shared" si="26"/>
        <v>26962.639999999999</v>
      </c>
      <c r="I65">
        <f t="shared" si="26"/>
        <v>20196.98</v>
      </c>
      <c r="J65">
        <f t="shared" si="26"/>
        <v>18351.8</v>
      </c>
      <c r="K65">
        <f t="shared" si="26"/>
        <v>17397.39</v>
      </c>
      <c r="L65">
        <f t="shared" si="26"/>
        <v>16202.79</v>
      </c>
      <c r="M65">
        <f t="shared" si="26"/>
        <v>14044.23</v>
      </c>
      <c r="N65">
        <f t="shared" si="26"/>
        <v>13431.32</v>
      </c>
      <c r="O65">
        <f t="shared" si="26"/>
        <v>12201.2</v>
      </c>
      <c r="P65">
        <f t="shared" si="26"/>
        <v>10308.709999999999</v>
      </c>
      <c r="Q65">
        <f t="shared" ref="Q65:AF78" si="29">ROUND(ABS((Q$3-$A65)/Q$3)*100,2)</f>
        <v>8648.7000000000007</v>
      </c>
      <c r="R65">
        <f t="shared" si="29"/>
        <v>8537.01</v>
      </c>
      <c r="S65">
        <f t="shared" si="29"/>
        <v>7859.6</v>
      </c>
      <c r="T65">
        <f t="shared" si="29"/>
        <v>7148.92</v>
      </c>
      <c r="U65">
        <f t="shared" si="29"/>
        <v>5869.7</v>
      </c>
      <c r="V65">
        <f t="shared" si="29"/>
        <v>4850.4799999999996</v>
      </c>
      <c r="W65">
        <f t="shared" si="29"/>
        <v>3959.4</v>
      </c>
      <c r="X65">
        <f t="shared" si="29"/>
        <v>3879.8</v>
      </c>
      <c r="Y65">
        <f t="shared" si="29"/>
        <v>3766.09</v>
      </c>
      <c r="Z65">
        <f t="shared" si="29"/>
        <v>3282.83</v>
      </c>
      <c r="AA65">
        <f t="shared" si="29"/>
        <v>3173.71</v>
      </c>
      <c r="AB65">
        <f t="shared" si="29"/>
        <v>3022.61</v>
      </c>
      <c r="AC65">
        <f t="shared" si="29"/>
        <v>2863.06</v>
      </c>
      <c r="AD65">
        <f t="shared" si="29"/>
        <v>2606.2600000000002</v>
      </c>
      <c r="AE65">
        <f t="shared" si="29"/>
        <v>2302.0100000000002</v>
      </c>
      <c r="AF65">
        <f t="shared" si="29"/>
        <v>2155.2199999999998</v>
      </c>
      <c r="AG65">
        <f t="shared" ref="AF65:AU78" si="30">ROUND(ABS((AG$3-$A65)/AG$3)*100,2)</f>
        <v>1929.7</v>
      </c>
      <c r="AH65">
        <f t="shared" si="30"/>
        <v>1745.18</v>
      </c>
      <c r="AI65">
        <f t="shared" si="30"/>
        <v>1530.28</v>
      </c>
      <c r="AJ65">
        <f t="shared" si="30"/>
        <v>1403.48</v>
      </c>
      <c r="AK65">
        <f t="shared" si="30"/>
        <v>1253.1300000000001</v>
      </c>
      <c r="AL65">
        <f t="shared" si="30"/>
        <v>1213.72</v>
      </c>
      <c r="AM65">
        <f t="shared" si="30"/>
        <v>1130.1199999999999</v>
      </c>
      <c r="AN65">
        <f t="shared" si="30"/>
        <v>1093.94</v>
      </c>
      <c r="AO65">
        <f t="shared" si="30"/>
        <v>940.87</v>
      </c>
      <c r="AP65">
        <f t="shared" si="27"/>
        <v>909.8</v>
      </c>
      <c r="AQ65">
        <f t="shared" si="27"/>
        <v>861.94</v>
      </c>
      <c r="AR65">
        <f t="shared" si="27"/>
        <v>818.42</v>
      </c>
      <c r="AS65">
        <f t="shared" si="27"/>
        <v>763.7</v>
      </c>
      <c r="AT65">
        <f t="shared" si="27"/>
        <v>754.61</v>
      </c>
      <c r="AU65">
        <f t="shared" si="27"/>
        <v>713.51</v>
      </c>
      <c r="AV65">
        <f t="shared" si="27"/>
        <v>695.96</v>
      </c>
      <c r="AW65">
        <f t="shared" si="27"/>
        <v>676.18</v>
      </c>
      <c r="AX65">
        <f t="shared" si="28"/>
        <v>657.35</v>
      </c>
      <c r="AY65">
        <f t="shared" si="28"/>
        <v>624.89</v>
      </c>
      <c r="AZ65">
        <f t="shared" si="28"/>
        <v>588.03</v>
      </c>
      <c r="BA65">
        <f t="shared" si="28"/>
        <v>496.97</v>
      </c>
      <c r="BB65">
        <f t="shared" si="28"/>
        <v>441.25</v>
      </c>
      <c r="BC65">
        <f t="shared" si="28"/>
        <v>395.05</v>
      </c>
      <c r="BD65">
        <f t="shared" si="28"/>
        <v>380.4</v>
      </c>
      <c r="BE65">
        <f t="shared" si="28"/>
        <v>305.94</v>
      </c>
      <c r="BF65">
        <f t="shared" si="28"/>
        <v>269.04000000000002</v>
      </c>
      <c r="BG65">
        <f t="shared" si="28"/>
        <v>238.28</v>
      </c>
      <c r="BH65">
        <f t="shared" si="28"/>
        <v>212.26</v>
      </c>
      <c r="BI65">
        <f t="shared" si="28"/>
        <v>205.22</v>
      </c>
      <c r="BJ65">
        <f t="shared" si="28"/>
        <v>170.63</v>
      </c>
    </row>
    <row r="66" spans="1:62" x14ac:dyDescent="0.3">
      <c r="A66" s="27">
        <v>53600</v>
      </c>
      <c r="B66">
        <f t="shared" ref="B66:Q78" si="31">ROUND(ABS((B$3-$A66)/B$3)*100,2)</f>
        <v>81474.47</v>
      </c>
      <c r="C66">
        <f t="shared" si="31"/>
        <v>74191.039999999994</v>
      </c>
      <c r="D66">
        <f t="shared" si="31"/>
        <v>67001.58</v>
      </c>
      <c r="E66">
        <f t="shared" si="31"/>
        <v>61080.85</v>
      </c>
      <c r="F66">
        <f t="shared" si="31"/>
        <v>41502.980000000003</v>
      </c>
      <c r="G66">
        <f t="shared" si="31"/>
        <v>34569.15</v>
      </c>
      <c r="H66">
        <f t="shared" si="31"/>
        <v>27635.32</v>
      </c>
      <c r="I66">
        <f t="shared" si="31"/>
        <v>20701.490000000002</v>
      </c>
      <c r="J66">
        <f t="shared" si="31"/>
        <v>18810.45</v>
      </c>
      <c r="K66">
        <f t="shared" si="31"/>
        <v>17832.32</v>
      </c>
      <c r="L66">
        <f t="shared" si="31"/>
        <v>16608.02</v>
      </c>
      <c r="M66">
        <f t="shared" si="31"/>
        <v>14395.81</v>
      </c>
      <c r="N66">
        <f t="shared" si="31"/>
        <v>13767.66</v>
      </c>
      <c r="O66">
        <f t="shared" si="31"/>
        <v>12506.96</v>
      </c>
      <c r="P66">
        <f t="shared" si="31"/>
        <v>10567.43</v>
      </c>
      <c r="Q66">
        <f t="shared" si="31"/>
        <v>8866.16</v>
      </c>
      <c r="R66">
        <f t="shared" si="29"/>
        <v>8751.7000000000007</v>
      </c>
      <c r="S66">
        <f t="shared" si="29"/>
        <v>8057.45</v>
      </c>
      <c r="T66">
        <f t="shared" si="29"/>
        <v>7329.1</v>
      </c>
      <c r="U66">
        <f t="shared" si="29"/>
        <v>6018.09</v>
      </c>
      <c r="V66">
        <f t="shared" si="29"/>
        <v>4973.53</v>
      </c>
      <c r="W66">
        <f t="shared" si="29"/>
        <v>4060.3</v>
      </c>
      <c r="X66">
        <f t="shared" si="29"/>
        <v>3978.72</v>
      </c>
      <c r="Y66">
        <f t="shared" si="29"/>
        <v>3862.19</v>
      </c>
      <c r="Z66">
        <f t="shared" si="29"/>
        <v>3366.92</v>
      </c>
      <c r="AA66">
        <f t="shared" si="29"/>
        <v>3255.08</v>
      </c>
      <c r="AB66">
        <f t="shared" si="29"/>
        <v>3100.23</v>
      </c>
      <c r="AC66">
        <f t="shared" si="29"/>
        <v>2936.71</v>
      </c>
      <c r="AD66">
        <f t="shared" si="29"/>
        <v>2673.53</v>
      </c>
      <c r="AE66">
        <f t="shared" si="29"/>
        <v>2361.71</v>
      </c>
      <c r="AF66">
        <f t="shared" si="30"/>
        <v>2211.2800000000002</v>
      </c>
      <c r="AG66">
        <f t="shared" si="30"/>
        <v>1980.15</v>
      </c>
      <c r="AH66">
        <f t="shared" si="30"/>
        <v>1791.04</v>
      </c>
      <c r="AI66">
        <f t="shared" si="30"/>
        <v>1570.8</v>
      </c>
      <c r="AJ66">
        <f t="shared" si="30"/>
        <v>1440.85</v>
      </c>
      <c r="AK66">
        <f t="shared" si="30"/>
        <v>1286.77</v>
      </c>
      <c r="AL66">
        <f t="shared" si="30"/>
        <v>1246.3699999999999</v>
      </c>
      <c r="AM66">
        <f t="shared" si="30"/>
        <v>1160.7</v>
      </c>
      <c r="AN66">
        <f t="shared" si="30"/>
        <v>1123.6199999999999</v>
      </c>
      <c r="AO66">
        <f t="shared" si="30"/>
        <v>966.74</v>
      </c>
      <c r="AP66">
        <f t="shared" si="30"/>
        <v>934.9</v>
      </c>
      <c r="AQ66">
        <f t="shared" si="30"/>
        <v>885.85</v>
      </c>
      <c r="AR66">
        <f t="shared" si="30"/>
        <v>841.24</v>
      </c>
      <c r="AS66">
        <f t="shared" si="30"/>
        <v>785.17</v>
      </c>
      <c r="AT66">
        <f t="shared" si="30"/>
        <v>775.85</v>
      </c>
      <c r="AU66">
        <f t="shared" si="30"/>
        <v>733.73</v>
      </c>
      <c r="AV66">
        <f t="shared" ref="AV66:BJ78" si="32">ROUND(ABS((AV$3-$A66)/AV$3)*100,2)</f>
        <v>715.74</v>
      </c>
      <c r="AW66">
        <f t="shared" si="32"/>
        <v>695.47</v>
      </c>
      <c r="AX66">
        <f t="shared" si="32"/>
        <v>676.18</v>
      </c>
      <c r="AY66">
        <f t="shared" si="32"/>
        <v>642.91</v>
      </c>
      <c r="AZ66">
        <f t="shared" si="32"/>
        <v>605.14</v>
      </c>
      <c r="BA66">
        <f t="shared" si="32"/>
        <v>511.81</v>
      </c>
      <c r="BB66">
        <f t="shared" si="32"/>
        <v>454.71</v>
      </c>
      <c r="BC66">
        <f t="shared" si="32"/>
        <v>407.35</v>
      </c>
      <c r="BD66">
        <f t="shared" si="32"/>
        <v>392.34</v>
      </c>
      <c r="BE66">
        <f t="shared" si="32"/>
        <v>316.02999999999997</v>
      </c>
      <c r="BF66">
        <f t="shared" si="32"/>
        <v>278.20999999999998</v>
      </c>
      <c r="BG66">
        <f t="shared" si="32"/>
        <v>246.69</v>
      </c>
      <c r="BH66">
        <f t="shared" si="32"/>
        <v>220.02</v>
      </c>
      <c r="BI66">
        <f t="shared" si="32"/>
        <v>212.8</v>
      </c>
      <c r="BJ66">
        <f t="shared" si="32"/>
        <v>177.35</v>
      </c>
    </row>
    <row r="67" spans="1:62" x14ac:dyDescent="0.3">
      <c r="A67" s="27">
        <v>56000</v>
      </c>
      <c r="B67">
        <f t="shared" si="31"/>
        <v>85127.06</v>
      </c>
      <c r="C67">
        <f t="shared" si="31"/>
        <v>77517.5</v>
      </c>
      <c r="D67">
        <f t="shared" si="31"/>
        <v>70006.13</v>
      </c>
      <c r="E67">
        <f t="shared" si="31"/>
        <v>63820.29</v>
      </c>
      <c r="F67">
        <f t="shared" si="31"/>
        <v>43365.8</v>
      </c>
      <c r="G67">
        <f t="shared" si="31"/>
        <v>36121.5</v>
      </c>
      <c r="H67">
        <f t="shared" si="31"/>
        <v>28877.200000000001</v>
      </c>
      <c r="I67">
        <f t="shared" si="31"/>
        <v>21632.9</v>
      </c>
      <c r="J67">
        <f t="shared" si="31"/>
        <v>19657.18</v>
      </c>
      <c r="K67">
        <f t="shared" si="31"/>
        <v>18635.259999999998</v>
      </c>
      <c r="L67">
        <f t="shared" si="31"/>
        <v>17356.14</v>
      </c>
      <c r="M67">
        <f t="shared" si="31"/>
        <v>15044.88</v>
      </c>
      <c r="N67">
        <f t="shared" si="31"/>
        <v>14388.6</v>
      </c>
      <c r="O67">
        <f t="shared" si="31"/>
        <v>13071.45</v>
      </c>
      <c r="P67">
        <f t="shared" si="31"/>
        <v>11045.08</v>
      </c>
      <c r="Q67">
        <f t="shared" si="31"/>
        <v>9267.6299999999992</v>
      </c>
      <c r="R67">
        <f t="shared" si="29"/>
        <v>9148.0400000000009</v>
      </c>
      <c r="S67">
        <f t="shared" si="29"/>
        <v>8422.7099999999991</v>
      </c>
      <c r="T67">
        <f t="shared" si="29"/>
        <v>7661.75</v>
      </c>
      <c r="U67">
        <f t="shared" si="29"/>
        <v>6292.03</v>
      </c>
      <c r="V67">
        <f t="shared" si="29"/>
        <v>5200.71</v>
      </c>
      <c r="W67">
        <f t="shared" si="29"/>
        <v>4246.58</v>
      </c>
      <c r="X67">
        <f t="shared" si="29"/>
        <v>4161.3500000000004</v>
      </c>
      <c r="Y67">
        <f t="shared" si="29"/>
        <v>4039.6</v>
      </c>
      <c r="Z67">
        <f t="shared" si="29"/>
        <v>3522.15</v>
      </c>
      <c r="AA67">
        <f t="shared" si="29"/>
        <v>3405.31</v>
      </c>
      <c r="AB67">
        <f t="shared" si="29"/>
        <v>3243.52</v>
      </c>
      <c r="AC67">
        <f t="shared" si="29"/>
        <v>3072.69</v>
      </c>
      <c r="AD67">
        <f t="shared" si="29"/>
        <v>2797.72</v>
      </c>
      <c r="AE67">
        <f t="shared" si="29"/>
        <v>2471.94</v>
      </c>
      <c r="AF67">
        <f t="shared" si="30"/>
        <v>2314.77</v>
      </c>
      <c r="AG67">
        <f t="shared" si="30"/>
        <v>2073.29</v>
      </c>
      <c r="AH67">
        <f t="shared" si="30"/>
        <v>1875.72</v>
      </c>
      <c r="AI67">
        <f t="shared" si="30"/>
        <v>1645.61</v>
      </c>
      <c r="AJ67">
        <f t="shared" si="30"/>
        <v>1509.84</v>
      </c>
      <c r="AK67">
        <f t="shared" si="30"/>
        <v>1348.86</v>
      </c>
      <c r="AL67">
        <f t="shared" si="30"/>
        <v>1306.6600000000001</v>
      </c>
      <c r="AM67">
        <f t="shared" si="30"/>
        <v>1217.1500000000001</v>
      </c>
      <c r="AN67">
        <f t="shared" si="30"/>
        <v>1178.4100000000001</v>
      </c>
      <c r="AO67">
        <f t="shared" si="30"/>
        <v>1014.51</v>
      </c>
      <c r="AP67">
        <f t="shared" si="30"/>
        <v>981.24</v>
      </c>
      <c r="AQ67">
        <f t="shared" si="30"/>
        <v>930</v>
      </c>
      <c r="AR67">
        <f t="shared" si="30"/>
        <v>883.39</v>
      </c>
      <c r="AS67">
        <f t="shared" si="30"/>
        <v>824.8</v>
      </c>
      <c r="AT67">
        <f t="shared" si="30"/>
        <v>815.07</v>
      </c>
      <c r="AU67">
        <f t="shared" si="30"/>
        <v>771.06</v>
      </c>
      <c r="AV67">
        <f t="shared" si="32"/>
        <v>752.27</v>
      </c>
      <c r="AW67">
        <f t="shared" si="32"/>
        <v>731.09</v>
      </c>
      <c r="AX67">
        <f t="shared" si="32"/>
        <v>710.93</v>
      </c>
      <c r="AY67">
        <f t="shared" si="32"/>
        <v>676.18</v>
      </c>
      <c r="AZ67">
        <f t="shared" si="32"/>
        <v>636.71</v>
      </c>
      <c r="BA67">
        <f t="shared" si="32"/>
        <v>539.20000000000005</v>
      </c>
      <c r="BB67">
        <f t="shared" si="32"/>
        <v>479.54</v>
      </c>
      <c r="BC67">
        <f t="shared" si="32"/>
        <v>430.07</v>
      </c>
      <c r="BD67">
        <f t="shared" si="32"/>
        <v>414.39</v>
      </c>
      <c r="BE67">
        <f t="shared" si="32"/>
        <v>334.66</v>
      </c>
      <c r="BF67">
        <f t="shared" si="32"/>
        <v>295.14</v>
      </c>
      <c r="BG67">
        <f t="shared" si="32"/>
        <v>262.22000000000003</v>
      </c>
      <c r="BH67">
        <f t="shared" si="32"/>
        <v>234.35</v>
      </c>
      <c r="BI67">
        <f t="shared" si="32"/>
        <v>226.81</v>
      </c>
      <c r="BJ67">
        <f t="shared" si="32"/>
        <v>189.77</v>
      </c>
    </row>
    <row r="68" spans="1:62" x14ac:dyDescent="0.3">
      <c r="A68" s="27">
        <v>59000</v>
      </c>
      <c r="B68">
        <f t="shared" si="31"/>
        <v>89692.79</v>
      </c>
      <c r="C68">
        <f t="shared" si="31"/>
        <v>81675.58</v>
      </c>
      <c r="D68">
        <f t="shared" si="31"/>
        <v>73761.81</v>
      </c>
      <c r="E68">
        <f t="shared" si="31"/>
        <v>67244.600000000006</v>
      </c>
      <c r="F68">
        <f t="shared" si="31"/>
        <v>45694.33</v>
      </c>
      <c r="G68">
        <f t="shared" si="31"/>
        <v>38061.94</v>
      </c>
      <c r="H68">
        <f t="shared" si="31"/>
        <v>30429.55</v>
      </c>
      <c r="I68">
        <f t="shared" si="31"/>
        <v>22797.16</v>
      </c>
      <c r="J68">
        <f t="shared" si="31"/>
        <v>20715.599999999999</v>
      </c>
      <c r="K68">
        <f t="shared" si="31"/>
        <v>19638.93</v>
      </c>
      <c r="L68">
        <f t="shared" si="31"/>
        <v>18291.3</v>
      </c>
      <c r="M68">
        <f t="shared" si="31"/>
        <v>15856.21</v>
      </c>
      <c r="N68">
        <f t="shared" si="31"/>
        <v>15164.78</v>
      </c>
      <c r="O68">
        <f t="shared" si="31"/>
        <v>13777.07</v>
      </c>
      <c r="P68">
        <f t="shared" si="31"/>
        <v>11642.13</v>
      </c>
      <c r="Q68">
        <f t="shared" si="31"/>
        <v>9769.4699999999993</v>
      </c>
      <c r="R68">
        <f t="shared" si="29"/>
        <v>9643.4699999999993</v>
      </c>
      <c r="S68">
        <f t="shared" si="29"/>
        <v>8879.2800000000007</v>
      </c>
      <c r="T68">
        <f t="shared" si="29"/>
        <v>8077.56</v>
      </c>
      <c r="U68">
        <f t="shared" si="29"/>
        <v>6634.46</v>
      </c>
      <c r="V68">
        <f t="shared" si="29"/>
        <v>5484.67</v>
      </c>
      <c r="W68">
        <f t="shared" si="29"/>
        <v>4479.43</v>
      </c>
      <c r="X68">
        <f t="shared" si="29"/>
        <v>4389.6400000000003</v>
      </c>
      <c r="Y68">
        <f t="shared" si="29"/>
        <v>4261.3599999999997</v>
      </c>
      <c r="Z68">
        <f t="shared" si="29"/>
        <v>3716.19</v>
      </c>
      <c r="AA68">
        <f t="shared" si="29"/>
        <v>3593.09</v>
      </c>
      <c r="AB68">
        <f t="shared" si="29"/>
        <v>3422.64</v>
      </c>
      <c r="AC68">
        <f t="shared" si="29"/>
        <v>3242.65</v>
      </c>
      <c r="AD68">
        <f t="shared" si="29"/>
        <v>2952.96</v>
      </c>
      <c r="AE68">
        <f t="shared" si="29"/>
        <v>2609.7199999999998</v>
      </c>
      <c r="AF68">
        <f t="shared" si="30"/>
        <v>2444.13</v>
      </c>
      <c r="AG68">
        <f t="shared" si="30"/>
        <v>2189.7199999999998</v>
      </c>
      <c r="AH68">
        <f t="shared" si="30"/>
        <v>1981.56</v>
      </c>
      <c r="AI68">
        <f t="shared" si="30"/>
        <v>1739.13</v>
      </c>
      <c r="AJ68">
        <f t="shared" si="30"/>
        <v>1596.09</v>
      </c>
      <c r="AK68">
        <f t="shared" si="30"/>
        <v>1426.48</v>
      </c>
      <c r="AL68">
        <f t="shared" si="30"/>
        <v>1382.02</v>
      </c>
      <c r="AM68">
        <f t="shared" si="30"/>
        <v>1287.71</v>
      </c>
      <c r="AN68">
        <f t="shared" si="30"/>
        <v>1246.8900000000001</v>
      </c>
      <c r="AO68">
        <f t="shared" si="30"/>
        <v>1074.21</v>
      </c>
      <c r="AP68">
        <f t="shared" si="30"/>
        <v>1039.1600000000001</v>
      </c>
      <c r="AQ68">
        <f t="shared" si="30"/>
        <v>985.17</v>
      </c>
      <c r="AR68">
        <f t="shared" si="30"/>
        <v>936.07</v>
      </c>
      <c r="AS68">
        <f t="shared" si="30"/>
        <v>874.35</v>
      </c>
      <c r="AT68">
        <f t="shared" si="30"/>
        <v>864.09</v>
      </c>
      <c r="AU68">
        <f t="shared" si="30"/>
        <v>817.72</v>
      </c>
      <c r="AV68">
        <f t="shared" si="32"/>
        <v>797.93</v>
      </c>
      <c r="AW68">
        <f t="shared" si="32"/>
        <v>775.61</v>
      </c>
      <c r="AX68">
        <f t="shared" si="32"/>
        <v>754.37</v>
      </c>
      <c r="AY68">
        <f t="shared" si="32"/>
        <v>717.76</v>
      </c>
      <c r="AZ68">
        <f t="shared" si="32"/>
        <v>676.18</v>
      </c>
      <c r="BA68">
        <f t="shared" si="32"/>
        <v>573.45000000000005</v>
      </c>
      <c r="BB68">
        <f t="shared" si="32"/>
        <v>510.59</v>
      </c>
      <c r="BC68">
        <f t="shared" si="32"/>
        <v>458.47</v>
      </c>
      <c r="BD68">
        <f t="shared" si="32"/>
        <v>441.94</v>
      </c>
      <c r="BE68">
        <f t="shared" si="32"/>
        <v>357.94</v>
      </c>
      <c r="BF68">
        <f t="shared" si="32"/>
        <v>316.31</v>
      </c>
      <c r="BG68">
        <f t="shared" si="32"/>
        <v>281.62</v>
      </c>
      <c r="BH68">
        <f t="shared" si="32"/>
        <v>252.26</v>
      </c>
      <c r="BI68">
        <f t="shared" si="32"/>
        <v>244.32</v>
      </c>
      <c r="BJ68">
        <f t="shared" si="32"/>
        <v>205.3</v>
      </c>
    </row>
    <row r="69" spans="1:62" x14ac:dyDescent="0.3">
      <c r="A69" s="27">
        <v>68000</v>
      </c>
      <c r="B69">
        <f t="shared" si="31"/>
        <v>103390</v>
      </c>
      <c r="C69">
        <f t="shared" si="31"/>
        <v>94149.82</v>
      </c>
      <c r="D69">
        <f t="shared" si="31"/>
        <v>85028.87</v>
      </c>
      <c r="E69">
        <f t="shared" si="31"/>
        <v>77517.5</v>
      </c>
      <c r="F69">
        <f t="shared" si="31"/>
        <v>52679.9</v>
      </c>
      <c r="G69">
        <f t="shared" si="31"/>
        <v>43883.25</v>
      </c>
      <c r="H69">
        <f t="shared" si="31"/>
        <v>35086.6</v>
      </c>
      <c r="I69">
        <f t="shared" si="31"/>
        <v>26289.95</v>
      </c>
      <c r="J69">
        <f t="shared" si="31"/>
        <v>23890.86</v>
      </c>
      <c r="K69">
        <f t="shared" si="31"/>
        <v>22649.96</v>
      </c>
      <c r="L69">
        <f t="shared" si="31"/>
        <v>21096.75</v>
      </c>
      <c r="M69">
        <f t="shared" si="31"/>
        <v>18290.21</v>
      </c>
      <c r="N69">
        <f t="shared" si="31"/>
        <v>17493.3</v>
      </c>
      <c r="O69">
        <f t="shared" si="31"/>
        <v>15893.91</v>
      </c>
      <c r="P69">
        <f t="shared" si="31"/>
        <v>13433.31</v>
      </c>
      <c r="Q69">
        <f t="shared" si="31"/>
        <v>11274.98</v>
      </c>
      <c r="R69">
        <f t="shared" si="29"/>
        <v>11129.77</v>
      </c>
      <c r="S69">
        <f t="shared" si="29"/>
        <v>10249</v>
      </c>
      <c r="T69">
        <f t="shared" si="29"/>
        <v>9324.98</v>
      </c>
      <c r="U69">
        <f t="shared" si="29"/>
        <v>7661.75</v>
      </c>
      <c r="V69">
        <f t="shared" si="29"/>
        <v>6336.57</v>
      </c>
      <c r="W69">
        <f t="shared" si="29"/>
        <v>5177.99</v>
      </c>
      <c r="X69">
        <f t="shared" si="29"/>
        <v>5074.5</v>
      </c>
      <c r="Y69">
        <f t="shared" si="29"/>
        <v>4926.66</v>
      </c>
      <c r="Z69">
        <f t="shared" si="29"/>
        <v>4298.33</v>
      </c>
      <c r="AA69">
        <f t="shared" si="29"/>
        <v>4156.4399999999996</v>
      </c>
      <c r="AB69">
        <f t="shared" si="29"/>
        <v>3959.99</v>
      </c>
      <c r="AC69">
        <f t="shared" si="29"/>
        <v>3752.55</v>
      </c>
      <c r="AD69">
        <f t="shared" si="29"/>
        <v>3418.66</v>
      </c>
      <c r="AE69">
        <f t="shared" si="29"/>
        <v>3023.07</v>
      </c>
      <c r="AF69">
        <f t="shared" si="30"/>
        <v>2832.22</v>
      </c>
      <c r="AG69">
        <f t="shared" si="30"/>
        <v>2539</v>
      </c>
      <c r="AH69">
        <f t="shared" si="30"/>
        <v>2299.09</v>
      </c>
      <c r="AI69">
        <f t="shared" si="30"/>
        <v>2019.67</v>
      </c>
      <c r="AJ69">
        <f t="shared" si="30"/>
        <v>1854.81</v>
      </c>
      <c r="AK69">
        <f t="shared" si="30"/>
        <v>1659.33</v>
      </c>
      <c r="AL69">
        <f t="shared" si="30"/>
        <v>1608.09</v>
      </c>
      <c r="AM69">
        <f t="shared" si="30"/>
        <v>1499.39</v>
      </c>
      <c r="AN69">
        <f t="shared" si="30"/>
        <v>1452.35</v>
      </c>
      <c r="AO69">
        <f t="shared" si="30"/>
        <v>1253.33</v>
      </c>
      <c r="AP69">
        <f t="shared" si="30"/>
        <v>1212.93</v>
      </c>
      <c r="AQ69">
        <f t="shared" si="30"/>
        <v>1150.71</v>
      </c>
      <c r="AR69">
        <f t="shared" si="30"/>
        <v>1094.1199999999999</v>
      </c>
      <c r="AS69">
        <f t="shared" si="30"/>
        <v>1022.98</v>
      </c>
      <c r="AT69">
        <f t="shared" si="30"/>
        <v>1011.16</v>
      </c>
      <c r="AU69">
        <f t="shared" si="30"/>
        <v>957.71</v>
      </c>
      <c r="AV69">
        <f t="shared" si="32"/>
        <v>934.9</v>
      </c>
      <c r="AW69">
        <f t="shared" si="32"/>
        <v>909.18</v>
      </c>
      <c r="AX69">
        <f t="shared" si="32"/>
        <v>884.7</v>
      </c>
      <c r="AY69">
        <f t="shared" si="32"/>
        <v>842.5</v>
      </c>
      <c r="AZ69">
        <f t="shared" si="32"/>
        <v>794.57</v>
      </c>
      <c r="BA69">
        <f t="shared" si="32"/>
        <v>676.18</v>
      </c>
      <c r="BB69">
        <f t="shared" si="32"/>
        <v>603.73</v>
      </c>
      <c r="BC69">
        <f t="shared" si="32"/>
        <v>543.66</v>
      </c>
      <c r="BD69">
        <f t="shared" si="32"/>
        <v>524.61</v>
      </c>
      <c r="BE69">
        <f t="shared" si="32"/>
        <v>427.8</v>
      </c>
      <c r="BF69">
        <f t="shared" si="32"/>
        <v>379.82</v>
      </c>
      <c r="BG69">
        <f t="shared" si="32"/>
        <v>339.83</v>
      </c>
      <c r="BH69">
        <f t="shared" si="32"/>
        <v>306</v>
      </c>
      <c r="BI69">
        <f t="shared" si="32"/>
        <v>296.83999999999997</v>
      </c>
      <c r="BJ69">
        <f t="shared" si="32"/>
        <v>251.87</v>
      </c>
    </row>
    <row r="70" spans="1:62" x14ac:dyDescent="0.3">
      <c r="A70" s="27">
        <v>75000</v>
      </c>
      <c r="B70">
        <f t="shared" si="31"/>
        <v>114043.38</v>
      </c>
      <c r="C70">
        <f t="shared" si="31"/>
        <v>103852.01</v>
      </c>
      <c r="D70">
        <f t="shared" si="31"/>
        <v>93792.14</v>
      </c>
      <c r="E70">
        <f t="shared" si="31"/>
        <v>85507.54</v>
      </c>
      <c r="F70">
        <f t="shared" si="31"/>
        <v>58113.13</v>
      </c>
      <c r="G70">
        <f t="shared" si="31"/>
        <v>48410.94</v>
      </c>
      <c r="H70">
        <f t="shared" si="31"/>
        <v>38708.75</v>
      </c>
      <c r="I70">
        <f t="shared" si="31"/>
        <v>29006.560000000001</v>
      </c>
      <c r="J70">
        <f t="shared" si="31"/>
        <v>26360.51</v>
      </c>
      <c r="K70">
        <f t="shared" si="31"/>
        <v>24991.86</v>
      </c>
      <c r="L70">
        <f t="shared" si="31"/>
        <v>23278.77</v>
      </c>
      <c r="M70">
        <f t="shared" si="31"/>
        <v>20183.32</v>
      </c>
      <c r="N70">
        <f t="shared" si="31"/>
        <v>19304.38</v>
      </c>
      <c r="O70">
        <f t="shared" si="31"/>
        <v>17540.34</v>
      </c>
      <c r="P70">
        <f t="shared" si="31"/>
        <v>14826.44</v>
      </c>
      <c r="Q70">
        <f t="shared" si="31"/>
        <v>12445.93</v>
      </c>
      <c r="R70">
        <f t="shared" si="29"/>
        <v>12285.77</v>
      </c>
      <c r="S70">
        <f t="shared" si="29"/>
        <v>11314.34</v>
      </c>
      <c r="T70">
        <f t="shared" si="29"/>
        <v>10295.200000000001</v>
      </c>
      <c r="U70">
        <f t="shared" si="29"/>
        <v>8460.75</v>
      </c>
      <c r="V70">
        <f t="shared" si="29"/>
        <v>6999.16</v>
      </c>
      <c r="W70">
        <f t="shared" si="29"/>
        <v>5721.31</v>
      </c>
      <c r="X70">
        <f t="shared" si="29"/>
        <v>5607.17</v>
      </c>
      <c r="Y70">
        <f t="shared" si="29"/>
        <v>5444.11</v>
      </c>
      <c r="Z70">
        <f t="shared" si="29"/>
        <v>4751.09</v>
      </c>
      <c r="AA70">
        <f t="shared" si="29"/>
        <v>4594.6099999999997</v>
      </c>
      <c r="AB70">
        <f t="shared" si="29"/>
        <v>4377.93</v>
      </c>
      <c r="AC70">
        <f t="shared" si="29"/>
        <v>4149.13</v>
      </c>
      <c r="AD70">
        <f t="shared" si="29"/>
        <v>3780.88</v>
      </c>
      <c r="AE70">
        <f t="shared" si="29"/>
        <v>3344.56</v>
      </c>
      <c r="AF70">
        <f t="shared" si="30"/>
        <v>3134.06</v>
      </c>
      <c r="AG70">
        <f t="shared" si="30"/>
        <v>2810.66</v>
      </c>
      <c r="AH70">
        <f t="shared" si="30"/>
        <v>2546.0500000000002</v>
      </c>
      <c r="AI70">
        <f t="shared" si="30"/>
        <v>2237.88</v>
      </c>
      <c r="AJ70">
        <f t="shared" si="30"/>
        <v>2056.04</v>
      </c>
      <c r="AK70">
        <f t="shared" si="30"/>
        <v>1840.44</v>
      </c>
      <c r="AL70">
        <f t="shared" si="30"/>
        <v>1783.92</v>
      </c>
      <c r="AM70">
        <f t="shared" si="30"/>
        <v>1664.03</v>
      </c>
      <c r="AN70">
        <f t="shared" si="30"/>
        <v>1612.15</v>
      </c>
      <c r="AO70">
        <f t="shared" si="30"/>
        <v>1392.64</v>
      </c>
      <c r="AP70">
        <f t="shared" si="30"/>
        <v>1348.09</v>
      </c>
      <c r="AQ70">
        <f t="shared" si="30"/>
        <v>1279.46</v>
      </c>
      <c r="AR70">
        <f t="shared" si="30"/>
        <v>1217.04</v>
      </c>
      <c r="AS70">
        <f t="shared" si="30"/>
        <v>1138.58</v>
      </c>
      <c r="AT70">
        <f t="shared" si="30"/>
        <v>1125.54</v>
      </c>
      <c r="AU70">
        <f t="shared" si="30"/>
        <v>1066.5999999999999</v>
      </c>
      <c r="AV70">
        <f t="shared" si="32"/>
        <v>1041.43</v>
      </c>
      <c r="AW70">
        <f t="shared" si="32"/>
        <v>1013.06</v>
      </c>
      <c r="AX70">
        <f t="shared" si="32"/>
        <v>986.07</v>
      </c>
      <c r="AY70">
        <f t="shared" si="32"/>
        <v>939.52</v>
      </c>
      <c r="AZ70">
        <f t="shared" si="32"/>
        <v>886.66</v>
      </c>
      <c r="BA70">
        <f t="shared" si="32"/>
        <v>756.08</v>
      </c>
      <c r="BB70">
        <f t="shared" si="32"/>
        <v>676.18</v>
      </c>
      <c r="BC70">
        <f t="shared" si="32"/>
        <v>609.91999999999996</v>
      </c>
      <c r="BD70">
        <f t="shared" si="32"/>
        <v>588.91</v>
      </c>
      <c r="BE70">
        <f t="shared" si="32"/>
        <v>482.13</v>
      </c>
      <c r="BF70">
        <f t="shared" si="32"/>
        <v>429.21</v>
      </c>
      <c r="BG70">
        <f t="shared" si="32"/>
        <v>385.11</v>
      </c>
      <c r="BH70">
        <f t="shared" si="32"/>
        <v>347.79</v>
      </c>
      <c r="BI70">
        <f t="shared" si="32"/>
        <v>337.69</v>
      </c>
      <c r="BJ70">
        <f t="shared" si="32"/>
        <v>288.08999999999997</v>
      </c>
    </row>
    <row r="71" spans="1:62" x14ac:dyDescent="0.3">
      <c r="A71" s="27">
        <v>82000</v>
      </c>
      <c r="B71">
        <f t="shared" si="31"/>
        <v>124696.76</v>
      </c>
      <c r="C71">
        <f t="shared" si="31"/>
        <v>113554.2</v>
      </c>
      <c r="D71">
        <f t="shared" si="31"/>
        <v>102555.4</v>
      </c>
      <c r="E71">
        <f t="shared" si="31"/>
        <v>93497.57</v>
      </c>
      <c r="F71">
        <f t="shared" si="31"/>
        <v>63546.35</v>
      </c>
      <c r="G71">
        <f t="shared" si="31"/>
        <v>52938.63</v>
      </c>
      <c r="H71">
        <f t="shared" si="31"/>
        <v>42330.9</v>
      </c>
      <c r="I71">
        <f t="shared" si="31"/>
        <v>31723.18</v>
      </c>
      <c r="J71">
        <f t="shared" si="31"/>
        <v>28830.16</v>
      </c>
      <c r="K71">
        <f t="shared" si="31"/>
        <v>27333.77</v>
      </c>
      <c r="L71">
        <f t="shared" si="31"/>
        <v>25460.78</v>
      </c>
      <c r="M71">
        <f t="shared" si="31"/>
        <v>22076.43</v>
      </c>
      <c r="N71">
        <f t="shared" si="31"/>
        <v>21115.45</v>
      </c>
      <c r="O71">
        <f t="shared" si="31"/>
        <v>19186.77</v>
      </c>
      <c r="P71">
        <f t="shared" si="31"/>
        <v>16219.58</v>
      </c>
      <c r="Q71">
        <f t="shared" si="31"/>
        <v>13616.89</v>
      </c>
      <c r="R71">
        <f t="shared" si="29"/>
        <v>13441.78</v>
      </c>
      <c r="S71">
        <f t="shared" si="29"/>
        <v>12379.68</v>
      </c>
      <c r="T71">
        <f t="shared" si="29"/>
        <v>11265.42</v>
      </c>
      <c r="U71">
        <f t="shared" si="29"/>
        <v>9259.76</v>
      </c>
      <c r="V71">
        <f t="shared" si="29"/>
        <v>7661.75</v>
      </c>
      <c r="W71">
        <f t="shared" si="29"/>
        <v>6264.64</v>
      </c>
      <c r="X71">
        <f t="shared" si="29"/>
        <v>6139.84</v>
      </c>
      <c r="Y71">
        <f t="shared" si="29"/>
        <v>5961.56</v>
      </c>
      <c r="Z71">
        <f t="shared" si="29"/>
        <v>5203.8599999999997</v>
      </c>
      <c r="AA71">
        <f t="shared" si="29"/>
        <v>5032.7700000000004</v>
      </c>
      <c r="AB71">
        <f t="shared" si="29"/>
        <v>4795.87</v>
      </c>
      <c r="AC71">
        <f t="shared" si="29"/>
        <v>4545.72</v>
      </c>
      <c r="AD71">
        <f t="shared" si="29"/>
        <v>4143.09</v>
      </c>
      <c r="AE71">
        <f t="shared" si="29"/>
        <v>3666.06</v>
      </c>
      <c r="AF71">
        <f t="shared" si="30"/>
        <v>3435.91</v>
      </c>
      <c r="AG71">
        <f t="shared" si="30"/>
        <v>3082.32</v>
      </c>
      <c r="AH71">
        <f t="shared" si="30"/>
        <v>2793.02</v>
      </c>
      <c r="AI71">
        <f t="shared" si="30"/>
        <v>2456.08</v>
      </c>
      <c r="AJ71">
        <f t="shared" si="30"/>
        <v>2257.27</v>
      </c>
      <c r="AK71">
        <f t="shared" si="30"/>
        <v>2021.55</v>
      </c>
      <c r="AL71">
        <f t="shared" si="30"/>
        <v>1959.75</v>
      </c>
      <c r="AM71">
        <f t="shared" si="30"/>
        <v>1828.68</v>
      </c>
      <c r="AN71">
        <f t="shared" si="30"/>
        <v>1771.95</v>
      </c>
      <c r="AO71">
        <f t="shared" si="30"/>
        <v>1531.96</v>
      </c>
      <c r="AP71">
        <f t="shared" si="30"/>
        <v>1483.24</v>
      </c>
      <c r="AQ71">
        <f t="shared" si="30"/>
        <v>1408.21</v>
      </c>
      <c r="AR71">
        <f t="shared" si="30"/>
        <v>1339.96</v>
      </c>
      <c r="AS71">
        <f t="shared" si="30"/>
        <v>1254.18</v>
      </c>
      <c r="AT71">
        <f t="shared" si="30"/>
        <v>1239.92</v>
      </c>
      <c r="AU71">
        <f t="shared" si="30"/>
        <v>1175.48</v>
      </c>
      <c r="AV71">
        <f t="shared" si="32"/>
        <v>1147.97</v>
      </c>
      <c r="AW71">
        <f t="shared" si="32"/>
        <v>1116.95</v>
      </c>
      <c r="AX71">
        <f t="shared" si="32"/>
        <v>1087.43</v>
      </c>
      <c r="AY71">
        <f t="shared" si="32"/>
        <v>1036.54</v>
      </c>
      <c r="AZ71">
        <f t="shared" si="32"/>
        <v>978.75</v>
      </c>
      <c r="BA71">
        <f t="shared" si="32"/>
        <v>835.98</v>
      </c>
      <c r="BB71">
        <f t="shared" si="32"/>
        <v>748.62</v>
      </c>
      <c r="BC71">
        <f t="shared" si="32"/>
        <v>676.18</v>
      </c>
      <c r="BD71">
        <f t="shared" si="32"/>
        <v>653.21</v>
      </c>
      <c r="BE71">
        <f t="shared" si="32"/>
        <v>536.46</v>
      </c>
      <c r="BF71">
        <f t="shared" si="32"/>
        <v>478.6</v>
      </c>
      <c r="BG71">
        <f t="shared" si="32"/>
        <v>430.39</v>
      </c>
      <c r="BH71">
        <f t="shared" si="32"/>
        <v>389.59</v>
      </c>
      <c r="BI71">
        <f t="shared" si="32"/>
        <v>378.54</v>
      </c>
      <c r="BJ71">
        <f t="shared" si="32"/>
        <v>324.31</v>
      </c>
    </row>
    <row r="72" spans="1:62" x14ac:dyDescent="0.3">
      <c r="A72" s="27">
        <v>84500</v>
      </c>
      <c r="B72">
        <f t="shared" si="31"/>
        <v>128501.54</v>
      </c>
      <c r="C72">
        <f t="shared" si="31"/>
        <v>117019.26</v>
      </c>
      <c r="D72">
        <f t="shared" si="31"/>
        <v>105685.14</v>
      </c>
      <c r="E72">
        <f t="shared" si="31"/>
        <v>96351.16</v>
      </c>
      <c r="F72">
        <f t="shared" si="31"/>
        <v>65486.79</v>
      </c>
      <c r="G72">
        <f t="shared" si="31"/>
        <v>54555.66</v>
      </c>
      <c r="H72">
        <f t="shared" si="31"/>
        <v>43624.53</v>
      </c>
      <c r="I72">
        <f t="shared" si="31"/>
        <v>32693.39</v>
      </c>
      <c r="J72">
        <f t="shared" si="31"/>
        <v>29712.18</v>
      </c>
      <c r="K72">
        <f t="shared" si="31"/>
        <v>28170.17</v>
      </c>
      <c r="L72">
        <f t="shared" si="31"/>
        <v>26240.080000000002</v>
      </c>
      <c r="M72">
        <f t="shared" si="31"/>
        <v>22752.54</v>
      </c>
      <c r="N72">
        <f t="shared" si="31"/>
        <v>21762.26</v>
      </c>
      <c r="O72">
        <f t="shared" si="31"/>
        <v>19774.78</v>
      </c>
      <c r="P72">
        <f t="shared" si="31"/>
        <v>16717.13</v>
      </c>
      <c r="Q72">
        <f t="shared" si="31"/>
        <v>14035.08</v>
      </c>
      <c r="R72">
        <f t="shared" si="29"/>
        <v>13854.64</v>
      </c>
      <c r="S72">
        <f t="shared" si="29"/>
        <v>12760.15</v>
      </c>
      <c r="T72">
        <f t="shared" si="29"/>
        <v>11611.93</v>
      </c>
      <c r="U72">
        <f t="shared" si="29"/>
        <v>9545.1200000000008</v>
      </c>
      <c r="V72">
        <f t="shared" si="29"/>
        <v>7898.39</v>
      </c>
      <c r="W72">
        <f t="shared" si="29"/>
        <v>6458.68</v>
      </c>
      <c r="X72">
        <f t="shared" si="29"/>
        <v>6330.08</v>
      </c>
      <c r="Y72">
        <f t="shared" si="29"/>
        <v>6146.36</v>
      </c>
      <c r="Z72">
        <f t="shared" si="29"/>
        <v>5365.57</v>
      </c>
      <c r="AA72">
        <f t="shared" si="29"/>
        <v>5189.26</v>
      </c>
      <c r="AB72">
        <f t="shared" si="29"/>
        <v>4945.1400000000003</v>
      </c>
      <c r="AC72">
        <f t="shared" si="29"/>
        <v>4687.3599999999997</v>
      </c>
      <c r="AD72">
        <f t="shared" si="29"/>
        <v>4272.45</v>
      </c>
      <c r="AE72">
        <f t="shared" si="29"/>
        <v>3780.88</v>
      </c>
      <c r="AF72">
        <f t="shared" si="30"/>
        <v>3543.71</v>
      </c>
      <c r="AG72">
        <f t="shared" si="30"/>
        <v>3179.34</v>
      </c>
      <c r="AH72">
        <f t="shared" si="30"/>
        <v>2881.22</v>
      </c>
      <c r="AI72">
        <f t="shared" si="30"/>
        <v>2534.0100000000002</v>
      </c>
      <c r="AJ72">
        <f t="shared" si="30"/>
        <v>2329.14</v>
      </c>
      <c r="AK72">
        <f t="shared" si="30"/>
        <v>2086.23</v>
      </c>
      <c r="AL72">
        <f t="shared" si="30"/>
        <v>2022.55</v>
      </c>
      <c r="AM72">
        <f t="shared" si="30"/>
        <v>1887.48</v>
      </c>
      <c r="AN72">
        <f t="shared" si="30"/>
        <v>1829.02</v>
      </c>
      <c r="AO72">
        <f t="shared" si="30"/>
        <v>1581.71</v>
      </c>
      <c r="AP72">
        <f t="shared" si="30"/>
        <v>1531.51</v>
      </c>
      <c r="AQ72">
        <f t="shared" si="30"/>
        <v>1454.19</v>
      </c>
      <c r="AR72">
        <f t="shared" si="30"/>
        <v>1383.86</v>
      </c>
      <c r="AS72">
        <f t="shared" si="30"/>
        <v>1295.46</v>
      </c>
      <c r="AT72">
        <f t="shared" si="30"/>
        <v>1280.77</v>
      </c>
      <c r="AU72">
        <f t="shared" si="30"/>
        <v>1214.3599999999999</v>
      </c>
      <c r="AV72">
        <f t="shared" si="32"/>
        <v>1186.02</v>
      </c>
      <c r="AW72">
        <f t="shared" si="32"/>
        <v>1154.05</v>
      </c>
      <c r="AX72">
        <f t="shared" si="32"/>
        <v>1123.6300000000001</v>
      </c>
      <c r="AY72">
        <f t="shared" si="32"/>
        <v>1071.19</v>
      </c>
      <c r="AZ72">
        <f t="shared" si="32"/>
        <v>1011.64</v>
      </c>
      <c r="BA72">
        <f t="shared" si="32"/>
        <v>864.51</v>
      </c>
      <c r="BB72">
        <f t="shared" si="32"/>
        <v>774.49</v>
      </c>
      <c r="BC72">
        <f t="shared" si="32"/>
        <v>699.84</v>
      </c>
      <c r="BD72">
        <f t="shared" si="32"/>
        <v>676.18</v>
      </c>
      <c r="BE72">
        <f t="shared" si="32"/>
        <v>555.87</v>
      </c>
      <c r="BF72">
        <f t="shared" si="32"/>
        <v>496.24</v>
      </c>
      <c r="BG72">
        <f t="shared" si="32"/>
        <v>446.56</v>
      </c>
      <c r="BH72">
        <f t="shared" si="32"/>
        <v>404.51</v>
      </c>
      <c r="BI72">
        <f t="shared" si="32"/>
        <v>393.13</v>
      </c>
      <c r="BJ72">
        <f t="shared" si="32"/>
        <v>337.25</v>
      </c>
    </row>
    <row r="73" spans="1:62" x14ac:dyDescent="0.3">
      <c r="A73" s="27">
        <v>100000</v>
      </c>
      <c r="B73">
        <f t="shared" si="31"/>
        <v>152091.18</v>
      </c>
      <c r="C73">
        <f t="shared" si="31"/>
        <v>138502.68</v>
      </c>
      <c r="D73">
        <f t="shared" si="31"/>
        <v>125089.52</v>
      </c>
      <c r="E73">
        <f t="shared" si="31"/>
        <v>114043.38</v>
      </c>
      <c r="F73">
        <f t="shared" si="31"/>
        <v>77517.5</v>
      </c>
      <c r="G73">
        <f t="shared" si="31"/>
        <v>64581.25</v>
      </c>
      <c r="H73">
        <f t="shared" si="31"/>
        <v>51645</v>
      </c>
      <c r="I73">
        <f t="shared" si="31"/>
        <v>38708.75</v>
      </c>
      <c r="J73">
        <f t="shared" si="31"/>
        <v>35180.68</v>
      </c>
      <c r="K73">
        <f t="shared" si="31"/>
        <v>33355.82</v>
      </c>
      <c r="L73">
        <f t="shared" si="31"/>
        <v>31071.69</v>
      </c>
      <c r="M73">
        <f t="shared" si="31"/>
        <v>26944.43</v>
      </c>
      <c r="N73">
        <f t="shared" si="31"/>
        <v>25772.5</v>
      </c>
      <c r="O73">
        <f t="shared" si="31"/>
        <v>23420.45</v>
      </c>
      <c r="P73">
        <f t="shared" si="31"/>
        <v>19801.919999999998</v>
      </c>
      <c r="Q73">
        <f t="shared" si="31"/>
        <v>16627.91</v>
      </c>
      <c r="R73">
        <f t="shared" si="29"/>
        <v>16414.36</v>
      </c>
      <c r="S73">
        <f t="shared" si="29"/>
        <v>15119.12</v>
      </c>
      <c r="T73">
        <f t="shared" si="29"/>
        <v>13760.27</v>
      </c>
      <c r="U73">
        <f t="shared" si="29"/>
        <v>11314.34</v>
      </c>
      <c r="V73">
        <f t="shared" si="29"/>
        <v>9365.5499999999993</v>
      </c>
      <c r="W73">
        <f t="shared" si="29"/>
        <v>7661.75</v>
      </c>
      <c r="X73">
        <f t="shared" si="29"/>
        <v>7509.56</v>
      </c>
      <c r="Y73">
        <f t="shared" si="29"/>
        <v>7292.14</v>
      </c>
      <c r="Z73">
        <f t="shared" si="29"/>
        <v>6368.13</v>
      </c>
      <c r="AA73">
        <f t="shared" si="29"/>
        <v>6159.48</v>
      </c>
      <c r="AB73">
        <f t="shared" si="29"/>
        <v>5870.58</v>
      </c>
      <c r="AC73">
        <f t="shared" si="29"/>
        <v>5565.51</v>
      </c>
      <c r="AD73">
        <f t="shared" si="29"/>
        <v>5074.5</v>
      </c>
      <c r="AE73">
        <f t="shared" si="29"/>
        <v>4492.75</v>
      </c>
      <c r="AF73">
        <f t="shared" si="30"/>
        <v>4212.08</v>
      </c>
      <c r="AG73">
        <f t="shared" si="30"/>
        <v>3780.88</v>
      </c>
      <c r="AH73">
        <f t="shared" si="30"/>
        <v>3428.07</v>
      </c>
      <c r="AI73">
        <f t="shared" si="30"/>
        <v>3017.17</v>
      </c>
      <c r="AJ73">
        <f t="shared" si="30"/>
        <v>2774.72</v>
      </c>
      <c r="AK73">
        <f t="shared" si="30"/>
        <v>2487.25</v>
      </c>
      <c r="AL73">
        <f t="shared" si="30"/>
        <v>2411.89</v>
      </c>
      <c r="AM73">
        <f t="shared" si="30"/>
        <v>2252.0500000000002</v>
      </c>
      <c r="AN73">
        <f t="shared" si="30"/>
        <v>2182.87</v>
      </c>
      <c r="AO73">
        <f t="shared" si="30"/>
        <v>1890.19</v>
      </c>
      <c r="AP73">
        <f t="shared" si="30"/>
        <v>1830.78</v>
      </c>
      <c r="AQ73">
        <f t="shared" si="30"/>
        <v>1739.28</v>
      </c>
      <c r="AR73">
        <f t="shared" si="30"/>
        <v>1656.05</v>
      </c>
      <c r="AS73">
        <f t="shared" si="30"/>
        <v>1551.44</v>
      </c>
      <c r="AT73">
        <f t="shared" si="30"/>
        <v>1534.05</v>
      </c>
      <c r="AU73">
        <f t="shared" si="30"/>
        <v>1455.46</v>
      </c>
      <c r="AV73">
        <f t="shared" si="32"/>
        <v>1421.91</v>
      </c>
      <c r="AW73">
        <f t="shared" si="32"/>
        <v>1384.08</v>
      </c>
      <c r="AX73">
        <f t="shared" si="32"/>
        <v>1348.09</v>
      </c>
      <c r="AY73">
        <f t="shared" si="32"/>
        <v>1286.03</v>
      </c>
      <c r="AZ73">
        <f t="shared" si="32"/>
        <v>1215.55</v>
      </c>
      <c r="BA73">
        <f t="shared" si="32"/>
        <v>1041.43</v>
      </c>
      <c r="BB73">
        <f t="shared" si="32"/>
        <v>934.9</v>
      </c>
      <c r="BC73">
        <f t="shared" si="32"/>
        <v>846.55</v>
      </c>
      <c r="BD73">
        <f t="shared" si="32"/>
        <v>818.55</v>
      </c>
      <c r="BE73">
        <f t="shared" si="32"/>
        <v>676.18</v>
      </c>
      <c r="BF73">
        <f t="shared" si="32"/>
        <v>605.61</v>
      </c>
      <c r="BG73">
        <f t="shared" si="32"/>
        <v>546.80999999999995</v>
      </c>
      <c r="BH73">
        <f t="shared" si="32"/>
        <v>497.06</v>
      </c>
      <c r="BI73">
        <f t="shared" si="32"/>
        <v>483.59</v>
      </c>
      <c r="BJ73">
        <f t="shared" si="32"/>
        <v>417.45</v>
      </c>
    </row>
    <row r="74" spans="1:62" x14ac:dyDescent="0.3">
      <c r="A74" s="27">
        <v>110000</v>
      </c>
      <c r="B74">
        <f t="shared" si="31"/>
        <v>167310.29</v>
      </c>
      <c r="C74">
        <f t="shared" si="31"/>
        <v>152362.95000000001</v>
      </c>
      <c r="D74">
        <f t="shared" si="31"/>
        <v>137608.47</v>
      </c>
      <c r="E74">
        <f t="shared" si="31"/>
        <v>125457.72</v>
      </c>
      <c r="F74">
        <f t="shared" si="31"/>
        <v>85279.25</v>
      </c>
      <c r="G74">
        <f t="shared" si="31"/>
        <v>71049.38</v>
      </c>
      <c r="H74">
        <f t="shared" si="31"/>
        <v>56819.5</v>
      </c>
      <c r="I74">
        <f t="shared" si="31"/>
        <v>42589.63</v>
      </c>
      <c r="J74">
        <f t="shared" si="31"/>
        <v>38708.75</v>
      </c>
      <c r="K74">
        <f t="shared" si="31"/>
        <v>36701.4</v>
      </c>
      <c r="L74">
        <f t="shared" si="31"/>
        <v>34188.86</v>
      </c>
      <c r="M74">
        <f t="shared" si="31"/>
        <v>29648.87</v>
      </c>
      <c r="N74">
        <f t="shared" si="31"/>
        <v>28359.75</v>
      </c>
      <c r="O74">
        <f t="shared" si="31"/>
        <v>25772.5</v>
      </c>
      <c r="P74">
        <f t="shared" si="31"/>
        <v>21792.12</v>
      </c>
      <c r="Q74">
        <f t="shared" si="31"/>
        <v>18300.7</v>
      </c>
      <c r="R74">
        <f t="shared" si="29"/>
        <v>18065.8</v>
      </c>
      <c r="S74">
        <f t="shared" si="29"/>
        <v>16641.03</v>
      </c>
      <c r="T74">
        <f t="shared" si="29"/>
        <v>15146.29</v>
      </c>
      <c r="U74">
        <f t="shared" si="29"/>
        <v>12455.77</v>
      </c>
      <c r="V74">
        <f t="shared" si="29"/>
        <v>10312.1</v>
      </c>
      <c r="W74">
        <f t="shared" si="29"/>
        <v>8437.93</v>
      </c>
      <c r="X74">
        <f t="shared" si="29"/>
        <v>8270.51</v>
      </c>
      <c r="Y74">
        <f t="shared" si="29"/>
        <v>8031.36</v>
      </c>
      <c r="Z74">
        <f t="shared" si="29"/>
        <v>7014.94</v>
      </c>
      <c r="AA74">
        <f t="shared" si="29"/>
        <v>6785.42</v>
      </c>
      <c r="AB74">
        <f t="shared" si="29"/>
        <v>6467.63</v>
      </c>
      <c r="AC74">
        <f t="shared" si="29"/>
        <v>6132.06</v>
      </c>
      <c r="AD74">
        <f t="shared" si="29"/>
        <v>5591.95</v>
      </c>
      <c r="AE74">
        <f t="shared" si="29"/>
        <v>4952.03</v>
      </c>
      <c r="AF74">
        <f t="shared" si="30"/>
        <v>4643.29</v>
      </c>
      <c r="AG74">
        <f t="shared" si="30"/>
        <v>4168.96</v>
      </c>
      <c r="AH74">
        <f t="shared" si="30"/>
        <v>3780.88</v>
      </c>
      <c r="AI74">
        <f t="shared" si="30"/>
        <v>3328.89</v>
      </c>
      <c r="AJ74">
        <f t="shared" si="30"/>
        <v>3062.19</v>
      </c>
      <c r="AK74">
        <f t="shared" si="30"/>
        <v>2745.98</v>
      </c>
      <c r="AL74">
        <f t="shared" si="30"/>
        <v>2663.08</v>
      </c>
      <c r="AM74">
        <f t="shared" si="30"/>
        <v>2487.25</v>
      </c>
      <c r="AN74">
        <f t="shared" si="30"/>
        <v>2411.15</v>
      </c>
      <c r="AO74">
        <f t="shared" si="30"/>
        <v>2089.21</v>
      </c>
      <c r="AP74">
        <f t="shared" si="30"/>
        <v>2023.86</v>
      </c>
      <c r="AQ74">
        <f t="shared" si="30"/>
        <v>1923.2</v>
      </c>
      <c r="AR74">
        <f t="shared" si="30"/>
        <v>1831.66</v>
      </c>
      <c r="AS74">
        <f t="shared" si="30"/>
        <v>1716.58</v>
      </c>
      <c r="AT74">
        <f t="shared" si="30"/>
        <v>1697.46</v>
      </c>
      <c r="AU74">
        <f t="shared" si="30"/>
        <v>1611.01</v>
      </c>
      <c r="AV74">
        <f t="shared" si="32"/>
        <v>1574.1</v>
      </c>
      <c r="AW74">
        <f t="shared" si="32"/>
        <v>1532.49</v>
      </c>
      <c r="AX74">
        <f t="shared" si="32"/>
        <v>1492.9</v>
      </c>
      <c r="AY74">
        <f t="shared" si="32"/>
        <v>1424.63</v>
      </c>
      <c r="AZ74">
        <f t="shared" si="32"/>
        <v>1347.11</v>
      </c>
      <c r="BA74">
        <f t="shared" si="32"/>
        <v>1155.58</v>
      </c>
      <c r="BB74">
        <f t="shared" si="32"/>
        <v>1038.3900000000001</v>
      </c>
      <c r="BC74">
        <f t="shared" si="32"/>
        <v>941.21</v>
      </c>
      <c r="BD74">
        <f t="shared" si="32"/>
        <v>910.41</v>
      </c>
      <c r="BE74">
        <f t="shared" si="32"/>
        <v>753.79</v>
      </c>
      <c r="BF74">
        <f t="shared" si="32"/>
        <v>676.18</v>
      </c>
      <c r="BG74">
        <f t="shared" si="32"/>
        <v>611.49</v>
      </c>
      <c r="BH74">
        <f t="shared" si="32"/>
        <v>556.76</v>
      </c>
      <c r="BI74">
        <f t="shared" si="32"/>
        <v>541.95000000000005</v>
      </c>
      <c r="BJ74">
        <f t="shared" si="32"/>
        <v>469.2</v>
      </c>
    </row>
    <row r="75" spans="1:62" x14ac:dyDescent="0.3">
      <c r="A75" s="27">
        <v>120000</v>
      </c>
      <c r="B75">
        <f t="shared" si="31"/>
        <v>182529.41</v>
      </c>
      <c r="C75">
        <f t="shared" si="31"/>
        <v>166223.21</v>
      </c>
      <c r="D75">
        <f t="shared" si="31"/>
        <v>150127.42000000001</v>
      </c>
      <c r="E75">
        <f t="shared" si="31"/>
        <v>136872.06</v>
      </c>
      <c r="F75">
        <f t="shared" si="31"/>
        <v>93041</v>
      </c>
      <c r="G75">
        <f t="shared" si="31"/>
        <v>77517.5</v>
      </c>
      <c r="H75">
        <f t="shared" si="31"/>
        <v>61994</v>
      </c>
      <c r="I75">
        <f t="shared" si="31"/>
        <v>46470.5</v>
      </c>
      <c r="J75">
        <f t="shared" si="31"/>
        <v>42236.82</v>
      </c>
      <c r="K75">
        <f t="shared" si="31"/>
        <v>40046.980000000003</v>
      </c>
      <c r="L75">
        <f t="shared" si="31"/>
        <v>37306.019999999997</v>
      </c>
      <c r="M75">
        <f t="shared" si="31"/>
        <v>32353.31</v>
      </c>
      <c r="N75">
        <f t="shared" si="31"/>
        <v>30947</v>
      </c>
      <c r="O75">
        <f t="shared" si="31"/>
        <v>28124.55</v>
      </c>
      <c r="P75">
        <f t="shared" si="31"/>
        <v>23782.31</v>
      </c>
      <c r="Q75">
        <f t="shared" si="31"/>
        <v>19973.490000000002</v>
      </c>
      <c r="R75">
        <f t="shared" si="29"/>
        <v>19717.23</v>
      </c>
      <c r="S75">
        <f t="shared" si="29"/>
        <v>18162.939999999999</v>
      </c>
      <c r="T75">
        <f t="shared" si="29"/>
        <v>16532.32</v>
      </c>
      <c r="U75">
        <f t="shared" si="29"/>
        <v>13597.21</v>
      </c>
      <c r="V75">
        <f t="shared" si="29"/>
        <v>11258.66</v>
      </c>
      <c r="W75">
        <f t="shared" si="29"/>
        <v>9214.1</v>
      </c>
      <c r="X75">
        <f t="shared" si="29"/>
        <v>9031.4699999999993</v>
      </c>
      <c r="Y75">
        <f t="shared" si="29"/>
        <v>8770.57</v>
      </c>
      <c r="Z75">
        <f t="shared" si="29"/>
        <v>7661.75</v>
      </c>
      <c r="AA75">
        <f t="shared" si="29"/>
        <v>7411.37</v>
      </c>
      <c r="AB75">
        <f t="shared" si="29"/>
        <v>7064.69</v>
      </c>
      <c r="AC75">
        <f t="shared" si="29"/>
        <v>6698.61</v>
      </c>
      <c r="AD75">
        <f t="shared" si="29"/>
        <v>6109.4</v>
      </c>
      <c r="AE75">
        <f t="shared" si="29"/>
        <v>5411.3</v>
      </c>
      <c r="AF75">
        <f t="shared" si="30"/>
        <v>5074.5</v>
      </c>
      <c r="AG75">
        <f t="shared" si="30"/>
        <v>4557.05</v>
      </c>
      <c r="AH75">
        <f t="shared" si="30"/>
        <v>4133.68</v>
      </c>
      <c r="AI75">
        <f t="shared" si="30"/>
        <v>3640.6</v>
      </c>
      <c r="AJ75">
        <f t="shared" si="30"/>
        <v>3349.67</v>
      </c>
      <c r="AK75">
        <f t="shared" si="30"/>
        <v>3004.7</v>
      </c>
      <c r="AL75">
        <f t="shared" si="30"/>
        <v>2914.27</v>
      </c>
      <c r="AM75">
        <f t="shared" si="30"/>
        <v>2722.45</v>
      </c>
      <c r="AN75">
        <f t="shared" si="30"/>
        <v>2639.44</v>
      </c>
      <c r="AO75">
        <f t="shared" si="30"/>
        <v>2288.23</v>
      </c>
      <c r="AP75">
        <f t="shared" si="30"/>
        <v>2216.94</v>
      </c>
      <c r="AQ75">
        <f t="shared" si="30"/>
        <v>2107.13</v>
      </c>
      <c r="AR75">
        <f t="shared" si="30"/>
        <v>2007.26</v>
      </c>
      <c r="AS75">
        <f t="shared" si="30"/>
        <v>1881.72</v>
      </c>
      <c r="AT75">
        <f t="shared" si="30"/>
        <v>1860.86</v>
      </c>
      <c r="AU75">
        <f t="shared" si="30"/>
        <v>1766.55</v>
      </c>
      <c r="AV75">
        <f t="shared" si="32"/>
        <v>1726.29</v>
      </c>
      <c r="AW75">
        <f t="shared" si="32"/>
        <v>1680.9</v>
      </c>
      <c r="AX75">
        <f t="shared" si="32"/>
        <v>1637.71</v>
      </c>
      <c r="AY75">
        <f t="shared" si="32"/>
        <v>1563.23</v>
      </c>
      <c r="AZ75">
        <f t="shared" si="32"/>
        <v>1478.66</v>
      </c>
      <c r="BA75">
        <f t="shared" si="32"/>
        <v>1269.72</v>
      </c>
      <c r="BB75">
        <f t="shared" si="32"/>
        <v>1141.8800000000001</v>
      </c>
      <c r="BC75">
        <f t="shared" si="32"/>
        <v>1035.8699999999999</v>
      </c>
      <c r="BD75">
        <f t="shared" si="32"/>
        <v>1002.26</v>
      </c>
      <c r="BE75">
        <f t="shared" si="32"/>
        <v>831.41</v>
      </c>
      <c r="BF75">
        <f t="shared" si="32"/>
        <v>746.74</v>
      </c>
      <c r="BG75">
        <f t="shared" si="32"/>
        <v>676.18</v>
      </c>
      <c r="BH75">
        <f t="shared" si="32"/>
        <v>616.47</v>
      </c>
      <c r="BI75">
        <f t="shared" si="32"/>
        <v>600.30999999999995</v>
      </c>
      <c r="BJ75">
        <f t="shared" si="32"/>
        <v>520.94000000000005</v>
      </c>
    </row>
    <row r="76" spans="1:62" x14ac:dyDescent="0.3">
      <c r="A76" s="27">
        <v>130000</v>
      </c>
      <c r="B76">
        <f t="shared" si="31"/>
        <v>197748.53</v>
      </c>
      <c r="C76">
        <f t="shared" si="31"/>
        <v>180083.48</v>
      </c>
      <c r="D76">
        <f t="shared" si="31"/>
        <v>162646.37</v>
      </c>
      <c r="E76">
        <f t="shared" si="31"/>
        <v>148286.39999999999</v>
      </c>
      <c r="F76">
        <f t="shared" si="31"/>
        <v>100802.75</v>
      </c>
      <c r="G76">
        <f t="shared" si="31"/>
        <v>83985.63</v>
      </c>
      <c r="H76">
        <f t="shared" si="31"/>
        <v>67168.5</v>
      </c>
      <c r="I76">
        <f t="shared" si="31"/>
        <v>50351.38</v>
      </c>
      <c r="J76">
        <f t="shared" si="31"/>
        <v>45764.89</v>
      </c>
      <c r="K76">
        <f t="shared" si="31"/>
        <v>43392.56</v>
      </c>
      <c r="L76">
        <f t="shared" si="31"/>
        <v>40423.19</v>
      </c>
      <c r="M76">
        <f t="shared" si="31"/>
        <v>35057.75</v>
      </c>
      <c r="N76">
        <f t="shared" si="31"/>
        <v>33534.25</v>
      </c>
      <c r="O76">
        <f t="shared" si="31"/>
        <v>30476.59</v>
      </c>
      <c r="P76">
        <f t="shared" si="31"/>
        <v>25772.5</v>
      </c>
      <c r="Q76">
        <f t="shared" si="31"/>
        <v>21646.28</v>
      </c>
      <c r="R76">
        <f t="shared" si="29"/>
        <v>21368.67</v>
      </c>
      <c r="S76">
        <f t="shared" si="29"/>
        <v>19684.849999999999</v>
      </c>
      <c r="T76">
        <f t="shared" si="29"/>
        <v>17918.349999999999</v>
      </c>
      <c r="U76">
        <f t="shared" si="29"/>
        <v>14738.64</v>
      </c>
      <c r="V76">
        <f t="shared" si="29"/>
        <v>12205.21</v>
      </c>
      <c r="W76">
        <f t="shared" si="29"/>
        <v>9990.2800000000007</v>
      </c>
      <c r="X76">
        <f t="shared" si="29"/>
        <v>9792.43</v>
      </c>
      <c r="Y76">
        <f t="shared" si="29"/>
        <v>9509.7900000000009</v>
      </c>
      <c r="Z76">
        <f t="shared" si="29"/>
        <v>8308.56</v>
      </c>
      <c r="AA76">
        <f t="shared" si="29"/>
        <v>8037.32</v>
      </c>
      <c r="AB76">
        <f t="shared" si="29"/>
        <v>7661.75</v>
      </c>
      <c r="AC76">
        <f t="shared" si="29"/>
        <v>7265.16</v>
      </c>
      <c r="AD76">
        <f t="shared" si="29"/>
        <v>6626.85</v>
      </c>
      <c r="AE76">
        <f t="shared" si="29"/>
        <v>5870.58</v>
      </c>
      <c r="AF76">
        <f t="shared" si="30"/>
        <v>5505.71</v>
      </c>
      <c r="AG76">
        <f t="shared" si="30"/>
        <v>4945.1400000000003</v>
      </c>
      <c r="AH76">
        <f t="shared" si="30"/>
        <v>4486.49</v>
      </c>
      <c r="AI76">
        <f t="shared" si="30"/>
        <v>3952.32</v>
      </c>
      <c r="AJ76">
        <f t="shared" si="30"/>
        <v>3637.14</v>
      </c>
      <c r="AK76">
        <f t="shared" si="30"/>
        <v>3263.43</v>
      </c>
      <c r="AL76">
        <f t="shared" si="30"/>
        <v>3165.46</v>
      </c>
      <c r="AM76">
        <f t="shared" si="30"/>
        <v>2957.66</v>
      </c>
      <c r="AN76">
        <f t="shared" si="30"/>
        <v>2867.73</v>
      </c>
      <c r="AO76">
        <f t="shared" si="30"/>
        <v>2487.25</v>
      </c>
      <c r="AP76">
        <f t="shared" si="30"/>
        <v>2410.02</v>
      </c>
      <c r="AQ76">
        <f t="shared" si="30"/>
        <v>2291.06</v>
      </c>
      <c r="AR76">
        <f t="shared" si="30"/>
        <v>2182.87</v>
      </c>
      <c r="AS76">
        <f t="shared" si="30"/>
        <v>2046.87</v>
      </c>
      <c r="AT76">
        <f t="shared" si="30"/>
        <v>2024.27</v>
      </c>
      <c r="AU76">
        <f t="shared" si="30"/>
        <v>1922.1</v>
      </c>
      <c r="AV76">
        <f t="shared" si="32"/>
        <v>1878.49</v>
      </c>
      <c r="AW76">
        <f t="shared" si="32"/>
        <v>1829.31</v>
      </c>
      <c r="AX76">
        <f t="shared" si="32"/>
        <v>1782.51</v>
      </c>
      <c r="AY76">
        <f t="shared" si="32"/>
        <v>1701.83</v>
      </c>
      <c r="AZ76">
        <f t="shared" si="32"/>
        <v>1610.22</v>
      </c>
      <c r="BA76">
        <f t="shared" si="32"/>
        <v>1383.86</v>
      </c>
      <c r="BB76">
        <f t="shared" si="32"/>
        <v>1245.3699999999999</v>
      </c>
      <c r="BC76">
        <f t="shared" si="32"/>
        <v>1130.52</v>
      </c>
      <c r="BD76">
        <f t="shared" si="32"/>
        <v>1094.1199999999999</v>
      </c>
      <c r="BE76">
        <f t="shared" si="32"/>
        <v>909.03</v>
      </c>
      <c r="BF76">
        <f t="shared" si="32"/>
        <v>817.3</v>
      </c>
      <c r="BG76">
        <f t="shared" si="32"/>
        <v>740.86</v>
      </c>
      <c r="BH76">
        <f t="shared" si="32"/>
        <v>676.18</v>
      </c>
      <c r="BI76">
        <f t="shared" si="32"/>
        <v>658.67</v>
      </c>
      <c r="BJ76">
        <f t="shared" si="32"/>
        <v>572.69000000000005</v>
      </c>
    </row>
    <row r="77" spans="1:62" x14ac:dyDescent="0.3">
      <c r="A77" s="27">
        <v>133000</v>
      </c>
      <c r="B77">
        <f t="shared" si="31"/>
        <v>202314.26</v>
      </c>
      <c r="C77">
        <f t="shared" si="31"/>
        <v>184241.56</v>
      </c>
      <c r="D77">
        <f t="shared" si="31"/>
        <v>166402.06</v>
      </c>
      <c r="E77">
        <f t="shared" si="31"/>
        <v>151710.70000000001</v>
      </c>
      <c r="F77">
        <f t="shared" si="31"/>
        <v>103131.28</v>
      </c>
      <c r="G77">
        <f t="shared" si="31"/>
        <v>85926.06</v>
      </c>
      <c r="H77">
        <f t="shared" si="31"/>
        <v>68720.850000000006</v>
      </c>
      <c r="I77">
        <f t="shared" si="31"/>
        <v>51515.64</v>
      </c>
      <c r="J77">
        <f t="shared" si="31"/>
        <v>46823.31</v>
      </c>
      <c r="K77">
        <f t="shared" si="31"/>
        <v>44396.24</v>
      </c>
      <c r="L77">
        <f t="shared" si="31"/>
        <v>41358.339999999997</v>
      </c>
      <c r="M77">
        <f t="shared" si="31"/>
        <v>35869.089999999997</v>
      </c>
      <c r="N77">
        <f t="shared" si="31"/>
        <v>34310.43</v>
      </c>
      <c r="O77">
        <f t="shared" si="31"/>
        <v>31182.2</v>
      </c>
      <c r="P77">
        <f t="shared" si="31"/>
        <v>26369.56</v>
      </c>
      <c r="Q77">
        <f t="shared" si="31"/>
        <v>22148.12</v>
      </c>
      <c r="R77">
        <f t="shared" si="29"/>
        <v>21864.1</v>
      </c>
      <c r="S77">
        <f t="shared" si="29"/>
        <v>20141.43</v>
      </c>
      <c r="T77">
        <f t="shared" si="29"/>
        <v>18334.16</v>
      </c>
      <c r="U77">
        <f t="shared" si="29"/>
        <v>15081.07</v>
      </c>
      <c r="V77">
        <f t="shared" si="29"/>
        <v>12489.18</v>
      </c>
      <c r="W77">
        <f t="shared" si="29"/>
        <v>10223.129999999999</v>
      </c>
      <c r="X77">
        <f t="shared" si="29"/>
        <v>10020.709999999999</v>
      </c>
      <c r="Y77">
        <f t="shared" si="29"/>
        <v>9731.5499999999993</v>
      </c>
      <c r="Z77">
        <f t="shared" si="29"/>
        <v>8502.61</v>
      </c>
      <c r="AA77">
        <f t="shared" si="29"/>
        <v>8225.1</v>
      </c>
      <c r="AB77">
        <f t="shared" si="29"/>
        <v>7840.87</v>
      </c>
      <c r="AC77">
        <f t="shared" si="29"/>
        <v>7435.13</v>
      </c>
      <c r="AD77">
        <f t="shared" si="29"/>
        <v>6782.09</v>
      </c>
      <c r="AE77">
        <f t="shared" si="29"/>
        <v>6008.36</v>
      </c>
      <c r="AF77">
        <f t="shared" si="30"/>
        <v>5635.07</v>
      </c>
      <c r="AG77">
        <f t="shared" si="30"/>
        <v>5061.5600000000004</v>
      </c>
      <c r="AH77">
        <f t="shared" si="30"/>
        <v>4592.33</v>
      </c>
      <c r="AI77">
        <f t="shared" si="30"/>
        <v>4045.83</v>
      </c>
      <c r="AJ77">
        <f t="shared" si="30"/>
        <v>3723.38</v>
      </c>
      <c r="AK77">
        <f t="shared" si="30"/>
        <v>3341.04</v>
      </c>
      <c r="AL77">
        <f t="shared" si="30"/>
        <v>3240.82</v>
      </c>
      <c r="AM77">
        <f t="shared" si="30"/>
        <v>3028.22</v>
      </c>
      <c r="AN77">
        <f t="shared" si="30"/>
        <v>2936.21</v>
      </c>
      <c r="AO77">
        <f t="shared" si="30"/>
        <v>2546.96</v>
      </c>
      <c r="AP77">
        <f t="shared" si="30"/>
        <v>2467.94</v>
      </c>
      <c r="AQ77">
        <f t="shared" si="30"/>
        <v>2346.2399999999998</v>
      </c>
      <c r="AR77">
        <f t="shared" si="30"/>
        <v>2235.5500000000002</v>
      </c>
      <c r="AS77">
        <f t="shared" si="30"/>
        <v>2096.41</v>
      </c>
      <c r="AT77">
        <f t="shared" si="30"/>
        <v>2073.29</v>
      </c>
      <c r="AU77">
        <f t="shared" si="30"/>
        <v>1968.76</v>
      </c>
      <c r="AV77">
        <f t="shared" si="32"/>
        <v>1924.14</v>
      </c>
      <c r="AW77">
        <f t="shared" si="32"/>
        <v>1873.83</v>
      </c>
      <c r="AX77">
        <f t="shared" si="32"/>
        <v>1825.96</v>
      </c>
      <c r="AY77">
        <f t="shared" si="32"/>
        <v>1743.42</v>
      </c>
      <c r="AZ77">
        <f t="shared" si="32"/>
        <v>1649.68</v>
      </c>
      <c r="BA77">
        <f t="shared" si="32"/>
        <v>1418.11</v>
      </c>
      <c r="BB77">
        <f t="shared" si="32"/>
        <v>1276.42</v>
      </c>
      <c r="BC77">
        <f t="shared" si="32"/>
        <v>1158.92</v>
      </c>
      <c r="BD77">
        <f t="shared" si="32"/>
        <v>1121.67</v>
      </c>
      <c r="BE77">
        <f t="shared" si="32"/>
        <v>932.31</v>
      </c>
      <c r="BF77">
        <f t="shared" si="32"/>
        <v>838.47</v>
      </c>
      <c r="BG77">
        <f t="shared" si="32"/>
        <v>760.26</v>
      </c>
      <c r="BH77">
        <f t="shared" si="32"/>
        <v>694.09</v>
      </c>
      <c r="BI77">
        <f t="shared" si="32"/>
        <v>676.18</v>
      </c>
      <c r="BJ77">
        <f t="shared" si="32"/>
        <v>588.21</v>
      </c>
    </row>
    <row r="78" spans="1:62" x14ac:dyDescent="0.3">
      <c r="A78" s="27">
        <v>150000</v>
      </c>
      <c r="B78">
        <f t="shared" si="31"/>
        <v>228186.76</v>
      </c>
      <c r="C78">
        <f t="shared" si="31"/>
        <v>207804.02</v>
      </c>
      <c r="D78">
        <f t="shared" si="31"/>
        <v>187684.27</v>
      </c>
      <c r="E78">
        <f t="shared" si="31"/>
        <v>171115.07</v>
      </c>
      <c r="F78">
        <f t="shared" si="31"/>
        <v>116326.25</v>
      </c>
      <c r="G78">
        <f t="shared" si="31"/>
        <v>96921.88</v>
      </c>
      <c r="H78">
        <f t="shared" si="31"/>
        <v>77517.5</v>
      </c>
      <c r="I78">
        <f t="shared" si="31"/>
        <v>58113.13</v>
      </c>
      <c r="J78">
        <f t="shared" si="31"/>
        <v>52821.02</v>
      </c>
      <c r="K78">
        <f t="shared" si="31"/>
        <v>50083.73</v>
      </c>
      <c r="L78">
        <f t="shared" si="31"/>
        <v>46657.53</v>
      </c>
      <c r="M78">
        <f t="shared" si="31"/>
        <v>40466.639999999999</v>
      </c>
      <c r="N78">
        <f t="shared" si="31"/>
        <v>38708.75</v>
      </c>
      <c r="O78">
        <f t="shared" si="31"/>
        <v>35180.68</v>
      </c>
      <c r="P78">
        <f t="shared" si="31"/>
        <v>29752.880000000001</v>
      </c>
      <c r="Q78">
        <f t="shared" si="31"/>
        <v>24991.86</v>
      </c>
      <c r="R78">
        <f t="shared" si="29"/>
        <v>24671.54</v>
      </c>
      <c r="S78">
        <f t="shared" si="29"/>
        <v>22728.68</v>
      </c>
      <c r="T78">
        <f t="shared" si="29"/>
        <v>20690.400000000001</v>
      </c>
      <c r="U78">
        <f t="shared" si="29"/>
        <v>17021.509999999998</v>
      </c>
      <c r="V78">
        <f t="shared" si="29"/>
        <v>14098.32</v>
      </c>
      <c r="W78">
        <f t="shared" si="29"/>
        <v>11542.63</v>
      </c>
      <c r="X78">
        <f t="shared" si="29"/>
        <v>11314.34</v>
      </c>
      <c r="Y78">
        <f t="shared" si="29"/>
        <v>10988.21</v>
      </c>
      <c r="Z78">
        <f t="shared" si="29"/>
        <v>9602.19</v>
      </c>
      <c r="AA78">
        <f t="shared" si="29"/>
        <v>9289.2099999999991</v>
      </c>
      <c r="AB78">
        <f t="shared" si="29"/>
        <v>8855.8700000000008</v>
      </c>
      <c r="AC78">
        <f t="shared" si="29"/>
        <v>8398.27</v>
      </c>
      <c r="AD78">
        <f t="shared" si="29"/>
        <v>7661.75</v>
      </c>
      <c r="AE78">
        <f t="shared" si="29"/>
        <v>6789.13</v>
      </c>
      <c r="AF78">
        <f t="shared" si="30"/>
        <v>6368.13</v>
      </c>
      <c r="AG78">
        <f t="shared" si="30"/>
        <v>5721.31</v>
      </c>
      <c r="AH78">
        <f t="shared" si="30"/>
        <v>5192.1000000000004</v>
      </c>
      <c r="AI78">
        <f t="shared" si="30"/>
        <v>4575.75</v>
      </c>
      <c r="AJ78">
        <f t="shared" si="30"/>
        <v>4212.08</v>
      </c>
      <c r="AK78">
        <f t="shared" si="30"/>
        <v>3780.88</v>
      </c>
      <c r="AL78">
        <f t="shared" si="30"/>
        <v>3667.84</v>
      </c>
      <c r="AM78">
        <f t="shared" si="30"/>
        <v>3428.07</v>
      </c>
      <c r="AN78">
        <f t="shared" si="30"/>
        <v>3324.3</v>
      </c>
      <c r="AO78">
        <f t="shared" si="30"/>
        <v>2885.29</v>
      </c>
      <c r="AP78">
        <f t="shared" si="30"/>
        <v>2796.18</v>
      </c>
      <c r="AQ78">
        <f t="shared" si="30"/>
        <v>2658.92</v>
      </c>
      <c r="AR78">
        <f t="shared" si="30"/>
        <v>2534.08</v>
      </c>
      <c r="AS78">
        <f t="shared" si="30"/>
        <v>2377.15</v>
      </c>
      <c r="AT78">
        <f t="shared" si="30"/>
        <v>2351.08</v>
      </c>
      <c r="AU78">
        <f t="shared" si="30"/>
        <v>2233.19</v>
      </c>
      <c r="AV78">
        <f t="shared" si="32"/>
        <v>2182.87</v>
      </c>
      <c r="AW78">
        <f t="shared" si="32"/>
        <v>2126.12</v>
      </c>
      <c r="AX78">
        <f t="shared" si="32"/>
        <v>2072.13</v>
      </c>
      <c r="AY78">
        <f t="shared" si="32"/>
        <v>1979.04</v>
      </c>
      <c r="AZ78">
        <f t="shared" si="32"/>
        <v>1873.33</v>
      </c>
      <c r="BA78">
        <f t="shared" si="32"/>
        <v>1612.15</v>
      </c>
      <c r="BB78">
        <f t="shared" si="32"/>
        <v>1452.35</v>
      </c>
      <c r="BC78">
        <f t="shared" si="32"/>
        <v>1319.83</v>
      </c>
      <c r="BD78">
        <f t="shared" si="32"/>
        <v>1277.83</v>
      </c>
      <c r="BE78">
        <f t="shared" si="32"/>
        <v>1064.26</v>
      </c>
      <c r="BF78">
        <f t="shared" si="32"/>
        <v>958.42</v>
      </c>
      <c r="BG78">
        <f t="shared" si="32"/>
        <v>870.22</v>
      </c>
      <c r="BH78">
        <f t="shared" si="32"/>
        <v>795.59</v>
      </c>
      <c r="BI78">
        <f t="shared" si="32"/>
        <v>775.39</v>
      </c>
      <c r="BJ78">
        <f t="shared" si="32"/>
        <v>676.18</v>
      </c>
    </row>
    <row r="81" spans="1:62" x14ac:dyDescent="0.3">
      <c r="A81" s="27">
        <v>510</v>
      </c>
      <c r="B81">
        <f t="shared" ref="B81:Q96" si="33">ROUND(ABS((B$4-$A81)/B$4)*100,2)</f>
        <v>201.77</v>
      </c>
      <c r="C81">
        <f t="shared" si="33"/>
        <v>174.83</v>
      </c>
      <c r="D81">
        <f t="shared" si="33"/>
        <v>148.22999999999999</v>
      </c>
      <c r="E81">
        <f t="shared" si="33"/>
        <v>126.33</v>
      </c>
      <c r="F81">
        <f t="shared" si="33"/>
        <v>53.9</v>
      </c>
      <c r="G81">
        <f t="shared" si="33"/>
        <v>28.25</v>
      </c>
      <c r="H81">
        <f t="shared" si="33"/>
        <v>2.6</v>
      </c>
      <c r="I81">
        <f t="shared" si="33"/>
        <v>23.05</v>
      </c>
      <c r="J81">
        <f t="shared" si="33"/>
        <v>30.04</v>
      </c>
      <c r="K81">
        <f t="shared" si="33"/>
        <v>33.659999999999997</v>
      </c>
      <c r="L81">
        <f t="shared" si="33"/>
        <v>38.19</v>
      </c>
      <c r="M81">
        <f t="shared" si="33"/>
        <v>46.38</v>
      </c>
      <c r="N81">
        <f t="shared" si="33"/>
        <v>48.7</v>
      </c>
      <c r="O81">
        <f t="shared" si="33"/>
        <v>53.36</v>
      </c>
      <c r="P81">
        <f t="shared" si="33"/>
        <v>60.54</v>
      </c>
      <c r="Q81">
        <f t="shared" si="33"/>
        <v>66.83</v>
      </c>
      <c r="R81">
        <f t="shared" ref="R81:AG96" si="34">ROUND(ABS((R$4-$A81)/R$4)*100,2)</f>
        <v>67.25</v>
      </c>
      <c r="S81">
        <f t="shared" si="34"/>
        <v>69.819999999999993</v>
      </c>
      <c r="T81">
        <f t="shared" si="34"/>
        <v>72.52</v>
      </c>
      <c r="U81">
        <f t="shared" si="34"/>
        <v>77.37</v>
      </c>
      <c r="V81">
        <f t="shared" si="34"/>
        <v>81.23</v>
      </c>
      <c r="W81">
        <f t="shared" si="34"/>
        <v>84.61</v>
      </c>
      <c r="X81">
        <f t="shared" si="34"/>
        <v>84.91</v>
      </c>
      <c r="Y81">
        <f t="shared" si="34"/>
        <v>85.34</v>
      </c>
      <c r="Z81">
        <f t="shared" si="34"/>
        <v>87.17</v>
      </c>
      <c r="AA81">
        <f t="shared" si="34"/>
        <v>87.59</v>
      </c>
      <c r="AB81">
        <f t="shared" si="34"/>
        <v>88.16</v>
      </c>
      <c r="AC81">
        <f t="shared" si="34"/>
        <v>88.77</v>
      </c>
      <c r="AD81">
        <f t="shared" si="34"/>
        <v>89.74</v>
      </c>
      <c r="AE81">
        <f t="shared" si="34"/>
        <v>90.89</v>
      </c>
      <c r="AF81">
        <f t="shared" si="34"/>
        <v>91.45</v>
      </c>
      <c r="AG81">
        <f t="shared" si="34"/>
        <v>92.3</v>
      </c>
      <c r="AH81">
        <f t="shared" ref="AH81:AW96" si="35">ROUND(ABS((AH$4-$A81)/AH$4)*100,2)</f>
        <v>93</v>
      </c>
      <c r="AI81">
        <f t="shared" si="35"/>
        <v>93.82</v>
      </c>
      <c r="AJ81">
        <f t="shared" si="35"/>
        <v>94.3</v>
      </c>
      <c r="AK81">
        <f t="shared" si="35"/>
        <v>94.87</v>
      </c>
      <c r="AL81">
        <f t="shared" si="35"/>
        <v>95.02</v>
      </c>
      <c r="AM81">
        <f t="shared" si="35"/>
        <v>95.34</v>
      </c>
      <c r="AN81">
        <f t="shared" si="35"/>
        <v>95.47</v>
      </c>
      <c r="AO81">
        <f t="shared" si="35"/>
        <v>96.05</v>
      </c>
      <c r="AP81">
        <f t="shared" si="35"/>
        <v>96.17</v>
      </c>
      <c r="AQ81">
        <f t="shared" si="35"/>
        <v>96.35</v>
      </c>
      <c r="AR81">
        <f t="shared" si="35"/>
        <v>96.52</v>
      </c>
      <c r="AS81">
        <f t="shared" si="35"/>
        <v>96.73</v>
      </c>
      <c r="AT81">
        <f t="shared" si="35"/>
        <v>96.76</v>
      </c>
      <c r="AU81">
        <f t="shared" si="35"/>
        <v>96.92</v>
      </c>
      <c r="AV81">
        <f t="shared" si="35"/>
        <v>96.98</v>
      </c>
      <c r="AW81">
        <f t="shared" si="35"/>
        <v>97.06</v>
      </c>
      <c r="AX81">
        <f t="shared" ref="AX81:BJ96" si="36">ROUND(ABS((AX$4-$A81)/AX$4)*100,2)</f>
        <v>97.13</v>
      </c>
      <c r="AY81">
        <f t="shared" si="36"/>
        <v>97.25</v>
      </c>
      <c r="AZ81">
        <f t="shared" si="36"/>
        <v>97.39</v>
      </c>
      <c r="BA81">
        <f t="shared" si="36"/>
        <v>97.74</v>
      </c>
      <c r="BB81">
        <f t="shared" si="36"/>
        <v>97.95</v>
      </c>
      <c r="BC81">
        <f t="shared" si="36"/>
        <v>98.12</v>
      </c>
      <c r="BD81">
        <f t="shared" si="36"/>
        <v>98.18</v>
      </c>
      <c r="BE81">
        <f t="shared" si="36"/>
        <v>98.46</v>
      </c>
      <c r="BF81">
        <f t="shared" si="36"/>
        <v>98.6</v>
      </c>
      <c r="BG81">
        <f t="shared" si="36"/>
        <v>98.72</v>
      </c>
      <c r="BH81">
        <f t="shared" si="36"/>
        <v>98.82</v>
      </c>
      <c r="BI81">
        <f t="shared" si="36"/>
        <v>98.84</v>
      </c>
      <c r="BJ81">
        <f t="shared" si="36"/>
        <v>98.97</v>
      </c>
    </row>
    <row r="82" spans="1:62" x14ac:dyDescent="0.3">
      <c r="A82" s="27">
        <v>560</v>
      </c>
      <c r="B82">
        <f t="shared" si="33"/>
        <v>231.36</v>
      </c>
      <c r="C82">
        <f t="shared" si="33"/>
        <v>201.77</v>
      </c>
      <c r="D82">
        <f t="shared" si="33"/>
        <v>172.57</v>
      </c>
      <c r="E82">
        <f t="shared" si="33"/>
        <v>148.52000000000001</v>
      </c>
      <c r="F82">
        <f t="shared" si="33"/>
        <v>68.989999999999995</v>
      </c>
      <c r="G82">
        <f t="shared" si="33"/>
        <v>40.83</v>
      </c>
      <c r="H82">
        <f t="shared" si="33"/>
        <v>12.66</v>
      </c>
      <c r="I82">
        <f t="shared" si="33"/>
        <v>15.5</v>
      </c>
      <c r="J82">
        <f t="shared" si="33"/>
        <v>23.19</v>
      </c>
      <c r="K82">
        <f t="shared" si="33"/>
        <v>27.16</v>
      </c>
      <c r="L82">
        <f t="shared" si="33"/>
        <v>32.130000000000003</v>
      </c>
      <c r="M82">
        <f t="shared" si="33"/>
        <v>41.12</v>
      </c>
      <c r="N82">
        <f t="shared" si="33"/>
        <v>43.67</v>
      </c>
      <c r="O82">
        <f t="shared" si="33"/>
        <v>48.79</v>
      </c>
      <c r="P82">
        <f t="shared" si="33"/>
        <v>56.67</v>
      </c>
      <c r="Q82">
        <f t="shared" si="33"/>
        <v>63.58</v>
      </c>
      <c r="R82">
        <f t="shared" si="34"/>
        <v>64.040000000000006</v>
      </c>
      <c r="S82">
        <f t="shared" si="34"/>
        <v>66.86</v>
      </c>
      <c r="T82">
        <f t="shared" si="34"/>
        <v>69.819999999999993</v>
      </c>
      <c r="U82">
        <f t="shared" si="34"/>
        <v>75.150000000000006</v>
      </c>
      <c r="V82">
        <f t="shared" si="34"/>
        <v>79.39</v>
      </c>
      <c r="W82">
        <f t="shared" si="34"/>
        <v>83.1</v>
      </c>
      <c r="X82">
        <f t="shared" si="34"/>
        <v>83.43</v>
      </c>
      <c r="Y82">
        <f t="shared" si="34"/>
        <v>83.91</v>
      </c>
      <c r="Z82">
        <f t="shared" si="34"/>
        <v>85.92</v>
      </c>
      <c r="AA82">
        <f t="shared" si="34"/>
        <v>86.37</v>
      </c>
      <c r="AB82">
        <f t="shared" si="34"/>
        <v>87</v>
      </c>
      <c r="AC82">
        <f t="shared" si="34"/>
        <v>87.66</v>
      </c>
      <c r="AD82">
        <f t="shared" si="34"/>
        <v>88.73</v>
      </c>
      <c r="AE82">
        <f t="shared" si="34"/>
        <v>90</v>
      </c>
      <c r="AF82">
        <f t="shared" si="34"/>
        <v>90.61</v>
      </c>
      <c r="AG82">
        <f t="shared" si="34"/>
        <v>91.55</v>
      </c>
      <c r="AH82">
        <f t="shared" si="35"/>
        <v>92.32</v>
      </c>
      <c r="AI82">
        <f t="shared" si="35"/>
        <v>93.21</v>
      </c>
      <c r="AJ82">
        <f t="shared" si="35"/>
        <v>93.74</v>
      </c>
      <c r="AK82">
        <f t="shared" si="35"/>
        <v>94.37</v>
      </c>
      <c r="AL82">
        <f t="shared" si="35"/>
        <v>94.53</v>
      </c>
      <c r="AM82">
        <f t="shared" si="35"/>
        <v>94.88</v>
      </c>
      <c r="AN82">
        <f t="shared" si="35"/>
        <v>95.03</v>
      </c>
      <c r="AO82">
        <f t="shared" si="35"/>
        <v>95.67</v>
      </c>
      <c r="AP82">
        <f t="shared" si="35"/>
        <v>95.8</v>
      </c>
      <c r="AQ82">
        <f t="shared" si="35"/>
        <v>96</v>
      </c>
      <c r="AR82">
        <f t="shared" si="35"/>
        <v>96.18</v>
      </c>
      <c r="AS82">
        <f t="shared" si="35"/>
        <v>96.4</v>
      </c>
      <c r="AT82">
        <f t="shared" si="35"/>
        <v>96.44</v>
      </c>
      <c r="AU82">
        <f t="shared" si="35"/>
        <v>96.61</v>
      </c>
      <c r="AV82">
        <f t="shared" si="35"/>
        <v>96.69</v>
      </c>
      <c r="AW82">
        <f t="shared" si="35"/>
        <v>96.77</v>
      </c>
      <c r="AX82">
        <f t="shared" si="36"/>
        <v>96.85</v>
      </c>
      <c r="AY82">
        <f t="shared" si="36"/>
        <v>96.98</v>
      </c>
      <c r="AZ82">
        <f t="shared" si="36"/>
        <v>97.14</v>
      </c>
      <c r="BA82">
        <f t="shared" si="36"/>
        <v>97.51</v>
      </c>
      <c r="BB82">
        <f t="shared" si="36"/>
        <v>97.75</v>
      </c>
      <c r="BC82">
        <f t="shared" si="36"/>
        <v>97.94</v>
      </c>
      <c r="BD82">
        <f t="shared" si="36"/>
        <v>98</v>
      </c>
      <c r="BE82">
        <f t="shared" si="36"/>
        <v>98.31</v>
      </c>
      <c r="BF82">
        <f t="shared" si="36"/>
        <v>98.46</v>
      </c>
      <c r="BG82">
        <f t="shared" si="36"/>
        <v>98.59</v>
      </c>
      <c r="BH82">
        <f t="shared" si="36"/>
        <v>98.7</v>
      </c>
      <c r="BI82">
        <f t="shared" si="36"/>
        <v>98.73</v>
      </c>
      <c r="BJ82">
        <f t="shared" si="36"/>
        <v>98.87</v>
      </c>
    </row>
    <row r="83" spans="1:62" x14ac:dyDescent="0.3">
      <c r="A83" s="27">
        <v>620</v>
      </c>
      <c r="B83">
        <f t="shared" si="33"/>
        <v>266.86</v>
      </c>
      <c r="C83">
        <f t="shared" si="33"/>
        <v>234.1</v>
      </c>
      <c r="D83">
        <f t="shared" si="33"/>
        <v>201.77</v>
      </c>
      <c r="E83">
        <f t="shared" si="33"/>
        <v>175.14</v>
      </c>
      <c r="F83">
        <f t="shared" si="33"/>
        <v>87.1</v>
      </c>
      <c r="G83">
        <f t="shared" si="33"/>
        <v>55.91</v>
      </c>
      <c r="H83">
        <f t="shared" si="33"/>
        <v>24.73</v>
      </c>
      <c r="I83">
        <f t="shared" si="33"/>
        <v>6.45</v>
      </c>
      <c r="J83">
        <f t="shared" si="33"/>
        <v>14.96</v>
      </c>
      <c r="K83">
        <f t="shared" si="33"/>
        <v>19.350000000000001</v>
      </c>
      <c r="L83">
        <f t="shared" si="33"/>
        <v>24.86</v>
      </c>
      <c r="M83">
        <f t="shared" si="33"/>
        <v>34.81</v>
      </c>
      <c r="N83">
        <f t="shared" si="33"/>
        <v>37.630000000000003</v>
      </c>
      <c r="O83">
        <f t="shared" si="33"/>
        <v>43.3</v>
      </c>
      <c r="P83">
        <f t="shared" si="33"/>
        <v>52.03</v>
      </c>
      <c r="Q83">
        <f t="shared" si="33"/>
        <v>59.68</v>
      </c>
      <c r="R83">
        <f t="shared" si="34"/>
        <v>60.19</v>
      </c>
      <c r="S83">
        <f t="shared" si="34"/>
        <v>63.31</v>
      </c>
      <c r="T83">
        <f t="shared" si="34"/>
        <v>66.59</v>
      </c>
      <c r="U83">
        <f t="shared" si="34"/>
        <v>72.489999999999995</v>
      </c>
      <c r="V83">
        <f t="shared" si="34"/>
        <v>77.180000000000007</v>
      </c>
      <c r="W83">
        <f t="shared" si="34"/>
        <v>81.290000000000006</v>
      </c>
      <c r="X83">
        <f t="shared" si="34"/>
        <v>81.66</v>
      </c>
      <c r="Y83">
        <f t="shared" si="34"/>
        <v>82.18</v>
      </c>
      <c r="Z83">
        <f t="shared" si="34"/>
        <v>84.41</v>
      </c>
      <c r="AA83">
        <f t="shared" si="34"/>
        <v>84.91</v>
      </c>
      <c r="AB83">
        <f t="shared" si="34"/>
        <v>85.61</v>
      </c>
      <c r="AC83">
        <f t="shared" si="34"/>
        <v>86.34</v>
      </c>
      <c r="AD83">
        <f t="shared" si="34"/>
        <v>87.53</v>
      </c>
      <c r="AE83">
        <f t="shared" si="34"/>
        <v>88.93</v>
      </c>
      <c r="AF83">
        <f t="shared" si="34"/>
        <v>89.61</v>
      </c>
      <c r="AG83">
        <f t="shared" si="34"/>
        <v>90.65</v>
      </c>
      <c r="AH83">
        <f t="shared" si="35"/>
        <v>91.5</v>
      </c>
      <c r="AI83">
        <f t="shared" si="35"/>
        <v>92.49</v>
      </c>
      <c r="AJ83">
        <f t="shared" si="35"/>
        <v>93.07</v>
      </c>
      <c r="AK83">
        <f t="shared" si="35"/>
        <v>93.76</v>
      </c>
      <c r="AL83">
        <f t="shared" si="35"/>
        <v>93.95</v>
      </c>
      <c r="AM83">
        <f t="shared" si="35"/>
        <v>94.33</v>
      </c>
      <c r="AN83">
        <f t="shared" si="35"/>
        <v>94.5</v>
      </c>
      <c r="AO83">
        <f t="shared" si="35"/>
        <v>95.2</v>
      </c>
      <c r="AP83">
        <f t="shared" si="35"/>
        <v>95.35</v>
      </c>
      <c r="AQ83">
        <f t="shared" si="35"/>
        <v>95.57</v>
      </c>
      <c r="AR83">
        <f t="shared" si="35"/>
        <v>95.77</v>
      </c>
      <c r="AS83">
        <f t="shared" si="35"/>
        <v>96.02</v>
      </c>
      <c r="AT83">
        <f t="shared" si="35"/>
        <v>96.06</v>
      </c>
      <c r="AU83">
        <f t="shared" si="35"/>
        <v>96.25</v>
      </c>
      <c r="AV83">
        <f t="shared" si="35"/>
        <v>96.33</v>
      </c>
      <c r="AW83">
        <f t="shared" si="35"/>
        <v>96.42</v>
      </c>
      <c r="AX83">
        <f t="shared" si="36"/>
        <v>96.51</v>
      </c>
      <c r="AY83">
        <f t="shared" si="36"/>
        <v>96.66</v>
      </c>
      <c r="AZ83">
        <f t="shared" si="36"/>
        <v>96.83</v>
      </c>
      <c r="BA83">
        <f t="shared" si="36"/>
        <v>97.25</v>
      </c>
      <c r="BB83">
        <f t="shared" si="36"/>
        <v>97.51</v>
      </c>
      <c r="BC83">
        <f t="shared" si="36"/>
        <v>97.72</v>
      </c>
      <c r="BD83">
        <f t="shared" si="36"/>
        <v>97.79</v>
      </c>
      <c r="BE83">
        <f t="shared" si="36"/>
        <v>98.13</v>
      </c>
      <c r="BF83">
        <f t="shared" si="36"/>
        <v>98.3</v>
      </c>
      <c r="BG83">
        <f t="shared" si="36"/>
        <v>98.44</v>
      </c>
      <c r="BH83">
        <f t="shared" si="36"/>
        <v>98.56</v>
      </c>
      <c r="BI83">
        <f t="shared" si="36"/>
        <v>98.59</v>
      </c>
      <c r="BJ83">
        <f t="shared" si="36"/>
        <v>98.75</v>
      </c>
    </row>
    <row r="84" spans="1:62" x14ac:dyDescent="0.3">
      <c r="A84" s="27">
        <v>680</v>
      </c>
      <c r="B84">
        <f t="shared" si="33"/>
        <v>302.36</v>
      </c>
      <c r="C84">
        <f t="shared" si="33"/>
        <v>266.44</v>
      </c>
      <c r="D84">
        <f t="shared" si="33"/>
        <v>230.97</v>
      </c>
      <c r="E84">
        <f t="shared" si="33"/>
        <v>201.77</v>
      </c>
      <c r="F84">
        <f t="shared" si="33"/>
        <v>105.2</v>
      </c>
      <c r="G84">
        <f t="shared" si="33"/>
        <v>71</v>
      </c>
      <c r="H84">
        <f t="shared" si="33"/>
        <v>36.799999999999997</v>
      </c>
      <c r="I84">
        <f t="shared" si="33"/>
        <v>2.6</v>
      </c>
      <c r="J84">
        <f t="shared" si="33"/>
        <v>6.73</v>
      </c>
      <c r="K84">
        <f t="shared" si="33"/>
        <v>11.55</v>
      </c>
      <c r="L84">
        <f t="shared" si="33"/>
        <v>17.59</v>
      </c>
      <c r="M84">
        <f t="shared" si="33"/>
        <v>28.5</v>
      </c>
      <c r="N84">
        <f t="shared" si="33"/>
        <v>31.6</v>
      </c>
      <c r="O84">
        <f t="shared" si="33"/>
        <v>37.82</v>
      </c>
      <c r="P84">
        <f t="shared" si="33"/>
        <v>47.38</v>
      </c>
      <c r="Q84">
        <f t="shared" si="33"/>
        <v>55.78</v>
      </c>
      <c r="R84">
        <f t="shared" si="34"/>
        <v>56.34</v>
      </c>
      <c r="S84">
        <f t="shared" si="34"/>
        <v>59.76</v>
      </c>
      <c r="T84">
        <f t="shared" si="34"/>
        <v>63.36</v>
      </c>
      <c r="U84">
        <f t="shared" si="34"/>
        <v>69.819999999999993</v>
      </c>
      <c r="V84">
        <f t="shared" si="34"/>
        <v>74.98</v>
      </c>
      <c r="W84">
        <f t="shared" si="34"/>
        <v>79.48</v>
      </c>
      <c r="X84">
        <f t="shared" si="34"/>
        <v>79.88</v>
      </c>
      <c r="Y84">
        <f t="shared" si="34"/>
        <v>80.459999999999994</v>
      </c>
      <c r="Z84">
        <f t="shared" si="34"/>
        <v>82.9</v>
      </c>
      <c r="AA84">
        <f t="shared" si="34"/>
        <v>83.45</v>
      </c>
      <c r="AB84">
        <f t="shared" si="34"/>
        <v>84.22</v>
      </c>
      <c r="AC84">
        <f t="shared" si="34"/>
        <v>85.02</v>
      </c>
      <c r="AD84">
        <f t="shared" si="34"/>
        <v>86.32</v>
      </c>
      <c r="AE84">
        <f t="shared" si="34"/>
        <v>87.86</v>
      </c>
      <c r="AF84">
        <f t="shared" si="34"/>
        <v>88.6</v>
      </c>
      <c r="AG84">
        <f t="shared" si="34"/>
        <v>89.74</v>
      </c>
      <c r="AH84">
        <f t="shared" si="35"/>
        <v>90.67</v>
      </c>
      <c r="AI84">
        <f t="shared" si="35"/>
        <v>91.76</v>
      </c>
      <c r="AJ84">
        <f t="shared" si="35"/>
        <v>92.4</v>
      </c>
      <c r="AK84">
        <f t="shared" si="35"/>
        <v>93.16</v>
      </c>
      <c r="AL84">
        <f t="shared" si="35"/>
        <v>93.36</v>
      </c>
      <c r="AM84">
        <f t="shared" si="35"/>
        <v>93.78</v>
      </c>
      <c r="AN84">
        <f t="shared" si="35"/>
        <v>93.96</v>
      </c>
      <c r="AO84">
        <f t="shared" si="35"/>
        <v>94.74</v>
      </c>
      <c r="AP84">
        <f t="shared" si="35"/>
        <v>94.9</v>
      </c>
      <c r="AQ84">
        <f t="shared" si="35"/>
        <v>95.14</v>
      </c>
      <c r="AR84">
        <f t="shared" si="35"/>
        <v>95.36</v>
      </c>
      <c r="AS84">
        <f t="shared" si="35"/>
        <v>95.63</v>
      </c>
      <c r="AT84">
        <f t="shared" si="35"/>
        <v>95.68</v>
      </c>
      <c r="AU84">
        <f t="shared" si="35"/>
        <v>95.89</v>
      </c>
      <c r="AV84">
        <f t="shared" si="35"/>
        <v>95.98</v>
      </c>
      <c r="AW84">
        <f t="shared" si="35"/>
        <v>96.08</v>
      </c>
      <c r="AX84">
        <f t="shared" si="36"/>
        <v>96.17</v>
      </c>
      <c r="AY84">
        <f t="shared" si="36"/>
        <v>96.34</v>
      </c>
      <c r="AZ84">
        <f t="shared" si="36"/>
        <v>96.52</v>
      </c>
      <c r="BA84">
        <f t="shared" si="36"/>
        <v>96.98</v>
      </c>
      <c r="BB84">
        <f t="shared" si="36"/>
        <v>97.26</v>
      </c>
      <c r="BC84">
        <f t="shared" si="36"/>
        <v>97.5</v>
      </c>
      <c r="BD84">
        <f t="shared" si="36"/>
        <v>97.57</v>
      </c>
      <c r="BE84">
        <f t="shared" si="36"/>
        <v>97.95</v>
      </c>
      <c r="BF84">
        <f t="shared" si="36"/>
        <v>98.13</v>
      </c>
      <c r="BG84">
        <f t="shared" si="36"/>
        <v>98.29</v>
      </c>
      <c r="BH84">
        <f t="shared" si="36"/>
        <v>98.42</v>
      </c>
      <c r="BI84">
        <f t="shared" si="36"/>
        <v>98.46</v>
      </c>
      <c r="BJ84">
        <f t="shared" si="36"/>
        <v>98.63</v>
      </c>
    </row>
    <row r="85" spans="1:62" x14ac:dyDescent="0.3">
      <c r="A85" s="27">
        <v>1000</v>
      </c>
      <c r="B85">
        <f t="shared" si="33"/>
        <v>491.71</v>
      </c>
      <c r="C85">
        <f t="shared" si="33"/>
        <v>438.88</v>
      </c>
      <c r="D85">
        <f t="shared" si="33"/>
        <v>386.73</v>
      </c>
      <c r="E85">
        <f t="shared" si="33"/>
        <v>343.78</v>
      </c>
      <c r="F85">
        <f t="shared" si="33"/>
        <v>201.77</v>
      </c>
      <c r="G85">
        <f t="shared" si="33"/>
        <v>151.47999999999999</v>
      </c>
      <c r="H85">
        <f t="shared" si="33"/>
        <v>101.18</v>
      </c>
      <c r="I85">
        <f t="shared" si="33"/>
        <v>50.89</v>
      </c>
      <c r="J85">
        <f t="shared" si="33"/>
        <v>37.17</v>
      </c>
      <c r="K85">
        <f t="shared" si="33"/>
        <v>30.07</v>
      </c>
      <c r="L85">
        <f t="shared" si="33"/>
        <v>21.19</v>
      </c>
      <c r="M85">
        <f t="shared" si="33"/>
        <v>5.15</v>
      </c>
      <c r="N85">
        <f t="shared" si="33"/>
        <v>0.59</v>
      </c>
      <c r="O85">
        <f t="shared" si="33"/>
        <v>8.5500000000000007</v>
      </c>
      <c r="P85">
        <f t="shared" si="33"/>
        <v>22.62</v>
      </c>
      <c r="Q85">
        <f t="shared" si="33"/>
        <v>34.96</v>
      </c>
      <c r="R85">
        <f t="shared" si="34"/>
        <v>35.79</v>
      </c>
      <c r="S85">
        <f t="shared" si="34"/>
        <v>40.83</v>
      </c>
      <c r="T85">
        <f t="shared" si="34"/>
        <v>46.11</v>
      </c>
      <c r="U85">
        <f t="shared" si="34"/>
        <v>55.62</v>
      </c>
      <c r="V85">
        <f t="shared" si="34"/>
        <v>63.2</v>
      </c>
      <c r="W85">
        <f t="shared" si="34"/>
        <v>69.819999999999993</v>
      </c>
      <c r="X85">
        <f t="shared" si="34"/>
        <v>70.41</v>
      </c>
      <c r="Y85">
        <f t="shared" si="34"/>
        <v>71.260000000000005</v>
      </c>
      <c r="Z85">
        <f t="shared" si="34"/>
        <v>74.849999999999994</v>
      </c>
      <c r="AA85">
        <f t="shared" si="34"/>
        <v>75.66</v>
      </c>
      <c r="AB85">
        <f t="shared" si="34"/>
        <v>76.790000000000006</v>
      </c>
      <c r="AC85">
        <f t="shared" si="34"/>
        <v>77.97</v>
      </c>
      <c r="AD85">
        <f t="shared" si="34"/>
        <v>79.88</v>
      </c>
      <c r="AE85">
        <f t="shared" si="34"/>
        <v>82.14</v>
      </c>
      <c r="AF85">
        <f t="shared" si="34"/>
        <v>83.24</v>
      </c>
      <c r="AG85">
        <f t="shared" si="34"/>
        <v>84.91</v>
      </c>
      <c r="AH85">
        <f t="shared" si="35"/>
        <v>86.28</v>
      </c>
      <c r="AI85">
        <f t="shared" si="35"/>
        <v>87.88</v>
      </c>
      <c r="AJ85">
        <f t="shared" si="35"/>
        <v>88.82</v>
      </c>
      <c r="AK85">
        <f t="shared" si="35"/>
        <v>89.94</v>
      </c>
      <c r="AL85">
        <f t="shared" si="35"/>
        <v>90.23</v>
      </c>
      <c r="AM85">
        <f t="shared" si="35"/>
        <v>90.86</v>
      </c>
      <c r="AN85">
        <f t="shared" si="35"/>
        <v>91.12</v>
      </c>
      <c r="AO85">
        <f t="shared" si="35"/>
        <v>92.26</v>
      </c>
      <c r="AP85">
        <f t="shared" si="35"/>
        <v>92.49</v>
      </c>
      <c r="AQ85">
        <f t="shared" si="35"/>
        <v>92.85</v>
      </c>
      <c r="AR85">
        <f t="shared" si="35"/>
        <v>93.17</v>
      </c>
      <c r="AS85">
        <f t="shared" si="35"/>
        <v>93.58</v>
      </c>
      <c r="AT85">
        <f t="shared" si="35"/>
        <v>93.65</v>
      </c>
      <c r="AU85">
        <f t="shared" si="35"/>
        <v>93.95</v>
      </c>
      <c r="AV85">
        <f t="shared" si="35"/>
        <v>94.08</v>
      </c>
      <c r="AW85">
        <f t="shared" si="35"/>
        <v>94.23</v>
      </c>
      <c r="AX85">
        <f t="shared" si="36"/>
        <v>94.37</v>
      </c>
      <c r="AY85">
        <f t="shared" si="36"/>
        <v>94.61</v>
      </c>
      <c r="AZ85">
        <f t="shared" si="36"/>
        <v>94.89</v>
      </c>
      <c r="BA85">
        <f t="shared" si="36"/>
        <v>95.56</v>
      </c>
      <c r="BB85">
        <f t="shared" si="36"/>
        <v>95.98</v>
      </c>
      <c r="BC85">
        <f t="shared" si="36"/>
        <v>96.32</v>
      </c>
      <c r="BD85">
        <f t="shared" si="36"/>
        <v>96.43</v>
      </c>
      <c r="BE85">
        <f t="shared" si="36"/>
        <v>96.98</v>
      </c>
      <c r="BF85">
        <f t="shared" si="36"/>
        <v>97.26</v>
      </c>
      <c r="BG85">
        <f t="shared" si="36"/>
        <v>97.49</v>
      </c>
      <c r="BH85">
        <f t="shared" si="36"/>
        <v>97.68</v>
      </c>
      <c r="BI85">
        <f t="shared" si="36"/>
        <v>97.73</v>
      </c>
      <c r="BJ85">
        <f t="shared" si="36"/>
        <v>97.99</v>
      </c>
    </row>
    <row r="86" spans="1:62" x14ac:dyDescent="0.3">
      <c r="A86" s="27">
        <v>1200</v>
      </c>
      <c r="B86">
        <f t="shared" si="33"/>
        <v>610.04999999999995</v>
      </c>
      <c r="C86">
        <f t="shared" si="33"/>
        <v>546.65</v>
      </c>
      <c r="D86">
        <f t="shared" si="33"/>
        <v>484.07</v>
      </c>
      <c r="E86">
        <f t="shared" si="33"/>
        <v>432.54</v>
      </c>
      <c r="F86">
        <f t="shared" si="33"/>
        <v>262.12</v>
      </c>
      <c r="G86">
        <f t="shared" si="33"/>
        <v>201.77</v>
      </c>
      <c r="H86">
        <f t="shared" si="33"/>
        <v>141.41999999999999</v>
      </c>
      <c r="I86">
        <f t="shared" si="33"/>
        <v>81.06</v>
      </c>
      <c r="J86">
        <f t="shared" si="33"/>
        <v>64.599999999999994</v>
      </c>
      <c r="K86">
        <f t="shared" si="33"/>
        <v>56.09</v>
      </c>
      <c r="L86">
        <f t="shared" si="33"/>
        <v>45.43</v>
      </c>
      <c r="M86">
        <f t="shared" si="33"/>
        <v>26.18</v>
      </c>
      <c r="N86">
        <f t="shared" si="33"/>
        <v>20.71</v>
      </c>
      <c r="O86">
        <f t="shared" si="33"/>
        <v>9.73</v>
      </c>
      <c r="P86">
        <f t="shared" si="33"/>
        <v>7.15</v>
      </c>
      <c r="Q86">
        <f t="shared" si="33"/>
        <v>21.96</v>
      </c>
      <c r="R86">
        <f t="shared" si="34"/>
        <v>22.95</v>
      </c>
      <c r="S86">
        <f t="shared" si="34"/>
        <v>29</v>
      </c>
      <c r="T86">
        <f t="shared" si="34"/>
        <v>35.340000000000003</v>
      </c>
      <c r="U86">
        <f t="shared" si="34"/>
        <v>46.75</v>
      </c>
      <c r="V86">
        <f t="shared" si="34"/>
        <v>55.84</v>
      </c>
      <c r="W86">
        <f t="shared" si="34"/>
        <v>63.79</v>
      </c>
      <c r="X86">
        <f t="shared" si="34"/>
        <v>64.5</v>
      </c>
      <c r="Y86">
        <f t="shared" si="34"/>
        <v>65.510000000000005</v>
      </c>
      <c r="Z86">
        <f t="shared" si="34"/>
        <v>69.819999999999993</v>
      </c>
      <c r="AA86">
        <f t="shared" si="34"/>
        <v>70.8</v>
      </c>
      <c r="AB86">
        <f t="shared" si="34"/>
        <v>72.14</v>
      </c>
      <c r="AC86">
        <f t="shared" si="34"/>
        <v>73.569999999999993</v>
      </c>
      <c r="AD86">
        <f t="shared" si="34"/>
        <v>75.86</v>
      </c>
      <c r="AE86">
        <f t="shared" si="34"/>
        <v>78.569999999999993</v>
      </c>
      <c r="AF86">
        <f t="shared" si="34"/>
        <v>79.88</v>
      </c>
      <c r="AG86">
        <f t="shared" si="34"/>
        <v>81.89</v>
      </c>
      <c r="AH86">
        <f t="shared" si="35"/>
        <v>83.54</v>
      </c>
      <c r="AI86">
        <f t="shared" si="35"/>
        <v>85.46</v>
      </c>
      <c r="AJ86">
        <f t="shared" si="35"/>
        <v>86.59</v>
      </c>
      <c r="AK86">
        <f t="shared" si="35"/>
        <v>87.93</v>
      </c>
      <c r="AL86">
        <f t="shared" si="35"/>
        <v>88.28</v>
      </c>
      <c r="AM86">
        <f t="shared" si="35"/>
        <v>89.03</v>
      </c>
      <c r="AN86">
        <f t="shared" si="35"/>
        <v>89.35</v>
      </c>
      <c r="AO86">
        <f t="shared" si="35"/>
        <v>90.71</v>
      </c>
      <c r="AP86">
        <f t="shared" si="35"/>
        <v>90.99</v>
      </c>
      <c r="AQ86">
        <f t="shared" si="35"/>
        <v>91.42</v>
      </c>
      <c r="AR86">
        <f t="shared" si="35"/>
        <v>91.81</v>
      </c>
      <c r="AS86">
        <f t="shared" si="35"/>
        <v>92.3</v>
      </c>
      <c r="AT86">
        <f t="shared" si="35"/>
        <v>92.38</v>
      </c>
      <c r="AU86">
        <f t="shared" si="35"/>
        <v>92.74</v>
      </c>
      <c r="AV86">
        <f t="shared" si="35"/>
        <v>92.9</v>
      </c>
      <c r="AW86">
        <f t="shared" si="35"/>
        <v>93.08</v>
      </c>
      <c r="AX86">
        <f t="shared" si="36"/>
        <v>93.24</v>
      </c>
      <c r="AY86">
        <f t="shared" si="36"/>
        <v>93.53</v>
      </c>
      <c r="AZ86">
        <f t="shared" si="36"/>
        <v>93.86</v>
      </c>
      <c r="BA86">
        <f t="shared" si="36"/>
        <v>94.67</v>
      </c>
      <c r="BB86">
        <f t="shared" si="36"/>
        <v>95.17</v>
      </c>
      <c r="BC86">
        <f t="shared" si="36"/>
        <v>95.58</v>
      </c>
      <c r="BD86">
        <f t="shared" si="36"/>
        <v>95.71</v>
      </c>
      <c r="BE86">
        <f t="shared" si="36"/>
        <v>96.38</v>
      </c>
      <c r="BF86">
        <f t="shared" si="36"/>
        <v>96.71</v>
      </c>
      <c r="BG86">
        <f t="shared" si="36"/>
        <v>96.98</v>
      </c>
      <c r="BH86">
        <f t="shared" si="36"/>
        <v>97.21</v>
      </c>
      <c r="BI86">
        <f t="shared" si="36"/>
        <v>97.28</v>
      </c>
      <c r="BJ86">
        <f t="shared" si="36"/>
        <v>97.59</v>
      </c>
    </row>
    <row r="87" spans="1:62" x14ac:dyDescent="0.3">
      <c r="A87" s="27">
        <v>1500</v>
      </c>
      <c r="B87">
        <f t="shared" si="33"/>
        <v>787.56</v>
      </c>
      <c r="C87">
        <f t="shared" si="33"/>
        <v>708.31</v>
      </c>
      <c r="D87">
        <f t="shared" si="33"/>
        <v>630.09</v>
      </c>
      <c r="E87">
        <f t="shared" si="33"/>
        <v>565.66999999999996</v>
      </c>
      <c r="F87">
        <f t="shared" si="33"/>
        <v>352.66</v>
      </c>
      <c r="G87">
        <f t="shared" si="33"/>
        <v>277.20999999999998</v>
      </c>
      <c r="H87">
        <f t="shared" si="33"/>
        <v>201.77</v>
      </c>
      <c r="I87">
        <f t="shared" si="33"/>
        <v>126.33</v>
      </c>
      <c r="J87">
        <f t="shared" si="33"/>
        <v>105.75</v>
      </c>
      <c r="K87">
        <f t="shared" si="33"/>
        <v>95.11</v>
      </c>
      <c r="L87">
        <f t="shared" si="33"/>
        <v>81.790000000000006</v>
      </c>
      <c r="M87">
        <f t="shared" si="33"/>
        <v>57.72</v>
      </c>
      <c r="N87">
        <f t="shared" si="33"/>
        <v>50.89</v>
      </c>
      <c r="O87">
        <f t="shared" si="33"/>
        <v>37.17</v>
      </c>
      <c r="P87">
        <f t="shared" si="33"/>
        <v>16.07</v>
      </c>
      <c r="Q87">
        <f t="shared" si="33"/>
        <v>2.4500000000000002</v>
      </c>
      <c r="R87">
        <f t="shared" si="34"/>
        <v>3.69</v>
      </c>
      <c r="S87">
        <f t="shared" si="34"/>
        <v>11.24</v>
      </c>
      <c r="T87">
        <f t="shared" si="34"/>
        <v>19.170000000000002</v>
      </c>
      <c r="U87">
        <f t="shared" si="34"/>
        <v>33.43</v>
      </c>
      <c r="V87">
        <f t="shared" si="34"/>
        <v>44.8</v>
      </c>
      <c r="W87">
        <f t="shared" si="34"/>
        <v>54.73</v>
      </c>
      <c r="X87">
        <f t="shared" si="34"/>
        <v>55.62</v>
      </c>
      <c r="Y87">
        <f t="shared" si="34"/>
        <v>56.89</v>
      </c>
      <c r="Z87">
        <f t="shared" si="34"/>
        <v>62.28</v>
      </c>
      <c r="AA87">
        <f t="shared" si="34"/>
        <v>63.5</v>
      </c>
      <c r="AB87">
        <f t="shared" si="34"/>
        <v>65.180000000000007</v>
      </c>
      <c r="AC87">
        <f t="shared" si="34"/>
        <v>66.959999999999994</v>
      </c>
      <c r="AD87">
        <f t="shared" si="34"/>
        <v>69.819999999999993</v>
      </c>
      <c r="AE87">
        <f t="shared" si="34"/>
        <v>73.22</v>
      </c>
      <c r="AF87">
        <f t="shared" si="34"/>
        <v>74.849999999999994</v>
      </c>
      <c r="AG87">
        <f t="shared" si="34"/>
        <v>77.37</v>
      </c>
      <c r="AH87">
        <f t="shared" si="35"/>
        <v>79.42</v>
      </c>
      <c r="AI87">
        <f t="shared" si="35"/>
        <v>81.819999999999993</v>
      </c>
      <c r="AJ87">
        <f t="shared" si="35"/>
        <v>83.24</v>
      </c>
      <c r="AK87">
        <f t="shared" si="35"/>
        <v>84.91</v>
      </c>
      <c r="AL87">
        <f t="shared" si="35"/>
        <v>85.35</v>
      </c>
      <c r="AM87">
        <f t="shared" si="35"/>
        <v>86.28</v>
      </c>
      <c r="AN87">
        <f t="shared" si="35"/>
        <v>86.69</v>
      </c>
      <c r="AO87">
        <f t="shared" si="35"/>
        <v>88.39</v>
      </c>
      <c r="AP87">
        <f t="shared" si="35"/>
        <v>88.74</v>
      </c>
      <c r="AQ87">
        <f t="shared" si="35"/>
        <v>89.27</v>
      </c>
      <c r="AR87">
        <f t="shared" si="35"/>
        <v>89.76</v>
      </c>
      <c r="AS87">
        <f t="shared" si="35"/>
        <v>90.37</v>
      </c>
      <c r="AT87">
        <f t="shared" si="35"/>
        <v>90.47</v>
      </c>
      <c r="AU87">
        <f t="shared" si="35"/>
        <v>90.93</v>
      </c>
      <c r="AV87">
        <f t="shared" si="35"/>
        <v>91.12</v>
      </c>
      <c r="AW87">
        <f t="shared" si="35"/>
        <v>91.35</v>
      </c>
      <c r="AX87">
        <f t="shared" si="36"/>
        <v>91.55</v>
      </c>
      <c r="AY87">
        <f t="shared" si="36"/>
        <v>91.92</v>
      </c>
      <c r="AZ87">
        <f t="shared" si="36"/>
        <v>92.33</v>
      </c>
      <c r="BA87">
        <f t="shared" si="36"/>
        <v>93.34</v>
      </c>
      <c r="BB87">
        <f t="shared" si="36"/>
        <v>93.96</v>
      </c>
      <c r="BC87">
        <f t="shared" si="36"/>
        <v>94.48</v>
      </c>
      <c r="BD87">
        <f t="shared" si="36"/>
        <v>94.64</v>
      </c>
      <c r="BE87">
        <f t="shared" si="36"/>
        <v>95.47</v>
      </c>
      <c r="BF87">
        <f t="shared" si="36"/>
        <v>95.88</v>
      </c>
      <c r="BG87">
        <f t="shared" si="36"/>
        <v>96.23</v>
      </c>
      <c r="BH87">
        <f t="shared" si="36"/>
        <v>96.52</v>
      </c>
      <c r="BI87">
        <f t="shared" si="36"/>
        <v>96.6</v>
      </c>
      <c r="BJ87">
        <f t="shared" si="36"/>
        <v>96.98</v>
      </c>
    </row>
    <row r="88" spans="1:62" x14ac:dyDescent="0.3">
      <c r="A88" s="27">
        <v>2000</v>
      </c>
      <c r="B88">
        <f t="shared" si="33"/>
        <v>1083.4100000000001</v>
      </c>
      <c r="C88">
        <f t="shared" si="33"/>
        <v>977.75</v>
      </c>
      <c r="D88">
        <f t="shared" si="33"/>
        <v>873.45</v>
      </c>
      <c r="E88">
        <f t="shared" si="33"/>
        <v>787.56</v>
      </c>
      <c r="F88">
        <f t="shared" si="33"/>
        <v>503.54</v>
      </c>
      <c r="G88">
        <f t="shared" si="33"/>
        <v>402.95</v>
      </c>
      <c r="H88">
        <f t="shared" si="33"/>
        <v>302.36</v>
      </c>
      <c r="I88">
        <f t="shared" si="33"/>
        <v>201.77</v>
      </c>
      <c r="J88">
        <f t="shared" si="33"/>
        <v>174.34</v>
      </c>
      <c r="K88">
        <f t="shared" si="33"/>
        <v>160.15</v>
      </c>
      <c r="L88">
        <f t="shared" si="33"/>
        <v>142.38999999999999</v>
      </c>
      <c r="M88">
        <f t="shared" si="33"/>
        <v>110.29</v>
      </c>
      <c r="N88">
        <f t="shared" si="33"/>
        <v>101.18</v>
      </c>
      <c r="O88">
        <f t="shared" si="33"/>
        <v>82.89</v>
      </c>
      <c r="P88">
        <f t="shared" si="33"/>
        <v>54.75</v>
      </c>
      <c r="Q88">
        <f t="shared" si="33"/>
        <v>30.07</v>
      </c>
      <c r="R88">
        <f t="shared" si="34"/>
        <v>28.41</v>
      </c>
      <c r="S88">
        <f t="shared" si="34"/>
        <v>18.34</v>
      </c>
      <c r="T88">
        <f t="shared" si="34"/>
        <v>7.77</v>
      </c>
      <c r="U88">
        <f t="shared" si="34"/>
        <v>11.24</v>
      </c>
      <c r="V88">
        <f t="shared" si="34"/>
        <v>26.4</v>
      </c>
      <c r="W88">
        <f t="shared" si="34"/>
        <v>39.65</v>
      </c>
      <c r="X88">
        <f t="shared" si="34"/>
        <v>40.83</v>
      </c>
      <c r="Y88">
        <f t="shared" si="34"/>
        <v>42.52</v>
      </c>
      <c r="Z88">
        <f t="shared" si="34"/>
        <v>49.71</v>
      </c>
      <c r="AA88">
        <f t="shared" si="34"/>
        <v>51.33</v>
      </c>
      <c r="AB88">
        <f t="shared" si="34"/>
        <v>53.57</v>
      </c>
      <c r="AC88">
        <f t="shared" si="34"/>
        <v>55.95</v>
      </c>
      <c r="AD88">
        <f t="shared" si="34"/>
        <v>59.76</v>
      </c>
      <c r="AE88">
        <f t="shared" si="34"/>
        <v>64.290000000000006</v>
      </c>
      <c r="AF88">
        <f t="shared" si="34"/>
        <v>66.47</v>
      </c>
      <c r="AG88">
        <f t="shared" si="34"/>
        <v>69.819999999999993</v>
      </c>
      <c r="AH88">
        <f t="shared" si="35"/>
        <v>72.569999999999993</v>
      </c>
      <c r="AI88">
        <f t="shared" si="35"/>
        <v>75.760000000000005</v>
      </c>
      <c r="AJ88">
        <f t="shared" si="35"/>
        <v>77.650000000000006</v>
      </c>
      <c r="AK88">
        <f t="shared" si="35"/>
        <v>79.88</v>
      </c>
      <c r="AL88">
        <f t="shared" si="35"/>
        <v>80.47</v>
      </c>
      <c r="AM88">
        <f t="shared" si="35"/>
        <v>81.709999999999994</v>
      </c>
      <c r="AN88">
        <f t="shared" si="35"/>
        <v>82.25</v>
      </c>
      <c r="AO88">
        <f t="shared" si="35"/>
        <v>84.52</v>
      </c>
      <c r="AP88">
        <f t="shared" si="35"/>
        <v>84.99</v>
      </c>
      <c r="AQ88">
        <f t="shared" si="35"/>
        <v>85.7</v>
      </c>
      <c r="AR88">
        <f t="shared" si="35"/>
        <v>86.35</v>
      </c>
      <c r="AS88">
        <f t="shared" si="35"/>
        <v>87.16</v>
      </c>
      <c r="AT88">
        <f t="shared" si="35"/>
        <v>87.29</v>
      </c>
      <c r="AU88">
        <f t="shared" si="35"/>
        <v>87.91</v>
      </c>
      <c r="AV88">
        <f t="shared" si="35"/>
        <v>88.17</v>
      </c>
      <c r="AW88">
        <f t="shared" si="35"/>
        <v>88.46</v>
      </c>
      <c r="AX88">
        <f t="shared" si="36"/>
        <v>88.74</v>
      </c>
      <c r="AY88">
        <f t="shared" si="36"/>
        <v>89.22</v>
      </c>
      <c r="AZ88">
        <f t="shared" si="36"/>
        <v>89.77</v>
      </c>
      <c r="BA88">
        <f t="shared" si="36"/>
        <v>91.12</v>
      </c>
      <c r="BB88">
        <f t="shared" si="36"/>
        <v>91.95</v>
      </c>
      <c r="BC88">
        <f t="shared" si="36"/>
        <v>92.64</v>
      </c>
      <c r="BD88">
        <f t="shared" si="36"/>
        <v>92.86</v>
      </c>
      <c r="BE88">
        <f t="shared" si="36"/>
        <v>93.96</v>
      </c>
      <c r="BF88">
        <f t="shared" si="36"/>
        <v>94.51</v>
      </c>
      <c r="BG88">
        <f t="shared" si="36"/>
        <v>94.97</v>
      </c>
      <c r="BH88">
        <f t="shared" si="36"/>
        <v>95.36</v>
      </c>
      <c r="BI88">
        <f t="shared" si="36"/>
        <v>95.46</v>
      </c>
      <c r="BJ88">
        <f t="shared" si="36"/>
        <v>95.98</v>
      </c>
    </row>
    <row r="89" spans="1:62" x14ac:dyDescent="0.3">
      <c r="A89" s="27">
        <v>2200</v>
      </c>
      <c r="B89">
        <f t="shared" si="33"/>
        <v>1201.75</v>
      </c>
      <c r="C89">
        <f t="shared" si="33"/>
        <v>1085.53</v>
      </c>
      <c r="D89">
        <f t="shared" si="33"/>
        <v>970.8</v>
      </c>
      <c r="E89">
        <f t="shared" si="33"/>
        <v>876.31</v>
      </c>
      <c r="F89">
        <f t="shared" si="33"/>
        <v>563.89</v>
      </c>
      <c r="G89">
        <f t="shared" si="33"/>
        <v>453.25</v>
      </c>
      <c r="H89">
        <f t="shared" si="33"/>
        <v>342.6</v>
      </c>
      <c r="I89">
        <f t="shared" si="33"/>
        <v>231.95</v>
      </c>
      <c r="J89">
        <f t="shared" si="33"/>
        <v>201.77</v>
      </c>
      <c r="K89">
        <f t="shared" si="33"/>
        <v>186.16</v>
      </c>
      <c r="L89">
        <f t="shared" si="33"/>
        <v>166.62</v>
      </c>
      <c r="M89">
        <f t="shared" si="33"/>
        <v>131.32</v>
      </c>
      <c r="N89">
        <f t="shared" si="33"/>
        <v>121.3</v>
      </c>
      <c r="O89">
        <f t="shared" si="33"/>
        <v>101.18</v>
      </c>
      <c r="P89">
        <f t="shared" si="33"/>
        <v>70.23</v>
      </c>
      <c r="Q89">
        <f t="shared" si="33"/>
        <v>43.08</v>
      </c>
      <c r="R89">
        <f t="shared" si="34"/>
        <v>41.25</v>
      </c>
      <c r="S89">
        <f t="shared" si="34"/>
        <v>30.18</v>
      </c>
      <c r="T89">
        <f t="shared" si="34"/>
        <v>18.55</v>
      </c>
      <c r="U89">
        <f t="shared" si="34"/>
        <v>2.37</v>
      </c>
      <c r="V89">
        <f t="shared" si="34"/>
        <v>19.04</v>
      </c>
      <c r="W89">
        <f t="shared" si="34"/>
        <v>33.61</v>
      </c>
      <c r="X89">
        <f t="shared" si="34"/>
        <v>34.909999999999997</v>
      </c>
      <c r="Y89">
        <f t="shared" si="34"/>
        <v>36.770000000000003</v>
      </c>
      <c r="Z89">
        <f t="shared" si="34"/>
        <v>44.68</v>
      </c>
      <c r="AA89">
        <f t="shared" si="34"/>
        <v>46.46</v>
      </c>
      <c r="AB89">
        <f t="shared" si="34"/>
        <v>48.93</v>
      </c>
      <c r="AC89">
        <f t="shared" si="34"/>
        <v>51.54</v>
      </c>
      <c r="AD89">
        <f t="shared" si="34"/>
        <v>55.74</v>
      </c>
      <c r="AE89">
        <f t="shared" si="34"/>
        <v>60.72</v>
      </c>
      <c r="AF89">
        <f t="shared" si="34"/>
        <v>63.12</v>
      </c>
      <c r="AG89">
        <f t="shared" si="34"/>
        <v>66.81</v>
      </c>
      <c r="AH89">
        <f t="shared" si="35"/>
        <v>69.819999999999993</v>
      </c>
      <c r="AI89">
        <f t="shared" si="35"/>
        <v>73.34</v>
      </c>
      <c r="AJ89">
        <f t="shared" si="35"/>
        <v>75.41</v>
      </c>
      <c r="AK89">
        <f t="shared" si="35"/>
        <v>77.87</v>
      </c>
      <c r="AL89">
        <f t="shared" si="35"/>
        <v>78.510000000000005</v>
      </c>
      <c r="AM89">
        <f t="shared" si="35"/>
        <v>79.88</v>
      </c>
      <c r="AN89">
        <f t="shared" si="35"/>
        <v>80.47</v>
      </c>
      <c r="AO89">
        <f t="shared" si="35"/>
        <v>82.98</v>
      </c>
      <c r="AP89">
        <f t="shared" si="35"/>
        <v>83.49</v>
      </c>
      <c r="AQ89">
        <f t="shared" si="35"/>
        <v>84.27</v>
      </c>
      <c r="AR89">
        <f t="shared" si="35"/>
        <v>84.98</v>
      </c>
      <c r="AS89">
        <f t="shared" si="35"/>
        <v>85.87</v>
      </c>
      <c r="AT89">
        <f t="shared" si="35"/>
        <v>86.02</v>
      </c>
      <c r="AU89">
        <f t="shared" si="35"/>
        <v>86.7</v>
      </c>
      <c r="AV89">
        <f t="shared" si="35"/>
        <v>86.98</v>
      </c>
      <c r="AW89">
        <f t="shared" si="35"/>
        <v>87.31</v>
      </c>
      <c r="AX89">
        <f t="shared" si="36"/>
        <v>87.61</v>
      </c>
      <c r="AY89">
        <f t="shared" si="36"/>
        <v>88.14</v>
      </c>
      <c r="AZ89">
        <f t="shared" si="36"/>
        <v>88.75</v>
      </c>
      <c r="BA89">
        <f t="shared" si="36"/>
        <v>90.24</v>
      </c>
      <c r="BB89">
        <f t="shared" si="36"/>
        <v>91.15</v>
      </c>
      <c r="BC89">
        <f t="shared" si="36"/>
        <v>91.9</v>
      </c>
      <c r="BD89">
        <f t="shared" si="36"/>
        <v>92.14</v>
      </c>
      <c r="BE89">
        <f t="shared" si="36"/>
        <v>93.36</v>
      </c>
      <c r="BF89">
        <f t="shared" si="36"/>
        <v>93.96</v>
      </c>
      <c r="BG89">
        <f t="shared" si="36"/>
        <v>94.47</v>
      </c>
      <c r="BH89">
        <f t="shared" si="36"/>
        <v>94.89</v>
      </c>
      <c r="BI89">
        <f t="shared" si="36"/>
        <v>95.01</v>
      </c>
      <c r="BJ89">
        <f t="shared" si="36"/>
        <v>95.57</v>
      </c>
    </row>
    <row r="90" spans="1:62" x14ac:dyDescent="0.3">
      <c r="A90" s="27">
        <v>2320</v>
      </c>
      <c r="B90">
        <f t="shared" si="33"/>
        <v>1272.76</v>
      </c>
      <c r="C90">
        <f t="shared" si="33"/>
        <v>1150.19</v>
      </c>
      <c r="D90">
        <f t="shared" si="33"/>
        <v>1029.2</v>
      </c>
      <c r="E90">
        <f t="shared" si="33"/>
        <v>929.57</v>
      </c>
      <c r="F90">
        <f t="shared" si="33"/>
        <v>600.11</v>
      </c>
      <c r="G90">
        <f t="shared" si="33"/>
        <v>483.42</v>
      </c>
      <c r="H90">
        <f t="shared" si="33"/>
        <v>366.74</v>
      </c>
      <c r="I90">
        <f t="shared" si="33"/>
        <v>250.05</v>
      </c>
      <c r="J90">
        <f t="shared" si="33"/>
        <v>218.23</v>
      </c>
      <c r="K90">
        <f t="shared" si="33"/>
        <v>201.77</v>
      </c>
      <c r="L90">
        <f t="shared" si="33"/>
        <v>181.17</v>
      </c>
      <c r="M90">
        <f t="shared" si="33"/>
        <v>143.94</v>
      </c>
      <c r="N90">
        <f t="shared" si="33"/>
        <v>133.37</v>
      </c>
      <c r="O90">
        <f t="shared" si="33"/>
        <v>112.15</v>
      </c>
      <c r="P90">
        <f t="shared" si="33"/>
        <v>79.510000000000005</v>
      </c>
      <c r="Q90">
        <f t="shared" si="33"/>
        <v>50.89</v>
      </c>
      <c r="R90">
        <f t="shared" si="34"/>
        <v>48.96</v>
      </c>
      <c r="S90">
        <f t="shared" si="34"/>
        <v>37.28</v>
      </c>
      <c r="T90">
        <f t="shared" si="34"/>
        <v>25.02</v>
      </c>
      <c r="U90">
        <f t="shared" si="34"/>
        <v>2.96</v>
      </c>
      <c r="V90">
        <f t="shared" si="34"/>
        <v>14.62</v>
      </c>
      <c r="W90">
        <f t="shared" si="34"/>
        <v>29.99</v>
      </c>
      <c r="X90">
        <f t="shared" si="34"/>
        <v>31.36</v>
      </c>
      <c r="Y90">
        <f t="shared" si="34"/>
        <v>33.32</v>
      </c>
      <c r="Z90">
        <f t="shared" si="34"/>
        <v>41.66</v>
      </c>
      <c r="AA90">
        <f t="shared" si="34"/>
        <v>43.54</v>
      </c>
      <c r="AB90">
        <f t="shared" si="34"/>
        <v>46.15</v>
      </c>
      <c r="AC90">
        <f t="shared" si="34"/>
        <v>48.9</v>
      </c>
      <c r="AD90">
        <f t="shared" si="34"/>
        <v>53.33</v>
      </c>
      <c r="AE90">
        <f t="shared" si="34"/>
        <v>58.57</v>
      </c>
      <c r="AF90">
        <f t="shared" si="34"/>
        <v>61.11</v>
      </c>
      <c r="AG90">
        <f t="shared" si="34"/>
        <v>64.989999999999995</v>
      </c>
      <c r="AH90">
        <f t="shared" si="35"/>
        <v>68.180000000000007</v>
      </c>
      <c r="AI90">
        <f t="shared" si="35"/>
        <v>71.88</v>
      </c>
      <c r="AJ90">
        <f t="shared" si="35"/>
        <v>74.069999999999993</v>
      </c>
      <c r="AK90">
        <f t="shared" si="35"/>
        <v>76.66</v>
      </c>
      <c r="AL90">
        <f t="shared" si="35"/>
        <v>77.34</v>
      </c>
      <c r="AM90">
        <f t="shared" si="35"/>
        <v>78.78</v>
      </c>
      <c r="AN90">
        <f t="shared" si="35"/>
        <v>79.41</v>
      </c>
      <c r="AO90">
        <f t="shared" si="35"/>
        <v>82.05</v>
      </c>
      <c r="AP90">
        <f t="shared" si="35"/>
        <v>82.58</v>
      </c>
      <c r="AQ90">
        <f t="shared" si="35"/>
        <v>83.41</v>
      </c>
      <c r="AR90">
        <f t="shared" si="35"/>
        <v>84.16</v>
      </c>
      <c r="AS90">
        <f t="shared" si="35"/>
        <v>85.1</v>
      </c>
      <c r="AT90">
        <f t="shared" si="35"/>
        <v>85.26</v>
      </c>
      <c r="AU90">
        <f t="shared" si="35"/>
        <v>85.97</v>
      </c>
      <c r="AV90">
        <f t="shared" si="35"/>
        <v>86.27</v>
      </c>
      <c r="AW90">
        <f t="shared" si="35"/>
        <v>86.61</v>
      </c>
      <c r="AX90">
        <f t="shared" si="36"/>
        <v>86.94</v>
      </c>
      <c r="AY90">
        <f t="shared" si="36"/>
        <v>87.5</v>
      </c>
      <c r="AZ90">
        <f t="shared" si="36"/>
        <v>88.13</v>
      </c>
      <c r="BA90">
        <f t="shared" si="36"/>
        <v>89.7</v>
      </c>
      <c r="BB90">
        <f t="shared" si="36"/>
        <v>90.67</v>
      </c>
      <c r="BC90">
        <f t="shared" si="36"/>
        <v>91.46</v>
      </c>
      <c r="BD90">
        <f t="shared" si="36"/>
        <v>91.71</v>
      </c>
      <c r="BE90">
        <f t="shared" si="36"/>
        <v>93</v>
      </c>
      <c r="BF90">
        <f t="shared" si="36"/>
        <v>93.64</v>
      </c>
      <c r="BG90">
        <f t="shared" si="36"/>
        <v>94.17</v>
      </c>
      <c r="BH90">
        <f t="shared" si="36"/>
        <v>94.61</v>
      </c>
      <c r="BI90">
        <f t="shared" si="36"/>
        <v>94.74</v>
      </c>
      <c r="BJ90">
        <f t="shared" si="36"/>
        <v>95.33</v>
      </c>
    </row>
    <row r="91" spans="1:62" x14ac:dyDescent="0.3">
      <c r="A91" s="27">
        <v>2490</v>
      </c>
      <c r="B91">
        <f t="shared" si="33"/>
        <v>1373.35</v>
      </c>
      <c r="C91">
        <f t="shared" si="33"/>
        <v>1241.8</v>
      </c>
      <c r="D91">
        <f t="shared" si="33"/>
        <v>1111.95</v>
      </c>
      <c r="E91">
        <f t="shared" si="33"/>
        <v>1005.01</v>
      </c>
      <c r="F91">
        <f t="shared" si="33"/>
        <v>651.41</v>
      </c>
      <c r="G91">
        <f t="shared" si="33"/>
        <v>526.16999999999996</v>
      </c>
      <c r="H91">
        <f t="shared" si="33"/>
        <v>400.94</v>
      </c>
      <c r="I91">
        <f t="shared" si="33"/>
        <v>275.7</v>
      </c>
      <c r="J91">
        <f t="shared" si="33"/>
        <v>241.55</v>
      </c>
      <c r="K91">
        <f t="shared" si="33"/>
        <v>223.88</v>
      </c>
      <c r="L91">
        <f t="shared" si="33"/>
        <v>201.77</v>
      </c>
      <c r="M91">
        <f t="shared" si="33"/>
        <v>161.81</v>
      </c>
      <c r="N91">
        <f t="shared" si="33"/>
        <v>150.47</v>
      </c>
      <c r="O91">
        <f t="shared" si="33"/>
        <v>127.7</v>
      </c>
      <c r="P91">
        <f t="shared" si="33"/>
        <v>92.67</v>
      </c>
      <c r="Q91">
        <f t="shared" si="33"/>
        <v>61.94</v>
      </c>
      <c r="R91">
        <f t="shared" si="34"/>
        <v>59.87</v>
      </c>
      <c r="S91">
        <f t="shared" si="34"/>
        <v>47.33</v>
      </c>
      <c r="T91">
        <f t="shared" si="34"/>
        <v>34.18</v>
      </c>
      <c r="U91">
        <f t="shared" si="34"/>
        <v>10.5</v>
      </c>
      <c r="V91">
        <f t="shared" si="34"/>
        <v>8.36</v>
      </c>
      <c r="W91">
        <f t="shared" si="34"/>
        <v>24.86</v>
      </c>
      <c r="X91">
        <f t="shared" si="34"/>
        <v>26.33</v>
      </c>
      <c r="Y91">
        <f t="shared" si="34"/>
        <v>28.44</v>
      </c>
      <c r="Z91">
        <f t="shared" si="34"/>
        <v>37.380000000000003</v>
      </c>
      <c r="AA91">
        <f t="shared" si="34"/>
        <v>39.4</v>
      </c>
      <c r="AB91">
        <f t="shared" si="34"/>
        <v>42.2</v>
      </c>
      <c r="AC91">
        <f t="shared" si="34"/>
        <v>45.15</v>
      </c>
      <c r="AD91">
        <f t="shared" si="34"/>
        <v>49.91</v>
      </c>
      <c r="AE91">
        <f t="shared" si="34"/>
        <v>55.54</v>
      </c>
      <c r="AF91">
        <f t="shared" si="34"/>
        <v>58.26</v>
      </c>
      <c r="AG91">
        <f t="shared" si="34"/>
        <v>62.43</v>
      </c>
      <c r="AH91">
        <f t="shared" si="35"/>
        <v>65.849999999999994</v>
      </c>
      <c r="AI91">
        <f t="shared" si="35"/>
        <v>69.819999999999993</v>
      </c>
      <c r="AJ91">
        <f t="shared" si="35"/>
        <v>72.17</v>
      </c>
      <c r="AK91">
        <f t="shared" si="35"/>
        <v>74.95</v>
      </c>
      <c r="AL91">
        <f t="shared" si="35"/>
        <v>75.680000000000007</v>
      </c>
      <c r="AM91">
        <f t="shared" si="35"/>
        <v>77.23</v>
      </c>
      <c r="AN91">
        <f t="shared" si="35"/>
        <v>77.900000000000006</v>
      </c>
      <c r="AO91">
        <f t="shared" si="35"/>
        <v>80.73</v>
      </c>
      <c r="AP91">
        <f t="shared" si="35"/>
        <v>81.31</v>
      </c>
      <c r="AQ91">
        <f t="shared" si="35"/>
        <v>82.19</v>
      </c>
      <c r="AR91">
        <f t="shared" si="35"/>
        <v>83</v>
      </c>
      <c r="AS91">
        <f t="shared" si="35"/>
        <v>84.01</v>
      </c>
      <c r="AT91">
        <f t="shared" si="35"/>
        <v>84.18</v>
      </c>
      <c r="AU91">
        <f t="shared" si="35"/>
        <v>84.94</v>
      </c>
      <c r="AV91">
        <f t="shared" si="35"/>
        <v>85.27</v>
      </c>
      <c r="AW91">
        <f t="shared" si="35"/>
        <v>85.63</v>
      </c>
      <c r="AX91">
        <f t="shared" si="36"/>
        <v>85.98</v>
      </c>
      <c r="AY91">
        <f t="shared" si="36"/>
        <v>86.58</v>
      </c>
      <c r="AZ91">
        <f t="shared" si="36"/>
        <v>87.26</v>
      </c>
      <c r="BA91">
        <f t="shared" si="36"/>
        <v>88.95</v>
      </c>
      <c r="BB91">
        <f t="shared" si="36"/>
        <v>89.98</v>
      </c>
      <c r="BC91">
        <f t="shared" si="36"/>
        <v>90.84</v>
      </c>
      <c r="BD91">
        <f t="shared" si="36"/>
        <v>91.11</v>
      </c>
      <c r="BE91">
        <f t="shared" si="36"/>
        <v>92.49</v>
      </c>
      <c r="BF91">
        <f t="shared" si="36"/>
        <v>93.17</v>
      </c>
      <c r="BG91">
        <f t="shared" si="36"/>
        <v>93.74</v>
      </c>
      <c r="BH91">
        <f t="shared" si="36"/>
        <v>94.22</v>
      </c>
      <c r="BI91">
        <f t="shared" si="36"/>
        <v>94.35</v>
      </c>
      <c r="BJ91">
        <f t="shared" si="36"/>
        <v>94.99</v>
      </c>
    </row>
    <row r="92" spans="1:62" x14ac:dyDescent="0.3">
      <c r="A92" s="27">
        <v>2870</v>
      </c>
      <c r="B92">
        <f t="shared" si="33"/>
        <v>1598.2</v>
      </c>
      <c r="C92">
        <f t="shared" si="33"/>
        <v>1446.57</v>
      </c>
      <c r="D92">
        <f t="shared" si="33"/>
        <v>1296.9000000000001</v>
      </c>
      <c r="E92">
        <f t="shared" si="33"/>
        <v>1173.6500000000001</v>
      </c>
      <c r="F92">
        <f t="shared" si="33"/>
        <v>766.08</v>
      </c>
      <c r="G92">
        <f t="shared" si="33"/>
        <v>621.73</v>
      </c>
      <c r="H92">
        <f t="shared" si="33"/>
        <v>477.39</v>
      </c>
      <c r="I92">
        <f t="shared" si="33"/>
        <v>333.04</v>
      </c>
      <c r="J92">
        <f t="shared" si="33"/>
        <v>293.67</v>
      </c>
      <c r="K92">
        <f t="shared" si="33"/>
        <v>273.31</v>
      </c>
      <c r="L92">
        <f t="shared" si="33"/>
        <v>247.82</v>
      </c>
      <c r="M92">
        <f t="shared" si="33"/>
        <v>201.77</v>
      </c>
      <c r="N92">
        <f t="shared" si="33"/>
        <v>188.69</v>
      </c>
      <c r="O92">
        <f t="shared" si="33"/>
        <v>162.44999999999999</v>
      </c>
      <c r="P92">
        <f t="shared" si="33"/>
        <v>122.07</v>
      </c>
      <c r="Q92">
        <f t="shared" si="33"/>
        <v>86.66</v>
      </c>
      <c r="R92">
        <f t="shared" si="34"/>
        <v>84.27</v>
      </c>
      <c r="S92">
        <f t="shared" si="34"/>
        <v>69.819999999999993</v>
      </c>
      <c r="T92">
        <f t="shared" si="34"/>
        <v>54.66</v>
      </c>
      <c r="U92">
        <f t="shared" si="34"/>
        <v>27.36</v>
      </c>
      <c r="V92">
        <f t="shared" si="34"/>
        <v>5.62</v>
      </c>
      <c r="W92">
        <f t="shared" si="34"/>
        <v>13.39</v>
      </c>
      <c r="X92">
        <f t="shared" si="34"/>
        <v>15.09</v>
      </c>
      <c r="Y92">
        <f t="shared" si="34"/>
        <v>17.52</v>
      </c>
      <c r="Z92">
        <f t="shared" si="34"/>
        <v>27.83</v>
      </c>
      <c r="AA92">
        <f t="shared" si="34"/>
        <v>30.15</v>
      </c>
      <c r="AB92">
        <f t="shared" si="34"/>
        <v>33.380000000000003</v>
      </c>
      <c r="AC92">
        <f t="shared" si="34"/>
        <v>36.78</v>
      </c>
      <c r="AD92">
        <f t="shared" si="34"/>
        <v>42.26</v>
      </c>
      <c r="AE92">
        <f t="shared" si="34"/>
        <v>48.75</v>
      </c>
      <c r="AF92">
        <f t="shared" si="34"/>
        <v>51.88</v>
      </c>
      <c r="AG92">
        <f t="shared" si="34"/>
        <v>56.7</v>
      </c>
      <c r="AH92">
        <f t="shared" si="35"/>
        <v>60.63</v>
      </c>
      <c r="AI92">
        <f t="shared" si="35"/>
        <v>65.22</v>
      </c>
      <c r="AJ92">
        <f t="shared" si="35"/>
        <v>67.92</v>
      </c>
      <c r="AK92">
        <f t="shared" si="35"/>
        <v>71.13</v>
      </c>
      <c r="AL92">
        <f t="shared" si="35"/>
        <v>71.97</v>
      </c>
      <c r="AM92">
        <f t="shared" si="35"/>
        <v>73.760000000000005</v>
      </c>
      <c r="AN92">
        <f t="shared" si="35"/>
        <v>74.53</v>
      </c>
      <c r="AO92">
        <f t="shared" si="35"/>
        <v>77.790000000000006</v>
      </c>
      <c r="AP92">
        <f t="shared" si="35"/>
        <v>78.459999999999994</v>
      </c>
      <c r="AQ92">
        <f t="shared" si="35"/>
        <v>79.48</v>
      </c>
      <c r="AR92">
        <f t="shared" si="35"/>
        <v>80.41</v>
      </c>
      <c r="AS92">
        <f t="shared" si="35"/>
        <v>81.569999999999993</v>
      </c>
      <c r="AT92">
        <f t="shared" si="35"/>
        <v>81.77</v>
      </c>
      <c r="AU92">
        <f t="shared" si="35"/>
        <v>82.64</v>
      </c>
      <c r="AV92">
        <f t="shared" si="35"/>
        <v>83.02</v>
      </c>
      <c r="AW92">
        <f t="shared" si="35"/>
        <v>83.44</v>
      </c>
      <c r="AX92">
        <f t="shared" si="36"/>
        <v>83.84</v>
      </c>
      <c r="AY92">
        <f t="shared" si="36"/>
        <v>84.53</v>
      </c>
      <c r="AZ92">
        <f t="shared" si="36"/>
        <v>85.32</v>
      </c>
      <c r="BA92">
        <f t="shared" si="36"/>
        <v>87.26</v>
      </c>
      <c r="BB92">
        <f t="shared" si="36"/>
        <v>88.45</v>
      </c>
      <c r="BC92">
        <f t="shared" si="36"/>
        <v>89.44</v>
      </c>
      <c r="BD92">
        <f t="shared" si="36"/>
        <v>89.75</v>
      </c>
      <c r="BE92">
        <f t="shared" si="36"/>
        <v>91.34</v>
      </c>
      <c r="BF92">
        <f t="shared" si="36"/>
        <v>92.13</v>
      </c>
      <c r="BG92">
        <f t="shared" si="36"/>
        <v>92.78</v>
      </c>
      <c r="BH92">
        <f t="shared" si="36"/>
        <v>93.34</v>
      </c>
      <c r="BI92">
        <f t="shared" si="36"/>
        <v>93.49</v>
      </c>
      <c r="BJ92">
        <f t="shared" si="36"/>
        <v>94.23</v>
      </c>
    </row>
    <row r="93" spans="1:62" x14ac:dyDescent="0.3">
      <c r="A93" s="27">
        <v>3000</v>
      </c>
      <c r="B93">
        <f t="shared" si="33"/>
        <v>1675.12</v>
      </c>
      <c r="C93">
        <f t="shared" si="33"/>
        <v>1516.63</v>
      </c>
      <c r="D93">
        <f t="shared" si="33"/>
        <v>1360.18</v>
      </c>
      <c r="E93">
        <f t="shared" si="33"/>
        <v>1231.3399999999999</v>
      </c>
      <c r="F93">
        <f t="shared" si="33"/>
        <v>805.31</v>
      </c>
      <c r="G93">
        <f t="shared" si="33"/>
        <v>654.42999999999995</v>
      </c>
      <c r="H93">
        <f t="shared" si="33"/>
        <v>503.54</v>
      </c>
      <c r="I93">
        <f t="shared" si="33"/>
        <v>352.66</v>
      </c>
      <c r="J93">
        <f t="shared" si="33"/>
        <v>311.5</v>
      </c>
      <c r="K93">
        <f t="shared" si="33"/>
        <v>290.22000000000003</v>
      </c>
      <c r="L93">
        <f t="shared" si="33"/>
        <v>263.58</v>
      </c>
      <c r="M93">
        <f t="shared" si="33"/>
        <v>215.44</v>
      </c>
      <c r="N93">
        <f t="shared" si="33"/>
        <v>201.77</v>
      </c>
      <c r="O93">
        <f t="shared" si="33"/>
        <v>174.34</v>
      </c>
      <c r="P93">
        <f t="shared" si="33"/>
        <v>132.13</v>
      </c>
      <c r="Q93">
        <f t="shared" si="33"/>
        <v>95.11</v>
      </c>
      <c r="R93">
        <f t="shared" si="34"/>
        <v>92.62</v>
      </c>
      <c r="S93">
        <f t="shared" si="34"/>
        <v>77.510000000000005</v>
      </c>
      <c r="T93">
        <f t="shared" si="34"/>
        <v>61.66</v>
      </c>
      <c r="U93">
        <f t="shared" si="34"/>
        <v>33.130000000000003</v>
      </c>
      <c r="V93">
        <f t="shared" si="34"/>
        <v>10.4</v>
      </c>
      <c r="W93">
        <f t="shared" si="34"/>
        <v>9.4700000000000006</v>
      </c>
      <c r="X93">
        <f t="shared" si="34"/>
        <v>11.24</v>
      </c>
      <c r="Y93">
        <f t="shared" si="34"/>
        <v>13.78</v>
      </c>
      <c r="Z93">
        <f t="shared" si="34"/>
        <v>24.56</v>
      </c>
      <c r="AA93">
        <f t="shared" si="34"/>
        <v>26.99</v>
      </c>
      <c r="AB93">
        <f t="shared" si="34"/>
        <v>30.36</v>
      </c>
      <c r="AC93">
        <f t="shared" si="34"/>
        <v>33.92</v>
      </c>
      <c r="AD93">
        <f t="shared" si="34"/>
        <v>39.65</v>
      </c>
      <c r="AE93">
        <f t="shared" si="34"/>
        <v>46.43</v>
      </c>
      <c r="AF93">
        <f t="shared" si="34"/>
        <v>49.71</v>
      </c>
      <c r="AG93">
        <f t="shared" si="34"/>
        <v>54.73</v>
      </c>
      <c r="AH93">
        <f t="shared" si="35"/>
        <v>58.85</v>
      </c>
      <c r="AI93">
        <f t="shared" si="35"/>
        <v>63.64</v>
      </c>
      <c r="AJ93">
        <f t="shared" si="35"/>
        <v>66.47</v>
      </c>
      <c r="AK93">
        <f t="shared" si="35"/>
        <v>69.819999999999993</v>
      </c>
      <c r="AL93">
        <f t="shared" si="35"/>
        <v>70.7</v>
      </c>
      <c r="AM93">
        <f t="shared" si="35"/>
        <v>72.569999999999993</v>
      </c>
      <c r="AN93">
        <f t="shared" si="35"/>
        <v>73.37</v>
      </c>
      <c r="AO93">
        <f t="shared" si="35"/>
        <v>76.790000000000006</v>
      </c>
      <c r="AP93">
        <f t="shared" si="35"/>
        <v>77.48</v>
      </c>
      <c r="AQ93">
        <f t="shared" si="35"/>
        <v>78.55</v>
      </c>
      <c r="AR93">
        <f t="shared" si="35"/>
        <v>79.52</v>
      </c>
      <c r="AS93">
        <f t="shared" si="35"/>
        <v>80.739999999999995</v>
      </c>
      <c r="AT93">
        <f t="shared" si="35"/>
        <v>80.94</v>
      </c>
      <c r="AU93">
        <f t="shared" si="35"/>
        <v>81.86</v>
      </c>
      <c r="AV93">
        <f t="shared" si="35"/>
        <v>82.25</v>
      </c>
      <c r="AW93">
        <f t="shared" si="35"/>
        <v>82.69</v>
      </c>
      <c r="AX93">
        <f t="shared" si="36"/>
        <v>83.11</v>
      </c>
      <c r="AY93">
        <f t="shared" si="36"/>
        <v>83.83</v>
      </c>
      <c r="AZ93">
        <f t="shared" si="36"/>
        <v>84.66</v>
      </c>
      <c r="BA93">
        <f t="shared" si="36"/>
        <v>86.69</v>
      </c>
      <c r="BB93">
        <f t="shared" si="36"/>
        <v>87.93</v>
      </c>
      <c r="BC93">
        <f t="shared" si="36"/>
        <v>88.96</v>
      </c>
      <c r="BD93">
        <f t="shared" si="36"/>
        <v>89.29</v>
      </c>
      <c r="BE93">
        <f t="shared" si="36"/>
        <v>90.95</v>
      </c>
      <c r="BF93">
        <f t="shared" si="36"/>
        <v>91.77</v>
      </c>
      <c r="BG93">
        <f t="shared" si="36"/>
        <v>92.46</v>
      </c>
      <c r="BH93">
        <f t="shared" si="36"/>
        <v>93.04</v>
      </c>
      <c r="BI93">
        <f t="shared" si="36"/>
        <v>93.19</v>
      </c>
      <c r="BJ93">
        <f t="shared" si="36"/>
        <v>93.96</v>
      </c>
    </row>
    <row r="94" spans="1:62" x14ac:dyDescent="0.3">
      <c r="A94" s="27">
        <v>3300</v>
      </c>
      <c r="B94">
        <f t="shared" si="33"/>
        <v>1852.63</v>
      </c>
      <c r="C94">
        <f t="shared" si="33"/>
        <v>1678.29</v>
      </c>
      <c r="D94">
        <f t="shared" si="33"/>
        <v>1506.2</v>
      </c>
      <c r="E94">
        <f t="shared" si="33"/>
        <v>1364.47</v>
      </c>
      <c r="F94">
        <f t="shared" si="33"/>
        <v>895.84</v>
      </c>
      <c r="G94">
        <f t="shared" si="33"/>
        <v>729.87</v>
      </c>
      <c r="H94">
        <f t="shared" si="33"/>
        <v>563.89</v>
      </c>
      <c r="I94">
        <f t="shared" si="33"/>
        <v>397.92</v>
      </c>
      <c r="J94">
        <f t="shared" si="33"/>
        <v>352.66</v>
      </c>
      <c r="K94">
        <f t="shared" si="33"/>
        <v>329.24</v>
      </c>
      <c r="L94">
        <f t="shared" si="33"/>
        <v>299.94</v>
      </c>
      <c r="M94">
        <f t="shared" si="33"/>
        <v>246.98</v>
      </c>
      <c r="N94">
        <f t="shared" si="33"/>
        <v>231.95</v>
      </c>
      <c r="O94">
        <f t="shared" si="33"/>
        <v>201.77</v>
      </c>
      <c r="P94">
        <f t="shared" si="33"/>
        <v>155.34</v>
      </c>
      <c r="Q94">
        <f t="shared" si="33"/>
        <v>114.62</v>
      </c>
      <c r="R94">
        <f t="shared" si="34"/>
        <v>111.88</v>
      </c>
      <c r="S94">
        <f t="shared" si="34"/>
        <v>95.26</v>
      </c>
      <c r="T94">
        <f t="shared" si="34"/>
        <v>77.83</v>
      </c>
      <c r="U94">
        <f t="shared" si="34"/>
        <v>46.45</v>
      </c>
      <c r="V94">
        <f t="shared" si="34"/>
        <v>21.44</v>
      </c>
      <c r="W94">
        <f t="shared" si="34"/>
        <v>0.42</v>
      </c>
      <c r="X94">
        <f t="shared" si="34"/>
        <v>2.37</v>
      </c>
      <c r="Y94">
        <f t="shared" si="34"/>
        <v>5.16</v>
      </c>
      <c r="Z94">
        <f t="shared" si="34"/>
        <v>17.010000000000002</v>
      </c>
      <c r="AA94">
        <f t="shared" si="34"/>
        <v>19.690000000000001</v>
      </c>
      <c r="AB94">
        <f t="shared" si="34"/>
        <v>23.4</v>
      </c>
      <c r="AC94">
        <f t="shared" si="34"/>
        <v>27.31</v>
      </c>
      <c r="AD94">
        <f t="shared" si="34"/>
        <v>33.61</v>
      </c>
      <c r="AE94">
        <f t="shared" si="34"/>
        <v>41.07</v>
      </c>
      <c r="AF94">
        <f t="shared" si="34"/>
        <v>44.68</v>
      </c>
      <c r="AG94">
        <f t="shared" si="34"/>
        <v>50.21</v>
      </c>
      <c r="AH94">
        <f t="shared" si="35"/>
        <v>54.73</v>
      </c>
      <c r="AI94">
        <f t="shared" si="35"/>
        <v>60.01</v>
      </c>
      <c r="AJ94">
        <f t="shared" si="35"/>
        <v>63.12</v>
      </c>
      <c r="AK94">
        <f t="shared" si="35"/>
        <v>66.81</v>
      </c>
      <c r="AL94">
        <f t="shared" si="35"/>
        <v>67.77</v>
      </c>
      <c r="AM94">
        <f t="shared" si="35"/>
        <v>69.819999999999993</v>
      </c>
      <c r="AN94">
        <f t="shared" si="35"/>
        <v>70.709999999999994</v>
      </c>
      <c r="AO94">
        <f t="shared" si="35"/>
        <v>74.47</v>
      </c>
      <c r="AP94">
        <f t="shared" si="35"/>
        <v>75.23</v>
      </c>
      <c r="AQ94">
        <f t="shared" si="35"/>
        <v>76.400000000000006</v>
      </c>
      <c r="AR94">
        <f t="shared" si="35"/>
        <v>77.47</v>
      </c>
      <c r="AS94">
        <f t="shared" si="35"/>
        <v>78.81</v>
      </c>
      <c r="AT94">
        <f t="shared" si="35"/>
        <v>79.03</v>
      </c>
      <c r="AU94">
        <f t="shared" si="35"/>
        <v>80.040000000000006</v>
      </c>
      <c r="AV94">
        <f t="shared" si="35"/>
        <v>80.47</v>
      </c>
      <c r="AW94">
        <f t="shared" si="35"/>
        <v>80.959999999999994</v>
      </c>
      <c r="AX94">
        <f t="shared" si="36"/>
        <v>81.42</v>
      </c>
      <c r="AY94">
        <f t="shared" si="36"/>
        <v>82.22</v>
      </c>
      <c r="AZ94">
        <f t="shared" si="36"/>
        <v>83.12</v>
      </c>
      <c r="BA94">
        <f t="shared" si="36"/>
        <v>85.36</v>
      </c>
      <c r="BB94">
        <f t="shared" si="36"/>
        <v>86.72</v>
      </c>
      <c r="BC94">
        <f t="shared" si="36"/>
        <v>87.86</v>
      </c>
      <c r="BD94">
        <f t="shared" si="36"/>
        <v>88.21</v>
      </c>
      <c r="BE94">
        <f t="shared" si="36"/>
        <v>90.04</v>
      </c>
      <c r="BF94">
        <f t="shared" si="36"/>
        <v>90.95</v>
      </c>
      <c r="BG94">
        <f t="shared" si="36"/>
        <v>91.7</v>
      </c>
      <c r="BH94">
        <f t="shared" si="36"/>
        <v>92.34</v>
      </c>
      <c r="BI94">
        <f t="shared" si="36"/>
        <v>92.51</v>
      </c>
      <c r="BJ94">
        <f t="shared" si="36"/>
        <v>93.36</v>
      </c>
    </row>
    <row r="95" spans="1:62" x14ac:dyDescent="0.3">
      <c r="A95" s="27">
        <v>3900</v>
      </c>
      <c r="B95">
        <f t="shared" si="33"/>
        <v>2207.65</v>
      </c>
      <c r="C95">
        <f t="shared" si="33"/>
        <v>2001.61</v>
      </c>
      <c r="D95">
        <f t="shared" si="33"/>
        <v>1798.23</v>
      </c>
      <c r="E95">
        <f t="shared" si="33"/>
        <v>1630.74</v>
      </c>
      <c r="F95">
        <f t="shared" si="33"/>
        <v>1076.9000000000001</v>
      </c>
      <c r="G95">
        <f t="shared" si="33"/>
        <v>880.75</v>
      </c>
      <c r="H95">
        <f t="shared" si="33"/>
        <v>684.6</v>
      </c>
      <c r="I95">
        <f t="shared" si="33"/>
        <v>488.45</v>
      </c>
      <c r="J95">
        <f t="shared" si="33"/>
        <v>434.96</v>
      </c>
      <c r="K95">
        <f t="shared" si="33"/>
        <v>407.29</v>
      </c>
      <c r="L95">
        <f t="shared" si="33"/>
        <v>372.65</v>
      </c>
      <c r="M95">
        <f t="shared" si="33"/>
        <v>310.07</v>
      </c>
      <c r="N95">
        <f t="shared" si="33"/>
        <v>292.3</v>
      </c>
      <c r="O95">
        <f t="shared" si="33"/>
        <v>256.64</v>
      </c>
      <c r="P95">
        <f t="shared" si="33"/>
        <v>201.77</v>
      </c>
      <c r="Q95">
        <f t="shared" si="33"/>
        <v>153.63999999999999</v>
      </c>
      <c r="R95">
        <f t="shared" si="34"/>
        <v>150.4</v>
      </c>
      <c r="S95">
        <f t="shared" si="34"/>
        <v>130.77000000000001</v>
      </c>
      <c r="T95">
        <f t="shared" si="34"/>
        <v>110.16</v>
      </c>
      <c r="U95">
        <f t="shared" si="34"/>
        <v>73.069999999999993</v>
      </c>
      <c r="V95">
        <f t="shared" si="34"/>
        <v>43.52</v>
      </c>
      <c r="W95">
        <f t="shared" si="34"/>
        <v>17.690000000000001</v>
      </c>
      <c r="X95">
        <f t="shared" si="34"/>
        <v>15.38</v>
      </c>
      <c r="Y95">
        <f t="shared" si="34"/>
        <v>12.09</v>
      </c>
      <c r="Z95">
        <f t="shared" si="34"/>
        <v>1.92</v>
      </c>
      <c r="AA95">
        <f t="shared" si="34"/>
        <v>5.09</v>
      </c>
      <c r="AB95">
        <f t="shared" si="34"/>
        <v>9.4700000000000006</v>
      </c>
      <c r="AC95">
        <f t="shared" si="34"/>
        <v>14.09</v>
      </c>
      <c r="AD95">
        <f t="shared" si="34"/>
        <v>21.54</v>
      </c>
      <c r="AE95">
        <f t="shared" si="34"/>
        <v>30.36</v>
      </c>
      <c r="AF95">
        <f t="shared" si="34"/>
        <v>34.619999999999997</v>
      </c>
      <c r="AG95">
        <f t="shared" si="34"/>
        <v>41.15</v>
      </c>
      <c r="AH95">
        <f t="shared" si="35"/>
        <v>46.5</v>
      </c>
      <c r="AI95">
        <f t="shared" si="35"/>
        <v>52.73</v>
      </c>
      <c r="AJ95">
        <f t="shared" si="35"/>
        <v>56.41</v>
      </c>
      <c r="AK95">
        <f t="shared" si="35"/>
        <v>60.77</v>
      </c>
      <c r="AL95">
        <f t="shared" si="35"/>
        <v>61.91</v>
      </c>
      <c r="AM95">
        <f t="shared" si="35"/>
        <v>64.34</v>
      </c>
      <c r="AN95">
        <f t="shared" si="35"/>
        <v>65.39</v>
      </c>
      <c r="AO95">
        <f t="shared" si="35"/>
        <v>69.819999999999993</v>
      </c>
      <c r="AP95">
        <f t="shared" si="35"/>
        <v>70.72</v>
      </c>
      <c r="AQ95">
        <f t="shared" si="35"/>
        <v>72.11</v>
      </c>
      <c r="AR95">
        <f t="shared" si="35"/>
        <v>73.37</v>
      </c>
      <c r="AS95">
        <f t="shared" si="35"/>
        <v>74.959999999999994</v>
      </c>
      <c r="AT95">
        <f t="shared" si="35"/>
        <v>75.22</v>
      </c>
      <c r="AU95">
        <f t="shared" si="35"/>
        <v>76.41</v>
      </c>
      <c r="AV95">
        <f t="shared" si="35"/>
        <v>76.92</v>
      </c>
      <c r="AW95">
        <f t="shared" si="35"/>
        <v>77.5</v>
      </c>
      <c r="AX95">
        <f t="shared" si="36"/>
        <v>78.040000000000006</v>
      </c>
      <c r="AY95">
        <f t="shared" si="36"/>
        <v>78.98</v>
      </c>
      <c r="AZ95">
        <f t="shared" si="36"/>
        <v>80.05</v>
      </c>
      <c r="BA95">
        <f t="shared" si="36"/>
        <v>82.69</v>
      </c>
      <c r="BB95">
        <f t="shared" si="36"/>
        <v>84.31</v>
      </c>
      <c r="BC95">
        <f t="shared" si="36"/>
        <v>85.65</v>
      </c>
      <c r="BD95">
        <f t="shared" si="36"/>
        <v>86.07</v>
      </c>
      <c r="BE95">
        <f t="shared" si="36"/>
        <v>88.23</v>
      </c>
      <c r="BF95">
        <f t="shared" si="36"/>
        <v>89.3</v>
      </c>
      <c r="BG95">
        <f t="shared" si="36"/>
        <v>90.19</v>
      </c>
      <c r="BH95">
        <f t="shared" si="36"/>
        <v>90.95</v>
      </c>
      <c r="BI95">
        <f t="shared" si="36"/>
        <v>91.15</v>
      </c>
      <c r="BJ95">
        <f t="shared" si="36"/>
        <v>92.15</v>
      </c>
    </row>
    <row r="96" spans="1:62" x14ac:dyDescent="0.3">
      <c r="A96" s="27">
        <v>4640</v>
      </c>
      <c r="B96">
        <f t="shared" si="33"/>
        <v>2645.52</v>
      </c>
      <c r="C96">
        <f t="shared" si="33"/>
        <v>2400.38</v>
      </c>
      <c r="D96">
        <f t="shared" si="33"/>
        <v>2158.41</v>
      </c>
      <c r="E96">
        <f t="shared" si="33"/>
        <v>1959.14</v>
      </c>
      <c r="F96">
        <f t="shared" si="33"/>
        <v>1300.21</v>
      </c>
      <c r="G96">
        <f t="shared" si="33"/>
        <v>1066.8399999999999</v>
      </c>
      <c r="H96">
        <f t="shared" si="33"/>
        <v>833.48</v>
      </c>
      <c r="I96">
        <f t="shared" si="33"/>
        <v>600.11</v>
      </c>
      <c r="J96">
        <f t="shared" si="33"/>
        <v>536.46</v>
      </c>
      <c r="K96">
        <f t="shared" si="33"/>
        <v>503.54</v>
      </c>
      <c r="L96">
        <f t="shared" si="33"/>
        <v>462.33</v>
      </c>
      <c r="M96">
        <f t="shared" si="33"/>
        <v>387.88</v>
      </c>
      <c r="N96">
        <f t="shared" si="33"/>
        <v>366.74</v>
      </c>
      <c r="O96">
        <f t="shared" si="33"/>
        <v>324.31</v>
      </c>
      <c r="P96">
        <f t="shared" si="33"/>
        <v>259.02999999999997</v>
      </c>
      <c r="Q96">
        <f t="shared" ref="L96:AA111" si="37">ROUND(ABS((Q$4-$A96)/Q$4)*100,2)</f>
        <v>201.77</v>
      </c>
      <c r="R96">
        <f t="shared" si="37"/>
        <v>197.92</v>
      </c>
      <c r="S96">
        <f t="shared" si="37"/>
        <v>174.55</v>
      </c>
      <c r="T96">
        <f t="shared" si="37"/>
        <v>150.04</v>
      </c>
      <c r="U96">
        <f t="shared" si="37"/>
        <v>105.91</v>
      </c>
      <c r="V96">
        <f t="shared" si="34"/>
        <v>70.760000000000005</v>
      </c>
      <c r="W96">
        <f t="shared" si="34"/>
        <v>40.020000000000003</v>
      </c>
      <c r="X96">
        <f t="shared" si="34"/>
        <v>37.28</v>
      </c>
      <c r="Y96">
        <f t="shared" si="34"/>
        <v>33.35</v>
      </c>
      <c r="Z96">
        <f t="shared" si="34"/>
        <v>16.68</v>
      </c>
      <c r="AA96">
        <f t="shared" si="34"/>
        <v>12.92</v>
      </c>
      <c r="AB96">
        <f t="shared" si="34"/>
        <v>7.71</v>
      </c>
      <c r="AC96">
        <f t="shared" si="34"/>
        <v>2.21</v>
      </c>
      <c r="AD96">
        <f t="shared" si="34"/>
        <v>6.65</v>
      </c>
      <c r="AE96">
        <f t="shared" si="34"/>
        <v>17.149999999999999</v>
      </c>
      <c r="AF96">
        <f t="shared" si="34"/>
        <v>22.21</v>
      </c>
      <c r="AG96">
        <f t="shared" si="34"/>
        <v>29.99</v>
      </c>
      <c r="AH96">
        <f t="shared" si="35"/>
        <v>36.35</v>
      </c>
      <c r="AI96">
        <f t="shared" si="35"/>
        <v>43.77</v>
      </c>
      <c r="AJ96">
        <f t="shared" si="35"/>
        <v>48.14</v>
      </c>
      <c r="AK96">
        <f t="shared" si="35"/>
        <v>53.33</v>
      </c>
      <c r="AL96">
        <f t="shared" si="35"/>
        <v>54.69</v>
      </c>
      <c r="AM96">
        <f t="shared" si="35"/>
        <v>57.57</v>
      </c>
      <c r="AN96">
        <f t="shared" si="35"/>
        <v>58.82</v>
      </c>
      <c r="AO96">
        <f t="shared" si="35"/>
        <v>64.099999999999994</v>
      </c>
      <c r="AP96">
        <f t="shared" si="35"/>
        <v>65.17</v>
      </c>
      <c r="AQ96">
        <f t="shared" si="35"/>
        <v>66.819999999999993</v>
      </c>
      <c r="AR96">
        <f t="shared" si="35"/>
        <v>68.319999999999993</v>
      </c>
      <c r="AS96">
        <f t="shared" si="35"/>
        <v>70.209999999999994</v>
      </c>
      <c r="AT96">
        <f t="shared" si="35"/>
        <v>70.52</v>
      </c>
      <c r="AU96">
        <f t="shared" si="35"/>
        <v>71.94</v>
      </c>
      <c r="AV96">
        <f t="shared" si="35"/>
        <v>72.540000000000006</v>
      </c>
      <c r="AW96">
        <f t="shared" ref="AW96:AY96" si="38">ROUND(ABS((AW$4-$A96)/AW$4)*100,2)</f>
        <v>73.23</v>
      </c>
      <c r="AX96">
        <f t="shared" si="38"/>
        <v>73.88</v>
      </c>
      <c r="AY96">
        <f t="shared" si="38"/>
        <v>75</v>
      </c>
      <c r="AZ96">
        <f t="shared" si="36"/>
        <v>76.27</v>
      </c>
      <c r="BA96">
        <f t="shared" si="36"/>
        <v>79.41</v>
      </c>
      <c r="BB96">
        <f t="shared" si="36"/>
        <v>81.33</v>
      </c>
      <c r="BC96">
        <f t="shared" si="36"/>
        <v>82.92</v>
      </c>
      <c r="BD96">
        <f t="shared" si="36"/>
        <v>83.43</v>
      </c>
      <c r="BE96">
        <f t="shared" si="36"/>
        <v>86</v>
      </c>
      <c r="BF96">
        <f t="shared" si="36"/>
        <v>87.27</v>
      </c>
      <c r="BG96">
        <f t="shared" si="36"/>
        <v>88.33</v>
      </c>
      <c r="BH96">
        <f t="shared" si="36"/>
        <v>89.23</v>
      </c>
      <c r="BI96">
        <f t="shared" si="36"/>
        <v>89.47</v>
      </c>
      <c r="BJ96">
        <f t="shared" si="36"/>
        <v>90.67</v>
      </c>
    </row>
    <row r="97" spans="1:62" x14ac:dyDescent="0.3">
      <c r="A97" s="27">
        <v>4700</v>
      </c>
      <c r="B97">
        <f t="shared" ref="B97:Q112" si="39">ROUND(ABS((B$4-$A97)/B$4)*100,2)</f>
        <v>2681.02</v>
      </c>
      <c r="C97">
        <f t="shared" si="39"/>
        <v>2432.71</v>
      </c>
      <c r="D97">
        <f t="shared" si="39"/>
        <v>2187.61</v>
      </c>
      <c r="E97">
        <f t="shared" si="39"/>
        <v>1985.76</v>
      </c>
      <c r="F97">
        <f t="shared" si="39"/>
        <v>1318.32</v>
      </c>
      <c r="G97">
        <f t="shared" si="39"/>
        <v>1081.93</v>
      </c>
      <c r="H97">
        <f t="shared" si="39"/>
        <v>845.55</v>
      </c>
      <c r="I97">
        <f t="shared" si="39"/>
        <v>609.16</v>
      </c>
      <c r="J97">
        <f t="shared" si="39"/>
        <v>544.69000000000005</v>
      </c>
      <c r="K97">
        <f t="shared" si="39"/>
        <v>511.34</v>
      </c>
      <c r="L97">
        <f t="shared" si="37"/>
        <v>469.61</v>
      </c>
      <c r="M97">
        <f t="shared" si="37"/>
        <v>394.19</v>
      </c>
      <c r="N97">
        <f t="shared" si="37"/>
        <v>372.77</v>
      </c>
      <c r="O97">
        <f t="shared" si="37"/>
        <v>329.79</v>
      </c>
      <c r="P97">
        <f t="shared" si="37"/>
        <v>263.67</v>
      </c>
      <c r="Q97">
        <f t="shared" si="37"/>
        <v>205.67</v>
      </c>
      <c r="R97">
        <f t="shared" si="37"/>
        <v>201.77</v>
      </c>
      <c r="S97">
        <f t="shared" si="37"/>
        <v>178.1</v>
      </c>
      <c r="T97">
        <f t="shared" si="37"/>
        <v>153.27000000000001</v>
      </c>
      <c r="U97">
        <f t="shared" si="37"/>
        <v>108.58</v>
      </c>
      <c r="V97">
        <f t="shared" si="37"/>
        <v>72.97</v>
      </c>
      <c r="W97">
        <f t="shared" si="37"/>
        <v>41.83</v>
      </c>
      <c r="X97">
        <f t="shared" si="37"/>
        <v>39.049999999999997</v>
      </c>
      <c r="Y97">
        <f t="shared" si="37"/>
        <v>35.08</v>
      </c>
      <c r="Z97">
        <f t="shared" si="37"/>
        <v>18.190000000000001</v>
      </c>
      <c r="AA97">
        <f t="shared" si="37"/>
        <v>14.38</v>
      </c>
      <c r="AB97">
        <f t="shared" ref="AB97:AQ112" si="40">ROUND(ABS((AB$4-$A97)/AB$4)*100,2)</f>
        <v>9.1</v>
      </c>
      <c r="AC97">
        <f t="shared" si="40"/>
        <v>3.53</v>
      </c>
      <c r="AD97">
        <f t="shared" si="40"/>
        <v>5.45</v>
      </c>
      <c r="AE97">
        <f t="shared" si="40"/>
        <v>16.079999999999998</v>
      </c>
      <c r="AF97">
        <f t="shared" si="40"/>
        <v>21.2</v>
      </c>
      <c r="AG97">
        <f t="shared" si="40"/>
        <v>29.08</v>
      </c>
      <c r="AH97">
        <f t="shared" si="40"/>
        <v>35.53</v>
      </c>
      <c r="AI97">
        <f t="shared" si="40"/>
        <v>43.04</v>
      </c>
      <c r="AJ97">
        <f t="shared" si="40"/>
        <v>47.47</v>
      </c>
      <c r="AK97">
        <f t="shared" si="40"/>
        <v>52.72</v>
      </c>
      <c r="AL97">
        <f t="shared" si="40"/>
        <v>54.1</v>
      </c>
      <c r="AM97">
        <f t="shared" si="40"/>
        <v>57.02</v>
      </c>
      <c r="AN97">
        <f t="shared" si="40"/>
        <v>58.28</v>
      </c>
      <c r="AO97">
        <f t="shared" si="40"/>
        <v>63.63</v>
      </c>
      <c r="AP97">
        <f t="shared" si="40"/>
        <v>64.72</v>
      </c>
      <c r="AQ97">
        <f t="shared" si="40"/>
        <v>66.39</v>
      </c>
      <c r="AR97">
        <f t="shared" ref="AR97:BG112" si="41">ROUND(ABS((AR$4-$A97)/AR$4)*100,2)</f>
        <v>67.91</v>
      </c>
      <c r="AS97">
        <f t="shared" si="41"/>
        <v>69.819999999999993</v>
      </c>
      <c r="AT97">
        <f t="shared" si="41"/>
        <v>70.14</v>
      </c>
      <c r="AU97">
        <f t="shared" si="41"/>
        <v>71.58</v>
      </c>
      <c r="AV97">
        <f t="shared" si="41"/>
        <v>72.19</v>
      </c>
      <c r="AW97">
        <f t="shared" si="41"/>
        <v>72.88</v>
      </c>
      <c r="AX97">
        <f t="shared" si="41"/>
        <v>73.540000000000006</v>
      </c>
      <c r="AY97">
        <f t="shared" si="41"/>
        <v>74.67</v>
      </c>
      <c r="AZ97">
        <f t="shared" si="41"/>
        <v>75.959999999999994</v>
      </c>
      <c r="BA97">
        <f t="shared" si="41"/>
        <v>79.14</v>
      </c>
      <c r="BB97">
        <f t="shared" si="41"/>
        <v>81.09</v>
      </c>
      <c r="BC97">
        <f t="shared" si="41"/>
        <v>82.7</v>
      </c>
      <c r="BD97">
        <f t="shared" si="41"/>
        <v>83.22</v>
      </c>
      <c r="BE97">
        <f t="shared" si="41"/>
        <v>85.82</v>
      </c>
      <c r="BF97">
        <f t="shared" si="41"/>
        <v>87.11</v>
      </c>
      <c r="BG97">
        <f t="shared" si="41"/>
        <v>88.18</v>
      </c>
      <c r="BH97">
        <f t="shared" ref="BH97:BJ111" si="42">ROUND(ABS((BH$4-$A97)/BH$4)*100,2)</f>
        <v>89.09</v>
      </c>
      <c r="BI97">
        <f t="shared" si="42"/>
        <v>89.34</v>
      </c>
      <c r="BJ97">
        <f t="shared" si="42"/>
        <v>90.54</v>
      </c>
    </row>
    <row r="98" spans="1:62" x14ac:dyDescent="0.3">
      <c r="A98" s="27">
        <v>5100</v>
      </c>
      <c r="B98">
        <f t="shared" si="39"/>
        <v>2917.7</v>
      </c>
      <c r="C98">
        <f t="shared" si="39"/>
        <v>2648.26</v>
      </c>
      <c r="D98">
        <f t="shared" si="39"/>
        <v>2382.3000000000002</v>
      </c>
      <c r="E98">
        <f t="shared" si="39"/>
        <v>2163.2800000000002</v>
      </c>
      <c r="F98">
        <f t="shared" si="39"/>
        <v>1439.03</v>
      </c>
      <c r="G98">
        <f t="shared" si="39"/>
        <v>1182.52</v>
      </c>
      <c r="H98">
        <f t="shared" si="39"/>
        <v>926.02</v>
      </c>
      <c r="I98">
        <f t="shared" si="39"/>
        <v>669.51</v>
      </c>
      <c r="J98">
        <f t="shared" si="39"/>
        <v>599.55999999999995</v>
      </c>
      <c r="K98">
        <f t="shared" si="39"/>
        <v>563.37</v>
      </c>
      <c r="L98">
        <f t="shared" si="37"/>
        <v>518.08000000000004</v>
      </c>
      <c r="M98">
        <f t="shared" si="37"/>
        <v>436.25</v>
      </c>
      <c r="N98">
        <f t="shared" si="37"/>
        <v>413.01</v>
      </c>
      <c r="O98">
        <f t="shared" si="37"/>
        <v>366.37</v>
      </c>
      <c r="P98">
        <f t="shared" si="37"/>
        <v>294.62</v>
      </c>
      <c r="Q98">
        <f t="shared" si="37"/>
        <v>231.69</v>
      </c>
      <c r="R98">
        <f t="shared" si="37"/>
        <v>227.45</v>
      </c>
      <c r="S98">
        <f t="shared" si="37"/>
        <v>201.77</v>
      </c>
      <c r="T98">
        <f t="shared" si="37"/>
        <v>174.83</v>
      </c>
      <c r="U98">
        <f t="shared" si="37"/>
        <v>126.33</v>
      </c>
      <c r="V98">
        <f t="shared" si="37"/>
        <v>87.69</v>
      </c>
      <c r="W98">
        <f t="shared" si="37"/>
        <v>53.9</v>
      </c>
      <c r="X98">
        <f t="shared" si="37"/>
        <v>50.89</v>
      </c>
      <c r="Y98">
        <f t="shared" si="37"/>
        <v>46.57</v>
      </c>
      <c r="Z98">
        <f t="shared" si="37"/>
        <v>28.25</v>
      </c>
      <c r="AA98">
        <f t="shared" si="37"/>
        <v>24.12</v>
      </c>
      <c r="AB98">
        <f t="shared" si="40"/>
        <v>18.39</v>
      </c>
      <c r="AC98">
        <f t="shared" si="40"/>
        <v>12.34</v>
      </c>
      <c r="AD98">
        <f t="shared" si="40"/>
        <v>2.6</v>
      </c>
      <c r="AE98">
        <f t="shared" si="40"/>
        <v>8.93</v>
      </c>
      <c r="AF98">
        <f t="shared" si="40"/>
        <v>14.5</v>
      </c>
      <c r="AG98">
        <f t="shared" si="40"/>
        <v>23.05</v>
      </c>
      <c r="AH98">
        <f t="shared" si="40"/>
        <v>30.04</v>
      </c>
      <c r="AI98">
        <f t="shared" si="40"/>
        <v>38.19</v>
      </c>
      <c r="AJ98">
        <f t="shared" si="40"/>
        <v>43</v>
      </c>
      <c r="AK98">
        <f t="shared" si="40"/>
        <v>48.7</v>
      </c>
      <c r="AL98">
        <f t="shared" si="40"/>
        <v>50.19</v>
      </c>
      <c r="AM98">
        <f t="shared" si="40"/>
        <v>53.36</v>
      </c>
      <c r="AN98">
        <f t="shared" si="40"/>
        <v>54.73</v>
      </c>
      <c r="AO98">
        <f t="shared" si="40"/>
        <v>60.54</v>
      </c>
      <c r="AP98">
        <f t="shared" si="40"/>
        <v>61.72</v>
      </c>
      <c r="AQ98">
        <f t="shared" si="40"/>
        <v>63.53</v>
      </c>
      <c r="AR98">
        <f t="shared" si="41"/>
        <v>65.180000000000007</v>
      </c>
      <c r="AS98">
        <f t="shared" si="41"/>
        <v>67.25</v>
      </c>
      <c r="AT98">
        <f t="shared" si="41"/>
        <v>67.599999999999994</v>
      </c>
      <c r="AU98">
        <f t="shared" si="41"/>
        <v>69.16</v>
      </c>
      <c r="AV98">
        <f t="shared" si="41"/>
        <v>69.819999999999993</v>
      </c>
      <c r="AW98">
        <f t="shared" si="41"/>
        <v>70.569999999999993</v>
      </c>
      <c r="AX98">
        <f t="shared" si="41"/>
        <v>71.290000000000006</v>
      </c>
      <c r="AY98">
        <f t="shared" si="41"/>
        <v>72.52</v>
      </c>
      <c r="AZ98">
        <f t="shared" si="41"/>
        <v>73.91</v>
      </c>
      <c r="BA98">
        <f t="shared" si="41"/>
        <v>77.37</v>
      </c>
      <c r="BB98">
        <f t="shared" si="41"/>
        <v>79.48</v>
      </c>
      <c r="BC98">
        <f t="shared" si="41"/>
        <v>81.23</v>
      </c>
      <c r="BD98">
        <f t="shared" si="41"/>
        <v>81.790000000000006</v>
      </c>
      <c r="BE98">
        <f t="shared" si="41"/>
        <v>84.61</v>
      </c>
      <c r="BF98">
        <f t="shared" si="41"/>
        <v>86.01</v>
      </c>
      <c r="BG98">
        <f t="shared" si="41"/>
        <v>87.17</v>
      </c>
      <c r="BH98">
        <f t="shared" si="42"/>
        <v>88.16</v>
      </c>
      <c r="BI98">
        <f t="shared" si="42"/>
        <v>88.43</v>
      </c>
      <c r="BJ98">
        <f t="shared" si="42"/>
        <v>89.74</v>
      </c>
    </row>
    <row r="99" spans="1:62" x14ac:dyDescent="0.3">
      <c r="A99" s="27">
        <v>5600</v>
      </c>
      <c r="B99">
        <f t="shared" si="39"/>
        <v>3213.55</v>
      </c>
      <c r="C99">
        <f t="shared" si="39"/>
        <v>2917.7</v>
      </c>
      <c r="D99">
        <f t="shared" si="39"/>
        <v>2625.66</v>
      </c>
      <c r="E99">
        <f t="shared" si="39"/>
        <v>2385.16</v>
      </c>
      <c r="F99">
        <f t="shared" si="39"/>
        <v>1589.91</v>
      </c>
      <c r="G99">
        <f t="shared" si="39"/>
        <v>1308.26</v>
      </c>
      <c r="H99">
        <f t="shared" si="39"/>
        <v>1026.6099999999999</v>
      </c>
      <c r="I99">
        <f t="shared" si="39"/>
        <v>744.96</v>
      </c>
      <c r="J99">
        <f t="shared" si="39"/>
        <v>668.14</v>
      </c>
      <c r="K99">
        <f t="shared" si="39"/>
        <v>628.41</v>
      </c>
      <c r="L99">
        <f t="shared" si="37"/>
        <v>578.67999999999995</v>
      </c>
      <c r="M99">
        <f t="shared" si="37"/>
        <v>488.82</v>
      </c>
      <c r="N99">
        <f t="shared" si="37"/>
        <v>463.3</v>
      </c>
      <c r="O99">
        <f t="shared" si="37"/>
        <v>412.09</v>
      </c>
      <c r="P99">
        <f t="shared" si="37"/>
        <v>333.31</v>
      </c>
      <c r="Q99">
        <f t="shared" si="37"/>
        <v>264.20999999999998</v>
      </c>
      <c r="R99">
        <f t="shared" si="37"/>
        <v>259.56</v>
      </c>
      <c r="S99">
        <f t="shared" si="37"/>
        <v>231.36</v>
      </c>
      <c r="T99">
        <f t="shared" si="37"/>
        <v>201.77</v>
      </c>
      <c r="U99">
        <f t="shared" si="37"/>
        <v>148.52000000000001</v>
      </c>
      <c r="V99">
        <f t="shared" si="37"/>
        <v>106.09</v>
      </c>
      <c r="W99">
        <f t="shared" si="37"/>
        <v>68.989999999999995</v>
      </c>
      <c r="X99">
        <f t="shared" si="37"/>
        <v>65.680000000000007</v>
      </c>
      <c r="Y99">
        <f t="shared" si="37"/>
        <v>60.94</v>
      </c>
      <c r="Z99">
        <f t="shared" si="37"/>
        <v>40.83</v>
      </c>
      <c r="AA99">
        <f t="shared" si="37"/>
        <v>36.28</v>
      </c>
      <c r="AB99">
        <f t="shared" si="40"/>
        <v>29.99</v>
      </c>
      <c r="AC99">
        <f t="shared" si="40"/>
        <v>23.35</v>
      </c>
      <c r="AD99">
        <f t="shared" si="40"/>
        <v>12.66</v>
      </c>
      <c r="AE99">
        <f t="shared" si="40"/>
        <v>0.01</v>
      </c>
      <c r="AF99">
        <f t="shared" si="40"/>
        <v>6.12</v>
      </c>
      <c r="AG99">
        <f t="shared" si="40"/>
        <v>15.5</v>
      </c>
      <c r="AH99">
        <f t="shared" si="40"/>
        <v>23.19</v>
      </c>
      <c r="AI99">
        <f t="shared" si="40"/>
        <v>32.130000000000003</v>
      </c>
      <c r="AJ99">
        <f t="shared" si="40"/>
        <v>37.409999999999997</v>
      </c>
      <c r="AK99">
        <f t="shared" si="40"/>
        <v>43.67</v>
      </c>
      <c r="AL99">
        <f t="shared" si="40"/>
        <v>45.31</v>
      </c>
      <c r="AM99">
        <f t="shared" si="40"/>
        <v>48.79</v>
      </c>
      <c r="AN99">
        <f t="shared" si="40"/>
        <v>50.3</v>
      </c>
      <c r="AO99">
        <f t="shared" si="40"/>
        <v>56.67</v>
      </c>
      <c r="AP99">
        <f t="shared" si="40"/>
        <v>57.96</v>
      </c>
      <c r="AQ99">
        <f t="shared" si="40"/>
        <v>59.95</v>
      </c>
      <c r="AR99">
        <f t="shared" si="41"/>
        <v>61.77</v>
      </c>
      <c r="AS99">
        <f t="shared" si="41"/>
        <v>64.040000000000006</v>
      </c>
      <c r="AT99">
        <f t="shared" si="41"/>
        <v>64.42</v>
      </c>
      <c r="AU99">
        <f t="shared" si="41"/>
        <v>66.13</v>
      </c>
      <c r="AV99">
        <f t="shared" si="41"/>
        <v>66.86</v>
      </c>
      <c r="AW99">
        <f t="shared" si="41"/>
        <v>67.69</v>
      </c>
      <c r="AX99">
        <f t="shared" si="41"/>
        <v>68.47</v>
      </c>
      <c r="AY99">
        <f t="shared" si="41"/>
        <v>69.819999999999993</v>
      </c>
      <c r="AZ99">
        <f t="shared" si="41"/>
        <v>71.36</v>
      </c>
      <c r="BA99">
        <f t="shared" si="41"/>
        <v>75.150000000000006</v>
      </c>
      <c r="BB99">
        <f t="shared" si="41"/>
        <v>77.47</v>
      </c>
      <c r="BC99">
        <f t="shared" si="41"/>
        <v>79.39</v>
      </c>
      <c r="BD99">
        <f t="shared" si="41"/>
        <v>80</v>
      </c>
      <c r="BE99">
        <f t="shared" si="41"/>
        <v>83.1</v>
      </c>
      <c r="BF99">
        <f t="shared" si="41"/>
        <v>84.64</v>
      </c>
      <c r="BG99">
        <f t="shared" si="41"/>
        <v>85.92</v>
      </c>
      <c r="BH99">
        <f t="shared" si="42"/>
        <v>87</v>
      </c>
      <c r="BI99">
        <f t="shared" si="42"/>
        <v>87.29</v>
      </c>
      <c r="BJ99">
        <f t="shared" si="42"/>
        <v>88.73</v>
      </c>
    </row>
    <row r="100" spans="1:62" x14ac:dyDescent="0.3">
      <c r="A100" s="27">
        <v>6800</v>
      </c>
      <c r="B100">
        <f t="shared" si="39"/>
        <v>3923.6</v>
      </c>
      <c r="C100">
        <f t="shared" si="39"/>
        <v>3564.35</v>
      </c>
      <c r="D100">
        <f t="shared" si="39"/>
        <v>3209.74</v>
      </c>
      <c r="E100">
        <f t="shared" si="39"/>
        <v>2917.7</v>
      </c>
      <c r="F100">
        <f t="shared" si="39"/>
        <v>1952.04</v>
      </c>
      <c r="G100">
        <f t="shared" si="39"/>
        <v>1610.03</v>
      </c>
      <c r="H100">
        <f t="shared" si="39"/>
        <v>1268.02</v>
      </c>
      <c r="I100">
        <f t="shared" si="39"/>
        <v>926.02</v>
      </c>
      <c r="J100">
        <f t="shared" si="39"/>
        <v>832.74</v>
      </c>
      <c r="K100">
        <f t="shared" si="39"/>
        <v>784.5</v>
      </c>
      <c r="L100">
        <f t="shared" si="37"/>
        <v>724.11</v>
      </c>
      <c r="M100">
        <f t="shared" si="37"/>
        <v>615</v>
      </c>
      <c r="N100">
        <f t="shared" si="37"/>
        <v>584.01</v>
      </c>
      <c r="O100">
        <f t="shared" si="37"/>
        <v>521.83000000000004</v>
      </c>
      <c r="P100">
        <f t="shared" si="37"/>
        <v>426.16</v>
      </c>
      <c r="Q100">
        <f t="shared" si="37"/>
        <v>342.25</v>
      </c>
      <c r="R100">
        <f t="shared" si="37"/>
        <v>336.6</v>
      </c>
      <c r="S100">
        <f t="shared" si="37"/>
        <v>302.36</v>
      </c>
      <c r="T100">
        <f t="shared" si="37"/>
        <v>266.44</v>
      </c>
      <c r="U100">
        <f t="shared" si="37"/>
        <v>201.77</v>
      </c>
      <c r="V100">
        <f t="shared" si="37"/>
        <v>150.25</v>
      </c>
      <c r="W100">
        <f t="shared" si="37"/>
        <v>105.2</v>
      </c>
      <c r="X100">
        <f t="shared" si="37"/>
        <v>101.18</v>
      </c>
      <c r="Y100">
        <f t="shared" si="37"/>
        <v>95.43</v>
      </c>
      <c r="Z100">
        <f t="shared" si="37"/>
        <v>71</v>
      </c>
      <c r="AA100">
        <f t="shared" si="37"/>
        <v>65.489999999999995</v>
      </c>
      <c r="AB100">
        <f t="shared" si="40"/>
        <v>57.85</v>
      </c>
      <c r="AC100">
        <f t="shared" si="40"/>
        <v>49.78</v>
      </c>
      <c r="AD100">
        <f t="shared" si="40"/>
        <v>36.799999999999997</v>
      </c>
      <c r="AE100">
        <f t="shared" si="40"/>
        <v>21.42</v>
      </c>
      <c r="AF100">
        <f t="shared" si="40"/>
        <v>14</v>
      </c>
      <c r="AG100">
        <f t="shared" si="40"/>
        <v>2.6</v>
      </c>
      <c r="AH100">
        <f t="shared" si="40"/>
        <v>6.73</v>
      </c>
      <c r="AI100">
        <f t="shared" si="40"/>
        <v>17.59</v>
      </c>
      <c r="AJ100">
        <f t="shared" si="40"/>
        <v>24</v>
      </c>
      <c r="AK100">
        <f t="shared" si="40"/>
        <v>31.6</v>
      </c>
      <c r="AL100">
        <f t="shared" si="40"/>
        <v>33.590000000000003</v>
      </c>
      <c r="AM100">
        <f t="shared" si="40"/>
        <v>37.82</v>
      </c>
      <c r="AN100">
        <f t="shared" si="40"/>
        <v>39.65</v>
      </c>
      <c r="AO100">
        <f t="shared" si="40"/>
        <v>47.38</v>
      </c>
      <c r="AP100">
        <f t="shared" si="40"/>
        <v>48.95</v>
      </c>
      <c r="AQ100">
        <f t="shared" si="40"/>
        <v>51.37</v>
      </c>
      <c r="AR100">
        <f t="shared" si="41"/>
        <v>53.57</v>
      </c>
      <c r="AS100">
        <f t="shared" si="41"/>
        <v>56.34</v>
      </c>
      <c r="AT100">
        <f t="shared" si="41"/>
        <v>56.8</v>
      </c>
      <c r="AU100">
        <f t="shared" si="41"/>
        <v>58.88</v>
      </c>
      <c r="AV100">
        <f t="shared" si="41"/>
        <v>59.76</v>
      </c>
      <c r="AW100">
        <f t="shared" si="41"/>
        <v>60.76</v>
      </c>
      <c r="AX100">
        <f t="shared" si="41"/>
        <v>61.72</v>
      </c>
      <c r="AY100">
        <f t="shared" si="41"/>
        <v>63.36</v>
      </c>
      <c r="AZ100">
        <f t="shared" si="41"/>
        <v>65.22</v>
      </c>
      <c r="BA100">
        <f t="shared" si="41"/>
        <v>69.819999999999993</v>
      </c>
      <c r="BB100">
        <f t="shared" si="41"/>
        <v>72.64</v>
      </c>
      <c r="BC100">
        <f t="shared" si="41"/>
        <v>74.98</v>
      </c>
      <c r="BD100">
        <f t="shared" si="41"/>
        <v>75.72</v>
      </c>
      <c r="BE100">
        <f t="shared" si="41"/>
        <v>79.48</v>
      </c>
      <c r="BF100">
        <f t="shared" si="41"/>
        <v>81.349999999999994</v>
      </c>
      <c r="BG100">
        <f t="shared" si="41"/>
        <v>82.9</v>
      </c>
      <c r="BH100">
        <f t="shared" si="42"/>
        <v>84.22</v>
      </c>
      <c r="BI100">
        <f t="shared" si="42"/>
        <v>84.57</v>
      </c>
      <c r="BJ100">
        <f t="shared" si="42"/>
        <v>86.32</v>
      </c>
    </row>
    <row r="101" spans="1:62" x14ac:dyDescent="0.3">
      <c r="A101" s="27">
        <v>8200</v>
      </c>
      <c r="B101">
        <f t="shared" si="39"/>
        <v>4751.99</v>
      </c>
      <c r="C101">
        <f t="shared" si="39"/>
        <v>4318.78</v>
      </c>
      <c r="D101">
        <f t="shared" si="39"/>
        <v>3891.15</v>
      </c>
      <c r="E101">
        <f t="shared" si="39"/>
        <v>3538.99</v>
      </c>
      <c r="F101">
        <f t="shared" si="39"/>
        <v>2374.5100000000002</v>
      </c>
      <c r="G101">
        <f t="shared" si="39"/>
        <v>1962.1</v>
      </c>
      <c r="H101">
        <f t="shared" si="39"/>
        <v>1549.68</v>
      </c>
      <c r="I101">
        <f t="shared" si="39"/>
        <v>1137.26</v>
      </c>
      <c r="J101">
        <f t="shared" si="39"/>
        <v>1024.78</v>
      </c>
      <c r="K101">
        <f t="shared" si="39"/>
        <v>966.6</v>
      </c>
      <c r="L101">
        <f t="shared" si="37"/>
        <v>893.78</v>
      </c>
      <c r="M101">
        <f t="shared" si="37"/>
        <v>762.2</v>
      </c>
      <c r="N101">
        <f t="shared" si="37"/>
        <v>724.84</v>
      </c>
      <c r="O101">
        <f t="shared" si="37"/>
        <v>649.85</v>
      </c>
      <c r="P101">
        <f t="shared" si="37"/>
        <v>534.49</v>
      </c>
      <c r="Q101">
        <f t="shared" si="37"/>
        <v>433.3</v>
      </c>
      <c r="R101">
        <f t="shared" si="37"/>
        <v>426.49</v>
      </c>
      <c r="S101">
        <f t="shared" si="37"/>
        <v>385.2</v>
      </c>
      <c r="T101">
        <f t="shared" si="37"/>
        <v>341.88</v>
      </c>
      <c r="U101">
        <f t="shared" si="37"/>
        <v>263.89999999999998</v>
      </c>
      <c r="V101">
        <f t="shared" si="37"/>
        <v>201.77</v>
      </c>
      <c r="W101">
        <f t="shared" si="37"/>
        <v>147.44999999999999</v>
      </c>
      <c r="X101">
        <f t="shared" si="37"/>
        <v>142.6</v>
      </c>
      <c r="Y101">
        <f t="shared" si="37"/>
        <v>135.66999999999999</v>
      </c>
      <c r="Z101">
        <f t="shared" si="37"/>
        <v>106.21</v>
      </c>
      <c r="AA101">
        <f t="shared" si="37"/>
        <v>99.56</v>
      </c>
      <c r="AB101">
        <f t="shared" si="40"/>
        <v>90.35</v>
      </c>
      <c r="AC101">
        <f t="shared" si="40"/>
        <v>80.62</v>
      </c>
      <c r="AD101">
        <f t="shared" si="40"/>
        <v>64.97</v>
      </c>
      <c r="AE101">
        <f t="shared" si="40"/>
        <v>46.42</v>
      </c>
      <c r="AF101">
        <f t="shared" si="40"/>
        <v>37.47</v>
      </c>
      <c r="AG101">
        <f t="shared" si="40"/>
        <v>23.73</v>
      </c>
      <c r="AH101">
        <f t="shared" si="40"/>
        <v>12.48</v>
      </c>
      <c r="AI101">
        <f t="shared" si="40"/>
        <v>0.62</v>
      </c>
      <c r="AJ101">
        <f t="shared" si="40"/>
        <v>8.35</v>
      </c>
      <c r="AK101">
        <f t="shared" si="40"/>
        <v>17.52</v>
      </c>
      <c r="AL101">
        <f t="shared" si="40"/>
        <v>19.920000000000002</v>
      </c>
      <c r="AM101">
        <f t="shared" si="40"/>
        <v>25.01</v>
      </c>
      <c r="AN101">
        <f t="shared" si="40"/>
        <v>27.22</v>
      </c>
      <c r="AO101">
        <f t="shared" si="40"/>
        <v>36.549999999999997</v>
      </c>
      <c r="AP101">
        <f t="shared" si="40"/>
        <v>38.44</v>
      </c>
      <c r="AQ101">
        <f t="shared" si="40"/>
        <v>41.36</v>
      </c>
      <c r="AR101">
        <f t="shared" si="41"/>
        <v>44.02</v>
      </c>
      <c r="AS101">
        <f t="shared" si="41"/>
        <v>47.35</v>
      </c>
      <c r="AT101">
        <f t="shared" si="41"/>
        <v>47.9</v>
      </c>
      <c r="AU101">
        <f t="shared" si="41"/>
        <v>50.41</v>
      </c>
      <c r="AV101">
        <f t="shared" si="41"/>
        <v>51.48</v>
      </c>
      <c r="AW101">
        <f t="shared" si="41"/>
        <v>52.69</v>
      </c>
      <c r="AX101">
        <f t="shared" si="41"/>
        <v>53.83</v>
      </c>
      <c r="AY101">
        <f t="shared" si="41"/>
        <v>55.81</v>
      </c>
      <c r="AZ101">
        <f t="shared" si="41"/>
        <v>58.06</v>
      </c>
      <c r="BA101">
        <f t="shared" si="41"/>
        <v>63.61</v>
      </c>
      <c r="BB101">
        <f t="shared" si="41"/>
        <v>67.010000000000005</v>
      </c>
      <c r="BC101">
        <f t="shared" si="41"/>
        <v>69.819999999999993</v>
      </c>
      <c r="BD101">
        <f t="shared" si="41"/>
        <v>70.72</v>
      </c>
      <c r="BE101">
        <f t="shared" si="41"/>
        <v>75.25</v>
      </c>
      <c r="BF101">
        <f t="shared" si="41"/>
        <v>77.5</v>
      </c>
      <c r="BG101">
        <f t="shared" si="41"/>
        <v>79.38</v>
      </c>
      <c r="BH101">
        <f t="shared" si="42"/>
        <v>80.97</v>
      </c>
      <c r="BI101">
        <f t="shared" si="42"/>
        <v>81.39</v>
      </c>
      <c r="BJ101">
        <f t="shared" si="42"/>
        <v>83.5</v>
      </c>
    </row>
    <row r="102" spans="1:62" x14ac:dyDescent="0.3">
      <c r="A102" s="27">
        <v>10000</v>
      </c>
      <c r="B102">
        <f t="shared" si="39"/>
        <v>5817.06</v>
      </c>
      <c r="C102">
        <f t="shared" si="39"/>
        <v>5288.75</v>
      </c>
      <c r="D102">
        <f t="shared" si="39"/>
        <v>4767.26</v>
      </c>
      <c r="E102">
        <f t="shared" si="39"/>
        <v>4337.79</v>
      </c>
      <c r="F102">
        <f t="shared" si="39"/>
        <v>2917.7</v>
      </c>
      <c r="G102">
        <f t="shared" si="39"/>
        <v>2414.75</v>
      </c>
      <c r="H102">
        <f t="shared" si="39"/>
        <v>1911.8</v>
      </c>
      <c r="I102">
        <f t="shared" si="39"/>
        <v>1408.85</v>
      </c>
      <c r="J102">
        <f t="shared" si="39"/>
        <v>1271.68</v>
      </c>
      <c r="K102">
        <f t="shared" si="39"/>
        <v>1200.73</v>
      </c>
      <c r="L102">
        <f t="shared" si="37"/>
        <v>1111.93</v>
      </c>
      <c r="M102">
        <f t="shared" si="37"/>
        <v>951.46</v>
      </c>
      <c r="N102">
        <f t="shared" si="37"/>
        <v>905.9</v>
      </c>
      <c r="O102">
        <f t="shared" si="37"/>
        <v>814.45</v>
      </c>
      <c r="P102">
        <f t="shared" si="37"/>
        <v>673.77</v>
      </c>
      <c r="Q102">
        <f t="shared" si="37"/>
        <v>550.37</v>
      </c>
      <c r="R102">
        <f t="shared" si="37"/>
        <v>542.05999999999995</v>
      </c>
      <c r="S102">
        <f t="shared" si="37"/>
        <v>491.71</v>
      </c>
      <c r="T102">
        <f t="shared" si="37"/>
        <v>438.88</v>
      </c>
      <c r="U102">
        <f t="shared" si="37"/>
        <v>343.78</v>
      </c>
      <c r="V102">
        <f t="shared" si="37"/>
        <v>268.01</v>
      </c>
      <c r="W102">
        <f t="shared" si="37"/>
        <v>201.77</v>
      </c>
      <c r="X102">
        <f t="shared" si="37"/>
        <v>195.85</v>
      </c>
      <c r="Y102">
        <f t="shared" si="37"/>
        <v>187.4</v>
      </c>
      <c r="Z102">
        <f t="shared" si="37"/>
        <v>151.47999999999999</v>
      </c>
      <c r="AA102">
        <f t="shared" si="37"/>
        <v>143.36000000000001</v>
      </c>
      <c r="AB102">
        <f t="shared" si="40"/>
        <v>132.13</v>
      </c>
      <c r="AC102">
        <f t="shared" si="40"/>
        <v>120.27</v>
      </c>
      <c r="AD102">
        <f t="shared" si="40"/>
        <v>101.18</v>
      </c>
      <c r="AE102">
        <f t="shared" si="40"/>
        <v>78.56</v>
      </c>
      <c r="AF102">
        <f t="shared" si="40"/>
        <v>67.650000000000006</v>
      </c>
      <c r="AG102">
        <f t="shared" si="40"/>
        <v>50.89</v>
      </c>
      <c r="AH102">
        <f t="shared" si="40"/>
        <v>37.17</v>
      </c>
      <c r="AI102">
        <f t="shared" si="40"/>
        <v>21.19</v>
      </c>
      <c r="AJ102">
        <f t="shared" si="40"/>
        <v>11.77</v>
      </c>
      <c r="AK102">
        <f t="shared" si="40"/>
        <v>0.59</v>
      </c>
      <c r="AL102">
        <f t="shared" si="40"/>
        <v>2.34</v>
      </c>
      <c r="AM102">
        <f t="shared" si="40"/>
        <v>8.5500000000000007</v>
      </c>
      <c r="AN102">
        <f t="shared" si="40"/>
        <v>11.24</v>
      </c>
      <c r="AO102">
        <f t="shared" si="40"/>
        <v>22.62</v>
      </c>
      <c r="AP102">
        <f t="shared" si="40"/>
        <v>24.93</v>
      </c>
      <c r="AQ102">
        <f t="shared" si="40"/>
        <v>28.49</v>
      </c>
      <c r="AR102">
        <f t="shared" si="41"/>
        <v>31.73</v>
      </c>
      <c r="AS102">
        <f t="shared" si="41"/>
        <v>35.79</v>
      </c>
      <c r="AT102">
        <f t="shared" si="41"/>
        <v>36.47</v>
      </c>
      <c r="AU102">
        <f t="shared" si="41"/>
        <v>39.53</v>
      </c>
      <c r="AV102">
        <f t="shared" si="41"/>
        <v>40.83</v>
      </c>
      <c r="AW102">
        <f t="shared" si="41"/>
        <v>42.3</v>
      </c>
      <c r="AX102">
        <f t="shared" si="41"/>
        <v>43.7</v>
      </c>
      <c r="AY102">
        <f t="shared" si="41"/>
        <v>46.11</v>
      </c>
      <c r="AZ102">
        <f t="shared" si="41"/>
        <v>48.85</v>
      </c>
      <c r="BA102">
        <f t="shared" si="41"/>
        <v>55.62</v>
      </c>
      <c r="BB102">
        <f t="shared" si="41"/>
        <v>59.76</v>
      </c>
      <c r="BC102">
        <f t="shared" si="41"/>
        <v>63.2</v>
      </c>
      <c r="BD102">
        <f t="shared" si="41"/>
        <v>64.290000000000006</v>
      </c>
      <c r="BE102">
        <f t="shared" si="41"/>
        <v>69.819999999999993</v>
      </c>
      <c r="BF102">
        <f t="shared" si="41"/>
        <v>72.569999999999993</v>
      </c>
      <c r="BG102">
        <f t="shared" si="41"/>
        <v>74.849999999999994</v>
      </c>
      <c r="BH102">
        <f t="shared" si="42"/>
        <v>76.790000000000006</v>
      </c>
      <c r="BI102">
        <f t="shared" si="42"/>
        <v>77.31</v>
      </c>
      <c r="BJ102">
        <f t="shared" si="42"/>
        <v>79.88</v>
      </c>
    </row>
    <row r="103" spans="1:62" x14ac:dyDescent="0.3">
      <c r="A103" s="27">
        <v>10200</v>
      </c>
      <c r="B103">
        <f t="shared" si="39"/>
        <v>5935.4</v>
      </c>
      <c r="C103">
        <f t="shared" si="39"/>
        <v>5396.53</v>
      </c>
      <c r="D103">
        <f t="shared" si="39"/>
        <v>4864.6000000000004</v>
      </c>
      <c r="E103">
        <f t="shared" si="39"/>
        <v>4426.55</v>
      </c>
      <c r="F103">
        <f t="shared" si="39"/>
        <v>2978.05</v>
      </c>
      <c r="G103">
        <f t="shared" si="39"/>
        <v>2465.0500000000002</v>
      </c>
      <c r="H103">
        <f t="shared" si="39"/>
        <v>1952.04</v>
      </c>
      <c r="I103">
        <f t="shared" si="39"/>
        <v>1439.03</v>
      </c>
      <c r="J103">
        <f t="shared" si="39"/>
        <v>1299.1199999999999</v>
      </c>
      <c r="K103">
        <f t="shared" si="39"/>
        <v>1226.75</v>
      </c>
      <c r="L103">
        <f t="shared" si="37"/>
        <v>1136.17</v>
      </c>
      <c r="M103">
        <f t="shared" si="37"/>
        <v>972.49</v>
      </c>
      <c r="N103">
        <f t="shared" si="37"/>
        <v>926.02</v>
      </c>
      <c r="O103">
        <f t="shared" si="37"/>
        <v>832.74</v>
      </c>
      <c r="P103">
        <f t="shared" si="37"/>
        <v>689.24</v>
      </c>
      <c r="Q103">
        <f t="shared" si="37"/>
        <v>563.37</v>
      </c>
      <c r="R103">
        <f t="shared" si="37"/>
        <v>554.91</v>
      </c>
      <c r="S103">
        <f t="shared" si="37"/>
        <v>503.54</v>
      </c>
      <c r="T103">
        <f t="shared" si="37"/>
        <v>449.65</v>
      </c>
      <c r="U103">
        <f t="shared" si="37"/>
        <v>352.66</v>
      </c>
      <c r="V103">
        <f t="shared" si="37"/>
        <v>275.37</v>
      </c>
      <c r="W103">
        <f t="shared" si="37"/>
        <v>207.81</v>
      </c>
      <c r="X103">
        <f t="shared" si="37"/>
        <v>201.77</v>
      </c>
      <c r="Y103">
        <f t="shared" si="37"/>
        <v>193.15</v>
      </c>
      <c r="Z103">
        <f t="shared" si="37"/>
        <v>156.5</v>
      </c>
      <c r="AA103">
        <f t="shared" si="37"/>
        <v>148.22999999999999</v>
      </c>
      <c r="AB103">
        <f t="shared" si="40"/>
        <v>136.77000000000001</v>
      </c>
      <c r="AC103">
        <f t="shared" si="40"/>
        <v>124.68</v>
      </c>
      <c r="AD103">
        <f t="shared" si="40"/>
        <v>105.2</v>
      </c>
      <c r="AE103">
        <f t="shared" si="40"/>
        <v>82.13</v>
      </c>
      <c r="AF103">
        <f t="shared" si="40"/>
        <v>71</v>
      </c>
      <c r="AG103">
        <f t="shared" si="40"/>
        <v>53.9</v>
      </c>
      <c r="AH103">
        <f t="shared" si="40"/>
        <v>39.909999999999997</v>
      </c>
      <c r="AI103">
        <f t="shared" si="40"/>
        <v>23.62</v>
      </c>
      <c r="AJ103">
        <f t="shared" si="40"/>
        <v>14</v>
      </c>
      <c r="AK103">
        <f t="shared" si="40"/>
        <v>2.6</v>
      </c>
      <c r="AL103">
        <f t="shared" si="40"/>
        <v>0.39</v>
      </c>
      <c r="AM103">
        <f t="shared" si="40"/>
        <v>6.73</v>
      </c>
      <c r="AN103">
        <f t="shared" si="40"/>
        <v>9.4700000000000006</v>
      </c>
      <c r="AO103">
        <f t="shared" si="40"/>
        <v>21.08</v>
      </c>
      <c r="AP103">
        <f t="shared" si="40"/>
        <v>23.43</v>
      </c>
      <c r="AQ103">
        <f t="shared" si="40"/>
        <v>27.06</v>
      </c>
      <c r="AR103">
        <f t="shared" si="41"/>
        <v>30.36</v>
      </c>
      <c r="AS103">
        <f t="shared" si="41"/>
        <v>34.51</v>
      </c>
      <c r="AT103">
        <f t="shared" si="41"/>
        <v>35.200000000000003</v>
      </c>
      <c r="AU103">
        <f t="shared" si="41"/>
        <v>38.32</v>
      </c>
      <c r="AV103">
        <f t="shared" si="41"/>
        <v>39.65</v>
      </c>
      <c r="AW103">
        <f t="shared" si="41"/>
        <v>41.15</v>
      </c>
      <c r="AX103">
        <f t="shared" si="41"/>
        <v>42.57</v>
      </c>
      <c r="AY103">
        <f t="shared" si="41"/>
        <v>45.03</v>
      </c>
      <c r="AZ103">
        <f t="shared" si="41"/>
        <v>47.83</v>
      </c>
      <c r="BA103">
        <f t="shared" si="41"/>
        <v>54.73</v>
      </c>
      <c r="BB103">
        <f t="shared" si="41"/>
        <v>58.96</v>
      </c>
      <c r="BC103">
        <f t="shared" si="41"/>
        <v>62.46</v>
      </c>
      <c r="BD103">
        <f t="shared" si="41"/>
        <v>63.57</v>
      </c>
      <c r="BE103">
        <f t="shared" si="41"/>
        <v>69.22</v>
      </c>
      <c r="BF103">
        <f t="shared" si="41"/>
        <v>72.02</v>
      </c>
      <c r="BG103">
        <f t="shared" si="41"/>
        <v>74.349999999999994</v>
      </c>
      <c r="BH103">
        <f t="shared" si="42"/>
        <v>76.319999999999993</v>
      </c>
      <c r="BI103">
        <f t="shared" si="42"/>
        <v>76.86</v>
      </c>
      <c r="BJ103">
        <f t="shared" si="42"/>
        <v>79.48</v>
      </c>
    </row>
    <row r="104" spans="1:62" x14ac:dyDescent="0.3">
      <c r="A104" s="27">
        <v>10500</v>
      </c>
      <c r="B104">
        <f t="shared" si="39"/>
        <v>6112.91</v>
      </c>
      <c r="C104">
        <f t="shared" si="39"/>
        <v>5558.19</v>
      </c>
      <c r="D104">
        <f t="shared" si="39"/>
        <v>5010.62</v>
      </c>
      <c r="E104">
        <f t="shared" si="39"/>
        <v>4559.68</v>
      </c>
      <c r="F104">
        <f t="shared" si="39"/>
        <v>3068.59</v>
      </c>
      <c r="G104">
        <f t="shared" si="39"/>
        <v>2540.4899999999998</v>
      </c>
      <c r="H104">
        <f t="shared" si="39"/>
        <v>2012.39</v>
      </c>
      <c r="I104">
        <f t="shared" si="39"/>
        <v>1484.29</v>
      </c>
      <c r="J104">
        <f t="shared" si="39"/>
        <v>1340.27</v>
      </c>
      <c r="K104">
        <f t="shared" si="39"/>
        <v>1265.77</v>
      </c>
      <c r="L104">
        <f t="shared" si="37"/>
        <v>1172.52</v>
      </c>
      <c r="M104">
        <f t="shared" si="37"/>
        <v>1004.04</v>
      </c>
      <c r="N104">
        <f t="shared" si="37"/>
        <v>956.2</v>
      </c>
      <c r="O104">
        <f t="shared" si="37"/>
        <v>860.18</v>
      </c>
      <c r="P104">
        <f t="shared" si="37"/>
        <v>712.46</v>
      </c>
      <c r="Q104">
        <f t="shared" si="37"/>
        <v>582.88</v>
      </c>
      <c r="R104">
        <f t="shared" si="37"/>
        <v>574.16999999999996</v>
      </c>
      <c r="S104">
        <f t="shared" si="37"/>
        <v>521.29</v>
      </c>
      <c r="T104">
        <f t="shared" si="37"/>
        <v>465.82</v>
      </c>
      <c r="U104">
        <f t="shared" si="37"/>
        <v>365.97</v>
      </c>
      <c r="V104">
        <f t="shared" si="37"/>
        <v>286.41000000000003</v>
      </c>
      <c r="W104">
        <f t="shared" si="37"/>
        <v>216.86</v>
      </c>
      <c r="X104">
        <f t="shared" si="37"/>
        <v>210.65</v>
      </c>
      <c r="Y104">
        <f t="shared" si="37"/>
        <v>201.77</v>
      </c>
      <c r="Z104">
        <f t="shared" si="37"/>
        <v>164.05</v>
      </c>
      <c r="AA104">
        <f t="shared" si="37"/>
        <v>155.53</v>
      </c>
      <c r="AB104">
        <f t="shared" si="40"/>
        <v>143.74</v>
      </c>
      <c r="AC104">
        <f t="shared" si="40"/>
        <v>131.28</v>
      </c>
      <c r="AD104">
        <f t="shared" si="40"/>
        <v>111.24</v>
      </c>
      <c r="AE104">
        <f t="shared" si="40"/>
        <v>87.49</v>
      </c>
      <c r="AF104">
        <f t="shared" si="40"/>
        <v>76.03</v>
      </c>
      <c r="AG104">
        <f t="shared" si="40"/>
        <v>58.43</v>
      </c>
      <c r="AH104">
        <f t="shared" si="40"/>
        <v>44.03</v>
      </c>
      <c r="AI104">
        <f t="shared" si="40"/>
        <v>27.25</v>
      </c>
      <c r="AJ104">
        <f t="shared" si="40"/>
        <v>17.36</v>
      </c>
      <c r="AK104">
        <f t="shared" si="40"/>
        <v>5.62</v>
      </c>
      <c r="AL104">
        <f t="shared" si="40"/>
        <v>2.54</v>
      </c>
      <c r="AM104">
        <f t="shared" si="40"/>
        <v>3.98</v>
      </c>
      <c r="AN104">
        <f t="shared" si="40"/>
        <v>6.81</v>
      </c>
      <c r="AO104">
        <f t="shared" si="40"/>
        <v>18.75</v>
      </c>
      <c r="AP104">
        <f t="shared" si="40"/>
        <v>21.18</v>
      </c>
      <c r="AQ104">
        <f t="shared" si="40"/>
        <v>24.92</v>
      </c>
      <c r="AR104">
        <f t="shared" si="41"/>
        <v>28.31</v>
      </c>
      <c r="AS104">
        <f t="shared" si="41"/>
        <v>32.58</v>
      </c>
      <c r="AT104">
        <f t="shared" si="41"/>
        <v>33.29</v>
      </c>
      <c r="AU104">
        <f t="shared" si="41"/>
        <v>36.5</v>
      </c>
      <c r="AV104">
        <f t="shared" si="41"/>
        <v>37.869999999999997</v>
      </c>
      <c r="AW104">
        <f t="shared" si="41"/>
        <v>39.42</v>
      </c>
      <c r="AX104">
        <f t="shared" si="41"/>
        <v>40.880000000000003</v>
      </c>
      <c r="AY104">
        <f t="shared" si="41"/>
        <v>43.42</v>
      </c>
      <c r="AZ104">
        <f t="shared" si="41"/>
        <v>46.3</v>
      </c>
      <c r="BA104">
        <f t="shared" si="41"/>
        <v>53.4</v>
      </c>
      <c r="BB104">
        <f t="shared" si="41"/>
        <v>57.75</v>
      </c>
      <c r="BC104">
        <f t="shared" si="41"/>
        <v>61.36</v>
      </c>
      <c r="BD104">
        <f t="shared" si="41"/>
        <v>62.5</v>
      </c>
      <c r="BE104">
        <f t="shared" si="41"/>
        <v>68.31</v>
      </c>
      <c r="BF104">
        <f t="shared" si="41"/>
        <v>71.19</v>
      </c>
      <c r="BG104">
        <f t="shared" si="41"/>
        <v>73.599999999999994</v>
      </c>
      <c r="BH104">
        <f t="shared" si="42"/>
        <v>75.63</v>
      </c>
      <c r="BI104">
        <f t="shared" si="42"/>
        <v>76.180000000000007</v>
      </c>
      <c r="BJ104">
        <f t="shared" si="42"/>
        <v>78.88</v>
      </c>
    </row>
    <row r="105" spans="1:62" x14ac:dyDescent="0.3">
      <c r="A105" s="27">
        <v>12000</v>
      </c>
      <c r="B105">
        <f t="shared" si="39"/>
        <v>7000.47</v>
      </c>
      <c r="C105">
        <f t="shared" si="39"/>
        <v>6366.5</v>
      </c>
      <c r="D105">
        <f t="shared" si="39"/>
        <v>5740.71</v>
      </c>
      <c r="E105">
        <f t="shared" si="39"/>
        <v>5225.3500000000004</v>
      </c>
      <c r="F105">
        <f t="shared" si="39"/>
        <v>3521.24</v>
      </c>
      <c r="G105">
        <f t="shared" si="39"/>
        <v>2917.7</v>
      </c>
      <c r="H105">
        <f t="shared" si="39"/>
        <v>2314.16</v>
      </c>
      <c r="I105">
        <f t="shared" si="39"/>
        <v>1710.62</v>
      </c>
      <c r="J105">
        <f t="shared" si="39"/>
        <v>1546.02</v>
      </c>
      <c r="K105">
        <f t="shared" si="39"/>
        <v>1460.88</v>
      </c>
      <c r="L105">
        <f t="shared" si="37"/>
        <v>1354.31</v>
      </c>
      <c r="M105">
        <f t="shared" si="37"/>
        <v>1161.76</v>
      </c>
      <c r="N105">
        <f t="shared" si="37"/>
        <v>1107.08</v>
      </c>
      <c r="O105">
        <f t="shared" si="37"/>
        <v>997.35</v>
      </c>
      <c r="P105">
        <f t="shared" si="37"/>
        <v>828.52</v>
      </c>
      <c r="Q105">
        <f t="shared" si="37"/>
        <v>680.44</v>
      </c>
      <c r="R105">
        <f t="shared" si="37"/>
        <v>670.48</v>
      </c>
      <c r="S105">
        <f t="shared" si="37"/>
        <v>610.04999999999995</v>
      </c>
      <c r="T105">
        <f t="shared" si="37"/>
        <v>546.65</v>
      </c>
      <c r="U105">
        <f t="shared" si="37"/>
        <v>432.54</v>
      </c>
      <c r="V105">
        <f t="shared" si="37"/>
        <v>341.61</v>
      </c>
      <c r="W105">
        <f t="shared" si="37"/>
        <v>262.12</v>
      </c>
      <c r="X105">
        <f t="shared" si="37"/>
        <v>255.02</v>
      </c>
      <c r="Y105">
        <f t="shared" si="37"/>
        <v>244.88</v>
      </c>
      <c r="Z105">
        <f t="shared" si="37"/>
        <v>201.77</v>
      </c>
      <c r="AA105">
        <f t="shared" si="37"/>
        <v>192.04</v>
      </c>
      <c r="AB105">
        <f t="shared" si="40"/>
        <v>178.56</v>
      </c>
      <c r="AC105">
        <f t="shared" si="40"/>
        <v>164.32</v>
      </c>
      <c r="AD105">
        <f t="shared" si="40"/>
        <v>141.41999999999999</v>
      </c>
      <c r="AE105">
        <f t="shared" si="40"/>
        <v>114.27</v>
      </c>
      <c r="AF105">
        <f t="shared" si="40"/>
        <v>101.18</v>
      </c>
      <c r="AG105">
        <f t="shared" si="40"/>
        <v>81.06</v>
      </c>
      <c r="AH105">
        <f t="shared" si="40"/>
        <v>64.599999999999994</v>
      </c>
      <c r="AI105">
        <f t="shared" si="40"/>
        <v>45.43</v>
      </c>
      <c r="AJ105">
        <f t="shared" si="40"/>
        <v>34.119999999999997</v>
      </c>
      <c r="AK105">
        <f t="shared" si="40"/>
        <v>20.71</v>
      </c>
      <c r="AL105">
        <f t="shared" si="40"/>
        <v>17.190000000000001</v>
      </c>
      <c r="AM105">
        <f t="shared" si="40"/>
        <v>9.73</v>
      </c>
      <c r="AN105">
        <f t="shared" si="40"/>
        <v>6.51</v>
      </c>
      <c r="AO105">
        <f t="shared" si="40"/>
        <v>7.15</v>
      </c>
      <c r="AP105">
        <f t="shared" si="40"/>
        <v>9.92</v>
      </c>
      <c r="AQ105">
        <f t="shared" si="40"/>
        <v>14.19</v>
      </c>
      <c r="AR105">
        <f t="shared" si="41"/>
        <v>18.07</v>
      </c>
      <c r="AS105">
        <f t="shared" si="41"/>
        <v>22.95</v>
      </c>
      <c r="AT105">
        <f t="shared" si="41"/>
        <v>23.76</v>
      </c>
      <c r="AU105">
        <f t="shared" si="41"/>
        <v>27.43</v>
      </c>
      <c r="AV105">
        <f t="shared" si="41"/>
        <v>29</v>
      </c>
      <c r="AW105">
        <f t="shared" si="41"/>
        <v>30.76</v>
      </c>
      <c r="AX105">
        <f t="shared" si="41"/>
        <v>32.44</v>
      </c>
      <c r="AY105">
        <f t="shared" si="41"/>
        <v>35.340000000000003</v>
      </c>
      <c r="AZ105">
        <f t="shared" si="41"/>
        <v>38.619999999999997</v>
      </c>
      <c r="BA105">
        <f t="shared" si="41"/>
        <v>46.75</v>
      </c>
      <c r="BB105">
        <f t="shared" si="41"/>
        <v>51.72</v>
      </c>
      <c r="BC105">
        <f t="shared" si="41"/>
        <v>55.84</v>
      </c>
      <c r="BD105">
        <f t="shared" si="41"/>
        <v>57.15</v>
      </c>
      <c r="BE105">
        <f t="shared" si="41"/>
        <v>63.79</v>
      </c>
      <c r="BF105">
        <f t="shared" si="41"/>
        <v>67.08</v>
      </c>
      <c r="BG105">
        <f t="shared" si="41"/>
        <v>69.819999999999993</v>
      </c>
      <c r="BH105">
        <f t="shared" si="42"/>
        <v>72.14</v>
      </c>
      <c r="BI105">
        <f t="shared" si="42"/>
        <v>72.77</v>
      </c>
      <c r="BJ105">
        <f t="shared" si="42"/>
        <v>75.86</v>
      </c>
    </row>
    <row r="106" spans="1:62" x14ac:dyDescent="0.3">
      <c r="A106" s="27">
        <v>12400</v>
      </c>
      <c r="B106">
        <f t="shared" si="39"/>
        <v>7237.15</v>
      </c>
      <c r="C106">
        <f t="shared" si="39"/>
        <v>6582.05</v>
      </c>
      <c r="D106">
        <f t="shared" si="39"/>
        <v>5935.4</v>
      </c>
      <c r="E106">
        <f t="shared" si="39"/>
        <v>5402.86</v>
      </c>
      <c r="F106">
        <f t="shared" si="39"/>
        <v>3641.95</v>
      </c>
      <c r="G106">
        <f t="shared" si="39"/>
        <v>3018.29</v>
      </c>
      <c r="H106">
        <f t="shared" si="39"/>
        <v>2394.63</v>
      </c>
      <c r="I106">
        <f t="shared" si="39"/>
        <v>1770.97</v>
      </c>
      <c r="J106">
        <f t="shared" si="39"/>
        <v>1600.89</v>
      </c>
      <c r="K106">
        <f t="shared" si="39"/>
        <v>1512.91</v>
      </c>
      <c r="L106">
        <f t="shared" si="37"/>
        <v>1402.79</v>
      </c>
      <c r="M106">
        <f t="shared" si="37"/>
        <v>1203.81</v>
      </c>
      <c r="N106">
        <f t="shared" si="37"/>
        <v>1147.32</v>
      </c>
      <c r="O106">
        <f t="shared" si="37"/>
        <v>1033.92</v>
      </c>
      <c r="P106">
        <f t="shared" si="37"/>
        <v>859.47</v>
      </c>
      <c r="Q106">
        <f t="shared" si="37"/>
        <v>706.45</v>
      </c>
      <c r="R106">
        <f t="shared" si="37"/>
        <v>696.16</v>
      </c>
      <c r="S106">
        <f t="shared" si="37"/>
        <v>633.72</v>
      </c>
      <c r="T106">
        <f t="shared" si="37"/>
        <v>568.21</v>
      </c>
      <c r="U106">
        <f t="shared" si="37"/>
        <v>450.29</v>
      </c>
      <c r="V106">
        <f t="shared" si="37"/>
        <v>356.34</v>
      </c>
      <c r="W106">
        <f t="shared" si="37"/>
        <v>274.19</v>
      </c>
      <c r="X106">
        <f t="shared" si="37"/>
        <v>266.86</v>
      </c>
      <c r="Y106">
        <f t="shared" si="37"/>
        <v>256.38</v>
      </c>
      <c r="Z106">
        <f t="shared" si="37"/>
        <v>211.83</v>
      </c>
      <c r="AA106">
        <f t="shared" si="37"/>
        <v>201.77</v>
      </c>
      <c r="AB106">
        <f t="shared" si="40"/>
        <v>187.84</v>
      </c>
      <c r="AC106">
        <f t="shared" si="40"/>
        <v>173.13</v>
      </c>
      <c r="AD106">
        <f t="shared" si="40"/>
        <v>149.46</v>
      </c>
      <c r="AE106">
        <f t="shared" si="40"/>
        <v>121.42</v>
      </c>
      <c r="AF106">
        <f t="shared" si="40"/>
        <v>107.89</v>
      </c>
      <c r="AG106">
        <f t="shared" si="40"/>
        <v>87.1</v>
      </c>
      <c r="AH106">
        <f t="shared" si="40"/>
        <v>70.09</v>
      </c>
      <c r="AI106">
        <f t="shared" si="40"/>
        <v>50.28</v>
      </c>
      <c r="AJ106">
        <f t="shared" si="40"/>
        <v>38.590000000000003</v>
      </c>
      <c r="AK106">
        <f t="shared" si="40"/>
        <v>24.73</v>
      </c>
      <c r="AL106">
        <f t="shared" si="40"/>
        <v>21.1</v>
      </c>
      <c r="AM106">
        <f t="shared" si="40"/>
        <v>13.39</v>
      </c>
      <c r="AN106">
        <f t="shared" si="40"/>
        <v>10.06</v>
      </c>
      <c r="AO106">
        <f t="shared" si="40"/>
        <v>4.05</v>
      </c>
      <c r="AP106">
        <f t="shared" si="40"/>
        <v>6.92</v>
      </c>
      <c r="AQ106">
        <f t="shared" si="40"/>
        <v>11.33</v>
      </c>
      <c r="AR106">
        <f t="shared" si="41"/>
        <v>15.34</v>
      </c>
      <c r="AS106">
        <f t="shared" si="41"/>
        <v>20.38</v>
      </c>
      <c r="AT106">
        <f t="shared" si="41"/>
        <v>21.22</v>
      </c>
      <c r="AU106">
        <f t="shared" si="41"/>
        <v>25.01</v>
      </c>
      <c r="AV106">
        <f t="shared" si="41"/>
        <v>26.63</v>
      </c>
      <c r="AW106">
        <f t="shared" si="41"/>
        <v>28.45</v>
      </c>
      <c r="AX106">
        <f t="shared" si="41"/>
        <v>30.19</v>
      </c>
      <c r="AY106">
        <f t="shared" si="41"/>
        <v>33.18</v>
      </c>
      <c r="AZ106">
        <f t="shared" si="41"/>
        <v>36.58</v>
      </c>
      <c r="BA106">
        <f t="shared" si="41"/>
        <v>44.97</v>
      </c>
      <c r="BB106">
        <f t="shared" si="41"/>
        <v>50.11</v>
      </c>
      <c r="BC106">
        <f t="shared" si="41"/>
        <v>54.37</v>
      </c>
      <c r="BD106">
        <f t="shared" si="41"/>
        <v>55.72</v>
      </c>
      <c r="BE106">
        <f t="shared" si="41"/>
        <v>62.58</v>
      </c>
      <c r="BF106">
        <f t="shared" si="41"/>
        <v>65.98</v>
      </c>
      <c r="BG106">
        <f t="shared" si="41"/>
        <v>68.819999999999993</v>
      </c>
      <c r="BH106">
        <f t="shared" si="42"/>
        <v>71.22</v>
      </c>
      <c r="BI106">
        <f t="shared" si="42"/>
        <v>71.87</v>
      </c>
      <c r="BJ106">
        <f t="shared" si="42"/>
        <v>75.05</v>
      </c>
    </row>
    <row r="107" spans="1:62" x14ac:dyDescent="0.3">
      <c r="A107" s="27">
        <v>13000</v>
      </c>
      <c r="B107">
        <f t="shared" si="39"/>
        <v>7592.18</v>
      </c>
      <c r="C107">
        <f t="shared" si="39"/>
        <v>6905.38</v>
      </c>
      <c r="D107">
        <f t="shared" si="39"/>
        <v>6227.44</v>
      </c>
      <c r="E107">
        <f t="shared" si="39"/>
        <v>5669.13</v>
      </c>
      <c r="F107">
        <f t="shared" si="39"/>
        <v>3823.01</v>
      </c>
      <c r="G107">
        <f t="shared" si="39"/>
        <v>3169.18</v>
      </c>
      <c r="H107">
        <f t="shared" si="39"/>
        <v>2515.34</v>
      </c>
      <c r="I107">
        <f t="shared" si="39"/>
        <v>1861.51</v>
      </c>
      <c r="J107">
        <f t="shared" si="39"/>
        <v>1683.19</v>
      </c>
      <c r="K107">
        <f t="shared" si="39"/>
        <v>1590.95</v>
      </c>
      <c r="L107">
        <f t="shared" si="37"/>
        <v>1475.51</v>
      </c>
      <c r="M107">
        <f t="shared" si="37"/>
        <v>1266.9000000000001</v>
      </c>
      <c r="N107">
        <f t="shared" si="37"/>
        <v>1207.67</v>
      </c>
      <c r="O107">
        <f t="shared" si="37"/>
        <v>1088.79</v>
      </c>
      <c r="P107">
        <f t="shared" si="37"/>
        <v>905.9</v>
      </c>
      <c r="Q107">
        <f t="shared" si="37"/>
        <v>745.48</v>
      </c>
      <c r="R107">
        <f t="shared" si="37"/>
        <v>734.68</v>
      </c>
      <c r="S107">
        <f t="shared" si="37"/>
        <v>669.22</v>
      </c>
      <c r="T107">
        <f t="shared" si="37"/>
        <v>600.54</v>
      </c>
      <c r="U107">
        <f t="shared" si="37"/>
        <v>476.91</v>
      </c>
      <c r="V107">
        <f t="shared" si="37"/>
        <v>378.42</v>
      </c>
      <c r="W107">
        <f t="shared" si="37"/>
        <v>292.3</v>
      </c>
      <c r="X107">
        <f t="shared" si="37"/>
        <v>284.61</v>
      </c>
      <c r="Y107">
        <f t="shared" si="37"/>
        <v>273.62</v>
      </c>
      <c r="Z107">
        <f t="shared" si="37"/>
        <v>226.92</v>
      </c>
      <c r="AA107">
        <f t="shared" si="37"/>
        <v>216.37</v>
      </c>
      <c r="AB107">
        <f t="shared" si="40"/>
        <v>201.77</v>
      </c>
      <c r="AC107">
        <f t="shared" si="40"/>
        <v>186.35</v>
      </c>
      <c r="AD107">
        <f t="shared" si="40"/>
        <v>161.53</v>
      </c>
      <c r="AE107">
        <f t="shared" si="40"/>
        <v>132.13</v>
      </c>
      <c r="AF107">
        <f t="shared" si="40"/>
        <v>117.95</v>
      </c>
      <c r="AG107">
        <f t="shared" si="40"/>
        <v>96.15</v>
      </c>
      <c r="AH107">
        <f t="shared" si="40"/>
        <v>78.319999999999993</v>
      </c>
      <c r="AI107">
        <f t="shared" si="40"/>
        <v>57.55</v>
      </c>
      <c r="AJ107">
        <f t="shared" si="40"/>
        <v>45.3</v>
      </c>
      <c r="AK107">
        <f t="shared" si="40"/>
        <v>30.77</v>
      </c>
      <c r="AL107">
        <f t="shared" si="40"/>
        <v>26.96</v>
      </c>
      <c r="AM107">
        <f t="shared" si="40"/>
        <v>18.88</v>
      </c>
      <c r="AN107">
        <f t="shared" si="40"/>
        <v>15.38</v>
      </c>
      <c r="AO107">
        <f t="shared" si="40"/>
        <v>0.59</v>
      </c>
      <c r="AP107">
        <f t="shared" si="40"/>
        <v>2.41</v>
      </c>
      <c r="AQ107">
        <f t="shared" si="40"/>
        <v>7.04</v>
      </c>
      <c r="AR107">
        <f t="shared" si="41"/>
        <v>11.24</v>
      </c>
      <c r="AS107">
        <f t="shared" si="41"/>
        <v>16.53</v>
      </c>
      <c r="AT107">
        <f t="shared" si="41"/>
        <v>17.41</v>
      </c>
      <c r="AU107">
        <f t="shared" si="41"/>
        <v>21.38</v>
      </c>
      <c r="AV107">
        <f t="shared" si="41"/>
        <v>23.08</v>
      </c>
      <c r="AW107">
        <f t="shared" si="41"/>
        <v>24.99</v>
      </c>
      <c r="AX107">
        <f t="shared" si="41"/>
        <v>26.81</v>
      </c>
      <c r="AY107">
        <f t="shared" si="41"/>
        <v>29.95</v>
      </c>
      <c r="AZ107">
        <f t="shared" si="41"/>
        <v>33.51</v>
      </c>
      <c r="BA107">
        <f t="shared" si="41"/>
        <v>42.31</v>
      </c>
      <c r="BB107">
        <f t="shared" si="41"/>
        <v>47.69</v>
      </c>
      <c r="BC107">
        <f t="shared" si="41"/>
        <v>52.16</v>
      </c>
      <c r="BD107">
        <f t="shared" si="41"/>
        <v>53.57</v>
      </c>
      <c r="BE107">
        <f t="shared" si="41"/>
        <v>60.77</v>
      </c>
      <c r="BF107">
        <f t="shared" si="41"/>
        <v>64.34</v>
      </c>
      <c r="BG107">
        <f t="shared" si="41"/>
        <v>67.31</v>
      </c>
      <c r="BH107">
        <f t="shared" si="42"/>
        <v>69.819999999999993</v>
      </c>
      <c r="BI107">
        <f t="shared" si="42"/>
        <v>70.5</v>
      </c>
      <c r="BJ107">
        <f t="shared" si="42"/>
        <v>73.849999999999994</v>
      </c>
    </row>
    <row r="108" spans="1:62" x14ac:dyDescent="0.3">
      <c r="A108" s="27">
        <v>13700</v>
      </c>
      <c r="B108">
        <f t="shared" si="39"/>
        <v>8006.37</v>
      </c>
      <c r="C108">
        <f t="shared" si="39"/>
        <v>7282.59</v>
      </c>
      <c r="D108">
        <f t="shared" si="39"/>
        <v>6568.14</v>
      </c>
      <c r="E108">
        <f t="shared" si="39"/>
        <v>5979.78</v>
      </c>
      <c r="F108">
        <f t="shared" si="39"/>
        <v>4034.25</v>
      </c>
      <c r="G108">
        <f t="shared" si="39"/>
        <v>3345.21</v>
      </c>
      <c r="H108">
        <f t="shared" si="39"/>
        <v>2656.17</v>
      </c>
      <c r="I108">
        <f t="shared" si="39"/>
        <v>1967.12</v>
      </c>
      <c r="J108">
        <f t="shared" si="39"/>
        <v>1779.2</v>
      </c>
      <c r="K108">
        <f t="shared" si="39"/>
        <v>1682</v>
      </c>
      <c r="L108">
        <f t="shared" si="37"/>
        <v>1560.34</v>
      </c>
      <c r="M108">
        <f t="shared" si="37"/>
        <v>1340.5</v>
      </c>
      <c r="N108">
        <f t="shared" si="37"/>
        <v>1278.08</v>
      </c>
      <c r="O108">
        <f t="shared" si="37"/>
        <v>1152.8</v>
      </c>
      <c r="P108">
        <f t="shared" si="37"/>
        <v>960.06</v>
      </c>
      <c r="Q108">
        <f t="shared" si="37"/>
        <v>791</v>
      </c>
      <c r="R108">
        <f t="shared" si="37"/>
        <v>779.63</v>
      </c>
      <c r="S108">
        <f t="shared" si="37"/>
        <v>710.64</v>
      </c>
      <c r="T108">
        <f t="shared" si="37"/>
        <v>638.26</v>
      </c>
      <c r="U108">
        <f t="shared" si="37"/>
        <v>507.98</v>
      </c>
      <c r="V108">
        <f t="shared" si="37"/>
        <v>404.18</v>
      </c>
      <c r="W108">
        <f t="shared" si="37"/>
        <v>313.42</v>
      </c>
      <c r="X108">
        <f t="shared" si="37"/>
        <v>305.32</v>
      </c>
      <c r="Y108">
        <f t="shared" si="37"/>
        <v>293.74</v>
      </c>
      <c r="Z108">
        <f t="shared" si="37"/>
        <v>244.52</v>
      </c>
      <c r="AA108">
        <f t="shared" si="37"/>
        <v>233.41</v>
      </c>
      <c r="AB108">
        <f t="shared" si="40"/>
        <v>218.02</v>
      </c>
      <c r="AC108">
        <f t="shared" si="40"/>
        <v>201.77</v>
      </c>
      <c r="AD108">
        <f t="shared" si="40"/>
        <v>175.62</v>
      </c>
      <c r="AE108">
        <f t="shared" si="40"/>
        <v>144.63</v>
      </c>
      <c r="AF108">
        <f t="shared" si="40"/>
        <v>129.68</v>
      </c>
      <c r="AG108">
        <f t="shared" si="40"/>
        <v>106.71</v>
      </c>
      <c r="AH108">
        <f t="shared" si="40"/>
        <v>87.92</v>
      </c>
      <c r="AI108">
        <f t="shared" si="40"/>
        <v>66.03</v>
      </c>
      <c r="AJ108">
        <f t="shared" si="40"/>
        <v>53.12</v>
      </c>
      <c r="AK108">
        <f t="shared" si="40"/>
        <v>37.81</v>
      </c>
      <c r="AL108">
        <f t="shared" si="40"/>
        <v>33.79</v>
      </c>
      <c r="AM108">
        <f t="shared" si="40"/>
        <v>25.28</v>
      </c>
      <c r="AN108">
        <f t="shared" si="40"/>
        <v>21.6</v>
      </c>
      <c r="AO108">
        <f t="shared" si="40"/>
        <v>6.01</v>
      </c>
      <c r="AP108">
        <f t="shared" si="40"/>
        <v>2.84</v>
      </c>
      <c r="AQ108">
        <f t="shared" si="40"/>
        <v>2.0299999999999998</v>
      </c>
      <c r="AR108">
        <f t="shared" si="41"/>
        <v>6.46</v>
      </c>
      <c r="AS108">
        <f t="shared" si="41"/>
        <v>12.04</v>
      </c>
      <c r="AT108">
        <f t="shared" si="41"/>
        <v>12.96</v>
      </c>
      <c r="AU108">
        <f t="shared" si="41"/>
        <v>17.149999999999999</v>
      </c>
      <c r="AV108">
        <f t="shared" si="41"/>
        <v>18.940000000000001</v>
      </c>
      <c r="AW108">
        <f t="shared" si="41"/>
        <v>20.95</v>
      </c>
      <c r="AX108">
        <f t="shared" si="41"/>
        <v>22.87</v>
      </c>
      <c r="AY108">
        <f t="shared" si="41"/>
        <v>26.17</v>
      </c>
      <c r="AZ108">
        <f t="shared" si="41"/>
        <v>29.93</v>
      </c>
      <c r="BA108">
        <f t="shared" si="41"/>
        <v>39.200000000000003</v>
      </c>
      <c r="BB108">
        <f t="shared" si="41"/>
        <v>44.88</v>
      </c>
      <c r="BC108">
        <f t="shared" si="41"/>
        <v>49.58</v>
      </c>
      <c r="BD108">
        <f t="shared" si="41"/>
        <v>51.07</v>
      </c>
      <c r="BE108">
        <f t="shared" si="41"/>
        <v>58.66</v>
      </c>
      <c r="BF108">
        <f t="shared" si="41"/>
        <v>62.42</v>
      </c>
      <c r="BG108">
        <f t="shared" si="41"/>
        <v>65.55</v>
      </c>
      <c r="BH108">
        <f t="shared" si="42"/>
        <v>68.2</v>
      </c>
      <c r="BI108">
        <f t="shared" si="42"/>
        <v>68.92</v>
      </c>
      <c r="BJ108">
        <f t="shared" si="42"/>
        <v>72.44</v>
      </c>
    </row>
    <row r="109" spans="1:62" x14ac:dyDescent="0.3">
      <c r="A109" s="27">
        <v>15000</v>
      </c>
      <c r="B109">
        <f t="shared" si="39"/>
        <v>8775.59</v>
      </c>
      <c r="C109">
        <f t="shared" si="39"/>
        <v>7983.13</v>
      </c>
      <c r="D109">
        <f t="shared" si="39"/>
        <v>7200.89</v>
      </c>
      <c r="E109">
        <f t="shared" si="39"/>
        <v>6556.69</v>
      </c>
      <c r="F109">
        <f t="shared" si="39"/>
        <v>4426.55</v>
      </c>
      <c r="G109">
        <f t="shared" si="39"/>
        <v>3672.13</v>
      </c>
      <c r="H109">
        <f t="shared" si="39"/>
        <v>2917.7</v>
      </c>
      <c r="I109">
        <f t="shared" si="39"/>
        <v>2163.2800000000002</v>
      </c>
      <c r="J109">
        <f t="shared" si="39"/>
        <v>1957.52</v>
      </c>
      <c r="K109">
        <f t="shared" si="39"/>
        <v>1851.1</v>
      </c>
      <c r="L109">
        <f t="shared" si="37"/>
        <v>1717.89</v>
      </c>
      <c r="M109">
        <f t="shared" si="37"/>
        <v>1477.2</v>
      </c>
      <c r="N109">
        <f t="shared" si="37"/>
        <v>1408.85</v>
      </c>
      <c r="O109">
        <f t="shared" si="37"/>
        <v>1271.68</v>
      </c>
      <c r="P109">
        <f t="shared" si="37"/>
        <v>1060.6500000000001</v>
      </c>
      <c r="Q109">
        <f t="shared" si="37"/>
        <v>875.55</v>
      </c>
      <c r="R109">
        <f t="shared" si="37"/>
        <v>863.1</v>
      </c>
      <c r="S109">
        <f t="shared" si="37"/>
        <v>787.56</v>
      </c>
      <c r="T109">
        <f t="shared" si="37"/>
        <v>708.31</v>
      </c>
      <c r="U109">
        <f t="shared" si="37"/>
        <v>565.66999999999996</v>
      </c>
      <c r="V109">
        <f t="shared" si="37"/>
        <v>452.02</v>
      </c>
      <c r="W109">
        <f t="shared" si="37"/>
        <v>352.66</v>
      </c>
      <c r="X109">
        <f t="shared" si="37"/>
        <v>343.78</v>
      </c>
      <c r="Y109">
        <f t="shared" si="37"/>
        <v>331.1</v>
      </c>
      <c r="Z109">
        <f t="shared" si="37"/>
        <v>277.20999999999998</v>
      </c>
      <c r="AA109">
        <f t="shared" si="37"/>
        <v>265.04000000000002</v>
      </c>
      <c r="AB109">
        <f t="shared" si="40"/>
        <v>248.2</v>
      </c>
      <c r="AC109">
        <f t="shared" si="40"/>
        <v>230.41</v>
      </c>
      <c r="AD109">
        <f t="shared" si="40"/>
        <v>201.77</v>
      </c>
      <c r="AE109">
        <f t="shared" si="40"/>
        <v>167.84</v>
      </c>
      <c r="AF109">
        <f t="shared" si="40"/>
        <v>151.47999999999999</v>
      </c>
      <c r="AG109">
        <f t="shared" si="40"/>
        <v>126.33</v>
      </c>
      <c r="AH109">
        <f t="shared" si="40"/>
        <v>105.75</v>
      </c>
      <c r="AI109">
        <f t="shared" si="40"/>
        <v>81.790000000000006</v>
      </c>
      <c r="AJ109">
        <f t="shared" si="40"/>
        <v>67.650000000000006</v>
      </c>
      <c r="AK109">
        <f t="shared" si="40"/>
        <v>50.89</v>
      </c>
      <c r="AL109">
        <f t="shared" si="40"/>
        <v>46.49</v>
      </c>
      <c r="AM109">
        <f t="shared" si="40"/>
        <v>37.17</v>
      </c>
      <c r="AN109">
        <f t="shared" si="40"/>
        <v>33.130000000000003</v>
      </c>
      <c r="AO109">
        <f t="shared" si="40"/>
        <v>16.07</v>
      </c>
      <c r="AP109">
        <f t="shared" si="40"/>
        <v>12.6</v>
      </c>
      <c r="AQ109">
        <f t="shared" si="40"/>
        <v>7.26</v>
      </c>
      <c r="AR109">
        <f t="shared" si="41"/>
        <v>2.41</v>
      </c>
      <c r="AS109">
        <f t="shared" si="41"/>
        <v>3.69</v>
      </c>
      <c r="AT109">
        <f t="shared" si="41"/>
        <v>4.7</v>
      </c>
      <c r="AU109">
        <f t="shared" si="41"/>
        <v>9.2899999999999991</v>
      </c>
      <c r="AV109">
        <f t="shared" si="41"/>
        <v>11.24</v>
      </c>
      <c r="AW109">
        <f t="shared" si="41"/>
        <v>13.45</v>
      </c>
      <c r="AX109">
        <f t="shared" si="41"/>
        <v>15.55</v>
      </c>
      <c r="AY109">
        <f t="shared" si="41"/>
        <v>19.170000000000002</v>
      </c>
      <c r="AZ109">
        <f t="shared" si="41"/>
        <v>23.28</v>
      </c>
      <c r="BA109">
        <f t="shared" si="41"/>
        <v>33.43</v>
      </c>
      <c r="BB109">
        <f t="shared" si="41"/>
        <v>39.65</v>
      </c>
      <c r="BC109">
        <f t="shared" si="41"/>
        <v>44.8</v>
      </c>
      <c r="BD109">
        <f t="shared" si="41"/>
        <v>46.43</v>
      </c>
      <c r="BE109">
        <f t="shared" si="41"/>
        <v>54.73</v>
      </c>
      <c r="BF109">
        <f t="shared" si="41"/>
        <v>58.85</v>
      </c>
      <c r="BG109">
        <f t="shared" si="41"/>
        <v>62.28</v>
      </c>
      <c r="BH109">
        <f t="shared" si="42"/>
        <v>65.180000000000007</v>
      </c>
      <c r="BI109">
        <f t="shared" si="42"/>
        <v>65.97</v>
      </c>
      <c r="BJ109">
        <f t="shared" si="42"/>
        <v>69.819999999999993</v>
      </c>
    </row>
    <row r="110" spans="1:62" x14ac:dyDescent="0.3">
      <c r="A110" s="27">
        <v>16900</v>
      </c>
      <c r="B110">
        <f t="shared" si="39"/>
        <v>9899.83</v>
      </c>
      <c r="C110">
        <f t="shared" si="39"/>
        <v>9006.99</v>
      </c>
      <c r="D110">
        <f t="shared" si="39"/>
        <v>8125.67</v>
      </c>
      <c r="E110">
        <f t="shared" si="39"/>
        <v>7399.87</v>
      </c>
      <c r="F110">
        <f t="shared" si="39"/>
        <v>4999.91</v>
      </c>
      <c r="G110">
        <f t="shared" si="39"/>
        <v>4149.93</v>
      </c>
      <c r="H110">
        <f t="shared" si="39"/>
        <v>3299.94</v>
      </c>
      <c r="I110">
        <f t="shared" si="39"/>
        <v>2449.96</v>
      </c>
      <c r="J110">
        <f t="shared" si="39"/>
        <v>2218.14</v>
      </c>
      <c r="K110">
        <f t="shared" si="39"/>
        <v>2098.2399999999998</v>
      </c>
      <c r="L110">
        <f t="shared" si="37"/>
        <v>1948.16</v>
      </c>
      <c r="M110">
        <f t="shared" si="37"/>
        <v>1676.97</v>
      </c>
      <c r="N110">
        <f t="shared" si="37"/>
        <v>1599.97</v>
      </c>
      <c r="O110">
        <f t="shared" si="37"/>
        <v>1445.43</v>
      </c>
      <c r="P110">
        <f t="shared" si="37"/>
        <v>1207.67</v>
      </c>
      <c r="Q110">
        <f t="shared" si="37"/>
        <v>999.12</v>
      </c>
      <c r="R110">
        <f t="shared" si="37"/>
        <v>985.09</v>
      </c>
      <c r="S110">
        <f t="shared" si="37"/>
        <v>899.98</v>
      </c>
      <c r="T110">
        <f t="shared" si="37"/>
        <v>810.7</v>
      </c>
      <c r="U110">
        <f t="shared" si="37"/>
        <v>649.99</v>
      </c>
      <c r="V110">
        <f t="shared" si="37"/>
        <v>521.94000000000005</v>
      </c>
      <c r="W110">
        <f t="shared" si="37"/>
        <v>409.99</v>
      </c>
      <c r="X110">
        <f t="shared" si="37"/>
        <v>399.99</v>
      </c>
      <c r="Y110">
        <f t="shared" si="37"/>
        <v>385.71</v>
      </c>
      <c r="Z110">
        <f t="shared" si="37"/>
        <v>324.99</v>
      </c>
      <c r="AA110">
        <f t="shared" si="37"/>
        <v>311.27999999999997</v>
      </c>
      <c r="AB110">
        <f t="shared" si="40"/>
        <v>292.3</v>
      </c>
      <c r="AC110">
        <f t="shared" si="40"/>
        <v>272.26</v>
      </c>
      <c r="AD110">
        <f t="shared" si="40"/>
        <v>239.99</v>
      </c>
      <c r="AE110">
        <f t="shared" si="40"/>
        <v>201.77</v>
      </c>
      <c r="AF110">
        <f t="shared" si="40"/>
        <v>183.33</v>
      </c>
      <c r="AG110">
        <f t="shared" si="40"/>
        <v>155</v>
      </c>
      <c r="AH110">
        <f t="shared" si="40"/>
        <v>131.81</v>
      </c>
      <c r="AI110">
        <f t="shared" si="40"/>
        <v>104.82</v>
      </c>
      <c r="AJ110">
        <f t="shared" si="40"/>
        <v>88.89</v>
      </c>
      <c r="AK110">
        <f t="shared" si="40"/>
        <v>70</v>
      </c>
      <c r="AL110">
        <f t="shared" si="40"/>
        <v>65.05</v>
      </c>
      <c r="AM110">
        <f t="shared" si="40"/>
        <v>54.54</v>
      </c>
      <c r="AN110">
        <f t="shared" si="40"/>
        <v>50</v>
      </c>
      <c r="AO110">
        <f t="shared" si="40"/>
        <v>30.77</v>
      </c>
      <c r="AP110">
        <f t="shared" si="40"/>
        <v>26.86</v>
      </c>
      <c r="AQ110">
        <f t="shared" si="40"/>
        <v>20.85</v>
      </c>
      <c r="AR110">
        <f t="shared" si="41"/>
        <v>15.38</v>
      </c>
      <c r="AS110">
        <f t="shared" si="41"/>
        <v>8.51</v>
      </c>
      <c r="AT110">
        <f t="shared" si="41"/>
        <v>7.37</v>
      </c>
      <c r="AU110">
        <f t="shared" si="41"/>
        <v>2.2000000000000002</v>
      </c>
      <c r="AV110">
        <f t="shared" si="41"/>
        <v>0</v>
      </c>
      <c r="AW110">
        <f t="shared" si="41"/>
        <v>2.4900000000000002</v>
      </c>
      <c r="AX110">
        <f t="shared" si="41"/>
        <v>4.8499999999999996</v>
      </c>
      <c r="AY110">
        <f t="shared" si="41"/>
        <v>8.93</v>
      </c>
      <c r="AZ110">
        <f t="shared" si="41"/>
        <v>13.56</v>
      </c>
      <c r="BA110">
        <f t="shared" si="41"/>
        <v>25</v>
      </c>
      <c r="BB110">
        <f t="shared" si="41"/>
        <v>32</v>
      </c>
      <c r="BC110">
        <f t="shared" si="41"/>
        <v>37.81</v>
      </c>
      <c r="BD110">
        <f t="shared" si="41"/>
        <v>39.65</v>
      </c>
      <c r="BE110">
        <f t="shared" si="41"/>
        <v>49</v>
      </c>
      <c r="BF110">
        <f t="shared" si="41"/>
        <v>53.64</v>
      </c>
      <c r="BG110">
        <f t="shared" si="41"/>
        <v>57.5</v>
      </c>
      <c r="BH110">
        <f t="shared" si="42"/>
        <v>60.77</v>
      </c>
      <c r="BI110">
        <f t="shared" si="42"/>
        <v>61.65</v>
      </c>
      <c r="BJ110">
        <f t="shared" si="42"/>
        <v>66</v>
      </c>
    </row>
    <row r="111" spans="1:62" x14ac:dyDescent="0.3">
      <c r="A111" s="27">
        <v>18000</v>
      </c>
      <c r="B111">
        <f t="shared" si="39"/>
        <v>10550.71</v>
      </c>
      <c r="C111">
        <f t="shared" si="39"/>
        <v>9599.75</v>
      </c>
      <c r="D111">
        <f t="shared" si="39"/>
        <v>8661.06</v>
      </c>
      <c r="E111">
        <f t="shared" si="39"/>
        <v>7888.03</v>
      </c>
      <c r="F111">
        <f t="shared" si="39"/>
        <v>5331.86</v>
      </c>
      <c r="G111">
        <f t="shared" si="39"/>
        <v>4426.55</v>
      </c>
      <c r="H111">
        <f t="shared" si="39"/>
        <v>3521.24</v>
      </c>
      <c r="I111">
        <f t="shared" si="39"/>
        <v>2615.9299999999998</v>
      </c>
      <c r="J111">
        <f t="shared" si="39"/>
        <v>2369.0300000000002</v>
      </c>
      <c r="K111">
        <f t="shared" si="39"/>
        <v>2241.3200000000002</v>
      </c>
      <c r="L111">
        <f t="shared" si="37"/>
        <v>2081.4699999999998</v>
      </c>
      <c r="M111">
        <f t="shared" si="37"/>
        <v>1792.63</v>
      </c>
      <c r="N111">
        <f t="shared" si="37"/>
        <v>1710.62</v>
      </c>
      <c r="O111">
        <f t="shared" si="37"/>
        <v>1546.02</v>
      </c>
      <c r="P111">
        <f t="shared" si="37"/>
        <v>1292.78</v>
      </c>
      <c r="Q111">
        <f t="shared" si="37"/>
        <v>1070.6600000000001</v>
      </c>
      <c r="R111">
        <f t="shared" si="37"/>
        <v>1055.71</v>
      </c>
      <c r="S111">
        <f t="shared" si="37"/>
        <v>965.07</v>
      </c>
      <c r="T111">
        <f t="shared" si="37"/>
        <v>869.98</v>
      </c>
      <c r="U111">
        <f t="shared" si="37"/>
        <v>698.8</v>
      </c>
      <c r="V111">
        <f t="shared" si="37"/>
        <v>562.41999999999996</v>
      </c>
      <c r="W111">
        <f t="shared" si="37"/>
        <v>443.19</v>
      </c>
      <c r="X111">
        <f t="shared" si="37"/>
        <v>432.54</v>
      </c>
      <c r="Y111">
        <f t="shared" si="37"/>
        <v>417.32</v>
      </c>
      <c r="Z111">
        <f t="shared" si="37"/>
        <v>352.66</v>
      </c>
      <c r="AA111">
        <f t="shared" si="37"/>
        <v>338.05</v>
      </c>
      <c r="AB111">
        <f t="shared" si="40"/>
        <v>317.83999999999997</v>
      </c>
      <c r="AC111">
        <f t="shared" si="40"/>
        <v>296.49</v>
      </c>
      <c r="AD111">
        <f t="shared" si="40"/>
        <v>262.12</v>
      </c>
      <c r="AE111">
        <f t="shared" si="40"/>
        <v>221.41</v>
      </c>
      <c r="AF111">
        <f t="shared" si="40"/>
        <v>201.77</v>
      </c>
      <c r="AG111">
        <f t="shared" si="40"/>
        <v>171.59</v>
      </c>
      <c r="AH111">
        <f t="shared" si="40"/>
        <v>146.9</v>
      </c>
      <c r="AI111">
        <f t="shared" si="40"/>
        <v>118.15</v>
      </c>
      <c r="AJ111">
        <f t="shared" si="40"/>
        <v>101.18</v>
      </c>
      <c r="AK111">
        <f t="shared" si="40"/>
        <v>81.06</v>
      </c>
      <c r="AL111">
        <f t="shared" si="40"/>
        <v>75.790000000000006</v>
      </c>
      <c r="AM111">
        <f t="shared" si="40"/>
        <v>64.599999999999994</v>
      </c>
      <c r="AN111">
        <f t="shared" si="40"/>
        <v>59.76</v>
      </c>
      <c r="AO111">
        <f t="shared" si="40"/>
        <v>39.28</v>
      </c>
      <c r="AP111">
        <f t="shared" si="40"/>
        <v>35.119999999999997</v>
      </c>
      <c r="AQ111">
        <f t="shared" si="40"/>
        <v>28.72</v>
      </c>
      <c r="AR111">
        <f t="shared" si="41"/>
        <v>22.89</v>
      </c>
      <c r="AS111">
        <f t="shared" si="41"/>
        <v>15.57</v>
      </c>
      <c r="AT111">
        <f t="shared" si="41"/>
        <v>14.35</v>
      </c>
      <c r="AU111">
        <f t="shared" si="41"/>
        <v>8.85</v>
      </c>
      <c r="AV111">
        <f t="shared" si="41"/>
        <v>6.51</v>
      </c>
      <c r="AW111">
        <f t="shared" si="41"/>
        <v>3.86</v>
      </c>
      <c r="AX111">
        <f t="shared" si="41"/>
        <v>1.34</v>
      </c>
      <c r="AY111">
        <f t="shared" si="41"/>
        <v>3</v>
      </c>
      <c r="AZ111">
        <f t="shared" si="41"/>
        <v>7.93</v>
      </c>
      <c r="BA111">
        <f t="shared" si="41"/>
        <v>20.12</v>
      </c>
      <c r="BB111">
        <f t="shared" si="41"/>
        <v>27.58</v>
      </c>
      <c r="BC111">
        <f t="shared" si="41"/>
        <v>33.76</v>
      </c>
      <c r="BD111">
        <f t="shared" si="41"/>
        <v>35.72</v>
      </c>
      <c r="BE111">
        <f t="shared" si="41"/>
        <v>45.68</v>
      </c>
      <c r="BF111">
        <f t="shared" si="41"/>
        <v>50.62</v>
      </c>
      <c r="BG111">
        <f t="shared" si="41"/>
        <v>54.73</v>
      </c>
      <c r="BH111">
        <f t="shared" si="42"/>
        <v>58.22</v>
      </c>
      <c r="BI111">
        <f t="shared" si="42"/>
        <v>59.16</v>
      </c>
      <c r="BJ111">
        <f t="shared" si="42"/>
        <v>63.79</v>
      </c>
    </row>
    <row r="112" spans="1:62" x14ac:dyDescent="0.3">
      <c r="A112" s="27">
        <v>20000</v>
      </c>
      <c r="B112">
        <f t="shared" si="39"/>
        <v>11734.12</v>
      </c>
      <c r="C112">
        <f t="shared" si="39"/>
        <v>10677.5</v>
      </c>
      <c r="D112">
        <f t="shared" si="39"/>
        <v>9634.52</v>
      </c>
      <c r="E112">
        <f t="shared" si="39"/>
        <v>8775.59</v>
      </c>
      <c r="F112">
        <f t="shared" si="39"/>
        <v>5935.4</v>
      </c>
      <c r="G112">
        <f t="shared" si="39"/>
        <v>4929.5</v>
      </c>
      <c r="H112">
        <f t="shared" si="39"/>
        <v>3923.6</v>
      </c>
      <c r="I112">
        <f t="shared" si="39"/>
        <v>2917.7</v>
      </c>
      <c r="J112">
        <f t="shared" si="39"/>
        <v>2643.36</v>
      </c>
      <c r="K112">
        <f t="shared" si="39"/>
        <v>2501.4699999999998</v>
      </c>
      <c r="L112">
        <f t="shared" si="39"/>
        <v>2323.86</v>
      </c>
      <c r="M112">
        <f t="shared" si="39"/>
        <v>2002.93</v>
      </c>
      <c r="N112">
        <f t="shared" si="39"/>
        <v>1911.8</v>
      </c>
      <c r="O112">
        <f t="shared" si="39"/>
        <v>1728.91</v>
      </c>
      <c r="P112">
        <f t="shared" si="39"/>
        <v>1447.54</v>
      </c>
      <c r="Q112">
        <f t="shared" si="39"/>
        <v>1200.73</v>
      </c>
      <c r="R112">
        <f t="shared" ref="R112:AG127" si="43">ROUND(ABS((R$4-$A112)/R$4)*100,2)</f>
        <v>1184.1300000000001</v>
      </c>
      <c r="S112">
        <f t="shared" si="43"/>
        <v>1083.4100000000001</v>
      </c>
      <c r="T112">
        <f t="shared" si="43"/>
        <v>977.75</v>
      </c>
      <c r="U112">
        <f t="shared" si="43"/>
        <v>787.56</v>
      </c>
      <c r="V112">
        <f t="shared" si="43"/>
        <v>636.02</v>
      </c>
      <c r="W112">
        <f t="shared" si="43"/>
        <v>503.54</v>
      </c>
      <c r="X112">
        <f t="shared" si="43"/>
        <v>491.71</v>
      </c>
      <c r="Y112">
        <f t="shared" si="43"/>
        <v>474.8</v>
      </c>
      <c r="Z112">
        <f t="shared" si="43"/>
        <v>402.95</v>
      </c>
      <c r="AA112">
        <f t="shared" si="43"/>
        <v>386.73</v>
      </c>
      <c r="AB112">
        <f t="shared" si="43"/>
        <v>364.26</v>
      </c>
      <c r="AC112">
        <f t="shared" si="43"/>
        <v>340.54</v>
      </c>
      <c r="AD112">
        <f t="shared" si="43"/>
        <v>302.36</v>
      </c>
      <c r="AE112">
        <f t="shared" si="43"/>
        <v>257.12</v>
      </c>
      <c r="AF112">
        <f t="shared" si="40"/>
        <v>235.3</v>
      </c>
      <c r="AG112">
        <f t="shared" si="40"/>
        <v>201.77</v>
      </c>
      <c r="AH112">
        <f t="shared" si="40"/>
        <v>174.34</v>
      </c>
      <c r="AI112">
        <f t="shared" si="40"/>
        <v>142.38999999999999</v>
      </c>
      <c r="AJ112">
        <f t="shared" si="40"/>
        <v>123.53</v>
      </c>
      <c r="AK112">
        <f t="shared" si="40"/>
        <v>101.18</v>
      </c>
      <c r="AL112">
        <f t="shared" si="40"/>
        <v>95.32</v>
      </c>
      <c r="AM112">
        <f t="shared" si="40"/>
        <v>82.89</v>
      </c>
      <c r="AN112">
        <f t="shared" si="40"/>
        <v>77.510000000000005</v>
      </c>
      <c r="AO112">
        <f t="shared" si="40"/>
        <v>54.75</v>
      </c>
      <c r="AP112">
        <f t="shared" si="40"/>
        <v>50.13</v>
      </c>
      <c r="AQ112">
        <f t="shared" si="40"/>
        <v>43.02</v>
      </c>
      <c r="AR112">
        <f t="shared" si="41"/>
        <v>36.549999999999997</v>
      </c>
      <c r="AS112">
        <f t="shared" si="41"/>
        <v>28.41</v>
      </c>
      <c r="AT112">
        <f t="shared" si="41"/>
        <v>27.06</v>
      </c>
      <c r="AU112">
        <f t="shared" si="41"/>
        <v>20.95</v>
      </c>
      <c r="AV112">
        <f t="shared" si="41"/>
        <v>18.34</v>
      </c>
      <c r="AW112">
        <f t="shared" si="41"/>
        <v>15.4</v>
      </c>
      <c r="AX112">
        <f t="shared" si="41"/>
        <v>12.6</v>
      </c>
      <c r="AY112">
        <f t="shared" si="41"/>
        <v>7.78</v>
      </c>
      <c r="AZ112">
        <f t="shared" si="41"/>
        <v>2.29</v>
      </c>
      <c r="BA112">
        <f t="shared" si="41"/>
        <v>11.24</v>
      </c>
      <c r="BB112">
        <f t="shared" si="41"/>
        <v>19.53</v>
      </c>
      <c r="BC112">
        <f t="shared" si="41"/>
        <v>26.4</v>
      </c>
      <c r="BD112">
        <f t="shared" si="41"/>
        <v>28.58</v>
      </c>
      <c r="BE112">
        <f t="shared" si="41"/>
        <v>39.65</v>
      </c>
      <c r="BF112">
        <f t="shared" si="41"/>
        <v>45.13</v>
      </c>
      <c r="BG112">
        <f t="shared" ref="BG112:BJ112" si="44">ROUND(ABS((BG$4-$A112)/BG$4)*100,2)</f>
        <v>49.71</v>
      </c>
      <c r="BH112">
        <f t="shared" si="44"/>
        <v>53.57</v>
      </c>
      <c r="BI112">
        <f t="shared" si="44"/>
        <v>54.62</v>
      </c>
      <c r="BJ112">
        <f t="shared" si="44"/>
        <v>59.76</v>
      </c>
    </row>
    <row r="113" spans="1:62" x14ac:dyDescent="0.3">
      <c r="A113" s="27">
        <v>22000</v>
      </c>
      <c r="B113">
        <f t="shared" ref="B113:Q128" si="45">ROUND(ABS((B$4-$A113)/B$4)*100,2)</f>
        <v>12917.53</v>
      </c>
      <c r="C113">
        <f t="shared" si="45"/>
        <v>11755.25</v>
      </c>
      <c r="D113">
        <f t="shared" si="45"/>
        <v>10607.97</v>
      </c>
      <c r="E113">
        <f t="shared" si="45"/>
        <v>9663.15</v>
      </c>
      <c r="F113">
        <f t="shared" si="45"/>
        <v>6538.94</v>
      </c>
      <c r="G113">
        <f t="shared" si="45"/>
        <v>5432.45</v>
      </c>
      <c r="H113">
        <f t="shared" si="45"/>
        <v>4325.96</v>
      </c>
      <c r="I113">
        <f t="shared" si="45"/>
        <v>3219.47</v>
      </c>
      <c r="J113">
        <f t="shared" si="45"/>
        <v>2917.7</v>
      </c>
      <c r="K113">
        <f t="shared" si="45"/>
        <v>2761.61</v>
      </c>
      <c r="L113">
        <f t="shared" si="45"/>
        <v>2566.2399999999998</v>
      </c>
      <c r="M113">
        <f t="shared" si="45"/>
        <v>2213.2199999999998</v>
      </c>
      <c r="N113">
        <f t="shared" si="45"/>
        <v>2112.98</v>
      </c>
      <c r="O113">
        <f t="shared" si="45"/>
        <v>1911.8</v>
      </c>
      <c r="P113">
        <f t="shared" si="45"/>
        <v>1602.29</v>
      </c>
      <c r="Q113">
        <f t="shared" si="45"/>
        <v>1330.81</v>
      </c>
      <c r="R113">
        <f t="shared" si="43"/>
        <v>1312.54</v>
      </c>
      <c r="S113">
        <f t="shared" si="43"/>
        <v>1201.75</v>
      </c>
      <c r="T113">
        <f t="shared" si="43"/>
        <v>1085.53</v>
      </c>
      <c r="U113">
        <f t="shared" si="43"/>
        <v>876.31</v>
      </c>
      <c r="V113">
        <f t="shared" si="43"/>
        <v>709.63</v>
      </c>
      <c r="W113">
        <f t="shared" si="43"/>
        <v>563.89</v>
      </c>
      <c r="X113">
        <f t="shared" si="43"/>
        <v>550.88</v>
      </c>
      <c r="Y113">
        <f t="shared" si="43"/>
        <v>532.28</v>
      </c>
      <c r="Z113">
        <f t="shared" si="43"/>
        <v>453.25</v>
      </c>
      <c r="AA113">
        <f t="shared" si="43"/>
        <v>435.4</v>
      </c>
      <c r="AB113">
        <f t="shared" si="43"/>
        <v>410.69</v>
      </c>
      <c r="AC113">
        <f t="shared" si="43"/>
        <v>384.59</v>
      </c>
      <c r="AD113">
        <f t="shared" si="43"/>
        <v>342.6</v>
      </c>
      <c r="AE113">
        <f t="shared" si="43"/>
        <v>292.83999999999997</v>
      </c>
      <c r="AF113">
        <f t="shared" si="43"/>
        <v>268.83</v>
      </c>
      <c r="AG113">
        <f t="shared" si="43"/>
        <v>231.95</v>
      </c>
      <c r="AH113">
        <f t="shared" ref="AH113:AW128" si="46">ROUND(ABS((AH$4-$A113)/AH$4)*100,2)</f>
        <v>201.77</v>
      </c>
      <c r="AI113">
        <f t="shared" si="46"/>
        <v>166.62</v>
      </c>
      <c r="AJ113">
        <f t="shared" si="46"/>
        <v>145.88999999999999</v>
      </c>
      <c r="AK113">
        <f t="shared" si="46"/>
        <v>121.3</v>
      </c>
      <c r="AL113">
        <f t="shared" si="46"/>
        <v>114.85</v>
      </c>
      <c r="AM113">
        <f t="shared" si="46"/>
        <v>101.18</v>
      </c>
      <c r="AN113">
        <f t="shared" si="46"/>
        <v>95.26</v>
      </c>
      <c r="AO113">
        <f t="shared" si="46"/>
        <v>70.23</v>
      </c>
      <c r="AP113">
        <f t="shared" si="46"/>
        <v>65.150000000000006</v>
      </c>
      <c r="AQ113">
        <f t="shared" si="46"/>
        <v>57.32</v>
      </c>
      <c r="AR113">
        <f t="shared" si="46"/>
        <v>50.2</v>
      </c>
      <c r="AS113">
        <f t="shared" si="46"/>
        <v>41.25</v>
      </c>
      <c r="AT113">
        <f t="shared" si="46"/>
        <v>39.770000000000003</v>
      </c>
      <c r="AU113">
        <f t="shared" si="46"/>
        <v>33.04</v>
      </c>
      <c r="AV113">
        <f t="shared" si="46"/>
        <v>30.18</v>
      </c>
      <c r="AW113">
        <f t="shared" si="46"/>
        <v>26.94</v>
      </c>
      <c r="AX113">
        <f t="shared" ref="AX113:BJ128" si="47">ROUND(ABS((AX$4-$A113)/AX$4)*100,2)</f>
        <v>23.86</v>
      </c>
      <c r="AY113">
        <f t="shared" si="47"/>
        <v>18.55</v>
      </c>
      <c r="AZ113">
        <f t="shared" si="47"/>
        <v>12.52</v>
      </c>
      <c r="BA113">
        <f t="shared" si="47"/>
        <v>2.37</v>
      </c>
      <c r="BB113">
        <f t="shared" si="47"/>
        <v>11.48</v>
      </c>
      <c r="BC113">
        <f t="shared" si="47"/>
        <v>19.04</v>
      </c>
      <c r="BD113">
        <f t="shared" si="47"/>
        <v>21.43</v>
      </c>
      <c r="BE113">
        <f t="shared" si="47"/>
        <v>33.61</v>
      </c>
      <c r="BF113">
        <f t="shared" si="47"/>
        <v>39.65</v>
      </c>
      <c r="BG113">
        <f t="shared" si="47"/>
        <v>44.68</v>
      </c>
      <c r="BH113">
        <f t="shared" si="47"/>
        <v>48.93</v>
      </c>
      <c r="BI113">
        <f t="shared" si="47"/>
        <v>50.08</v>
      </c>
      <c r="BJ113">
        <f t="shared" si="47"/>
        <v>55.74</v>
      </c>
    </row>
    <row r="114" spans="1:62" x14ac:dyDescent="0.3">
      <c r="A114" s="27">
        <v>24900</v>
      </c>
      <c r="B114">
        <f t="shared" si="45"/>
        <v>14633.48</v>
      </c>
      <c r="C114">
        <f t="shared" si="45"/>
        <v>13317.99</v>
      </c>
      <c r="D114">
        <f t="shared" si="45"/>
        <v>12019.47</v>
      </c>
      <c r="E114">
        <f t="shared" si="45"/>
        <v>10950.11</v>
      </c>
      <c r="F114">
        <f t="shared" si="45"/>
        <v>7414.07</v>
      </c>
      <c r="G114">
        <f t="shared" si="45"/>
        <v>6161.73</v>
      </c>
      <c r="H114">
        <f t="shared" si="45"/>
        <v>4909.38</v>
      </c>
      <c r="I114">
        <f t="shared" si="45"/>
        <v>3657.04</v>
      </c>
      <c r="J114">
        <f t="shared" si="45"/>
        <v>3315.49</v>
      </c>
      <c r="K114">
        <f t="shared" si="45"/>
        <v>3138.82</v>
      </c>
      <c r="L114">
        <f t="shared" si="45"/>
        <v>2917.7</v>
      </c>
      <c r="M114">
        <f t="shared" si="45"/>
        <v>2518.14</v>
      </c>
      <c r="N114">
        <f t="shared" si="45"/>
        <v>2404.69</v>
      </c>
      <c r="O114">
        <f t="shared" si="45"/>
        <v>2176.9899999999998</v>
      </c>
      <c r="P114">
        <f t="shared" si="45"/>
        <v>1826.69</v>
      </c>
      <c r="Q114">
        <f t="shared" si="45"/>
        <v>1519.41</v>
      </c>
      <c r="R114">
        <f t="shared" si="43"/>
        <v>1498.74</v>
      </c>
      <c r="S114">
        <f t="shared" si="43"/>
        <v>1373.35</v>
      </c>
      <c r="T114">
        <f t="shared" si="43"/>
        <v>1241.8</v>
      </c>
      <c r="U114">
        <f t="shared" si="43"/>
        <v>1005.01</v>
      </c>
      <c r="V114">
        <f t="shared" si="43"/>
        <v>816.35</v>
      </c>
      <c r="W114">
        <f t="shared" si="43"/>
        <v>651.41</v>
      </c>
      <c r="X114">
        <f t="shared" si="43"/>
        <v>636.66999999999996</v>
      </c>
      <c r="Y114">
        <f t="shared" si="43"/>
        <v>615.63</v>
      </c>
      <c r="Z114">
        <f t="shared" si="43"/>
        <v>526.16999999999996</v>
      </c>
      <c r="AA114">
        <f t="shared" si="43"/>
        <v>505.97</v>
      </c>
      <c r="AB114">
        <f t="shared" si="43"/>
        <v>478.01</v>
      </c>
      <c r="AC114">
        <f t="shared" si="43"/>
        <v>448.47</v>
      </c>
      <c r="AD114">
        <f t="shared" si="43"/>
        <v>400.94</v>
      </c>
      <c r="AE114">
        <f t="shared" si="43"/>
        <v>344.62</v>
      </c>
      <c r="AF114">
        <f t="shared" si="43"/>
        <v>317.45</v>
      </c>
      <c r="AG114">
        <f t="shared" si="43"/>
        <v>275.7</v>
      </c>
      <c r="AH114">
        <f t="shared" si="46"/>
        <v>241.55</v>
      </c>
      <c r="AI114">
        <f t="shared" si="46"/>
        <v>201.77</v>
      </c>
      <c r="AJ114">
        <f t="shared" si="46"/>
        <v>178.3</v>
      </c>
      <c r="AK114">
        <f t="shared" si="46"/>
        <v>150.47</v>
      </c>
      <c r="AL114">
        <f t="shared" si="46"/>
        <v>143.16999999999999</v>
      </c>
      <c r="AM114">
        <f t="shared" si="46"/>
        <v>127.7</v>
      </c>
      <c r="AN114">
        <f t="shared" si="46"/>
        <v>121</v>
      </c>
      <c r="AO114">
        <f t="shared" si="46"/>
        <v>92.67</v>
      </c>
      <c r="AP114">
        <f t="shared" si="46"/>
        <v>86.92</v>
      </c>
      <c r="AQ114">
        <f t="shared" si="46"/>
        <v>78.06</v>
      </c>
      <c r="AR114">
        <f t="shared" si="46"/>
        <v>70</v>
      </c>
      <c r="AS114">
        <f t="shared" si="46"/>
        <v>59.87</v>
      </c>
      <c r="AT114">
        <f t="shared" si="46"/>
        <v>58.19</v>
      </c>
      <c r="AU114">
        <f t="shared" si="46"/>
        <v>50.58</v>
      </c>
      <c r="AV114">
        <f t="shared" si="46"/>
        <v>47.33</v>
      </c>
      <c r="AW114">
        <f t="shared" si="46"/>
        <v>43.67</v>
      </c>
      <c r="AX114">
        <f t="shared" si="47"/>
        <v>40.19</v>
      </c>
      <c r="AY114">
        <f t="shared" si="47"/>
        <v>34.18</v>
      </c>
      <c r="AZ114">
        <f t="shared" si="47"/>
        <v>27.36</v>
      </c>
      <c r="BA114">
        <f t="shared" si="47"/>
        <v>10.5</v>
      </c>
      <c r="BB114">
        <f t="shared" si="47"/>
        <v>0.19</v>
      </c>
      <c r="BC114">
        <f t="shared" si="47"/>
        <v>8.36</v>
      </c>
      <c r="BD114">
        <f t="shared" si="47"/>
        <v>11.08</v>
      </c>
      <c r="BE114">
        <f t="shared" si="47"/>
        <v>24.86</v>
      </c>
      <c r="BF114">
        <f t="shared" si="47"/>
        <v>31.69</v>
      </c>
      <c r="BG114">
        <f t="shared" si="47"/>
        <v>37.380000000000003</v>
      </c>
      <c r="BH114">
        <f t="shared" si="47"/>
        <v>42.2</v>
      </c>
      <c r="BI114">
        <f t="shared" si="47"/>
        <v>43.5</v>
      </c>
      <c r="BJ114">
        <f t="shared" si="47"/>
        <v>49.91</v>
      </c>
    </row>
    <row r="115" spans="1:62" x14ac:dyDescent="0.3">
      <c r="A115" s="27">
        <v>27000</v>
      </c>
      <c r="B115">
        <f t="shared" si="45"/>
        <v>15876.06</v>
      </c>
      <c r="C115">
        <f t="shared" si="45"/>
        <v>14449.63</v>
      </c>
      <c r="D115">
        <f t="shared" si="45"/>
        <v>13041.6</v>
      </c>
      <c r="E115">
        <f t="shared" si="45"/>
        <v>11882.04</v>
      </c>
      <c r="F115">
        <f t="shared" si="45"/>
        <v>8047.79</v>
      </c>
      <c r="G115">
        <f t="shared" si="45"/>
        <v>6689.83</v>
      </c>
      <c r="H115">
        <f t="shared" si="45"/>
        <v>5331.86</v>
      </c>
      <c r="I115">
        <f t="shared" si="45"/>
        <v>3973.9</v>
      </c>
      <c r="J115">
        <f t="shared" si="45"/>
        <v>3603.54</v>
      </c>
      <c r="K115">
        <f t="shared" si="45"/>
        <v>3411.98</v>
      </c>
      <c r="L115">
        <f t="shared" si="45"/>
        <v>3172.2</v>
      </c>
      <c r="M115">
        <f t="shared" si="45"/>
        <v>2738.95</v>
      </c>
      <c r="N115">
        <f t="shared" si="45"/>
        <v>2615.9299999999998</v>
      </c>
      <c r="O115">
        <f t="shared" si="45"/>
        <v>2369.0300000000002</v>
      </c>
      <c r="P115">
        <f t="shared" si="45"/>
        <v>1989.18</v>
      </c>
      <c r="Q115">
        <f t="shared" si="45"/>
        <v>1655.99</v>
      </c>
      <c r="R115">
        <f t="shared" si="43"/>
        <v>1633.57</v>
      </c>
      <c r="S115">
        <f t="shared" si="43"/>
        <v>1497.61</v>
      </c>
      <c r="T115">
        <f t="shared" si="43"/>
        <v>1354.96</v>
      </c>
      <c r="U115">
        <f t="shared" si="43"/>
        <v>1098.2</v>
      </c>
      <c r="V115">
        <f t="shared" si="43"/>
        <v>893.63</v>
      </c>
      <c r="W115">
        <f t="shared" si="43"/>
        <v>714.78</v>
      </c>
      <c r="X115">
        <f t="shared" si="43"/>
        <v>698.8</v>
      </c>
      <c r="Y115">
        <f t="shared" si="43"/>
        <v>675.98</v>
      </c>
      <c r="Z115">
        <f t="shared" si="43"/>
        <v>578.98</v>
      </c>
      <c r="AA115">
        <f t="shared" si="43"/>
        <v>557.08000000000004</v>
      </c>
      <c r="AB115">
        <f t="shared" si="43"/>
        <v>526.75</v>
      </c>
      <c r="AC115">
        <f t="shared" si="43"/>
        <v>494.73</v>
      </c>
      <c r="AD115">
        <f t="shared" si="43"/>
        <v>443.19</v>
      </c>
      <c r="AE115">
        <f t="shared" si="43"/>
        <v>382.12</v>
      </c>
      <c r="AF115">
        <f t="shared" si="43"/>
        <v>352.66</v>
      </c>
      <c r="AG115">
        <f t="shared" si="43"/>
        <v>307.39</v>
      </c>
      <c r="AH115">
        <f t="shared" si="46"/>
        <v>270.35000000000002</v>
      </c>
      <c r="AI115">
        <f t="shared" si="46"/>
        <v>227.22</v>
      </c>
      <c r="AJ115">
        <f t="shared" si="46"/>
        <v>201.77</v>
      </c>
      <c r="AK115">
        <f t="shared" si="46"/>
        <v>171.59</v>
      </c>
      <c r="AL115">
        <f t="shared" si="46"/>
        <v>163.68</v>
      </c>
      <c r="AM115">
        <f t="shared" si="46"/>
        <v>146.9</v>
      </c>
      <c r="AN115">
        <f t="shared" si="46"/>
        <v>139.63999999999999</v>
      </c>
      <c r="AO115">
        <f t="shared" si="46"/>
        <v>108.92</v>
      </c>
      <c r="AP115">
        <f t="shared" si="46"/>
        <v>102.68</v>
      </c>
      <c r="AQ115">
        <f t="shared" si="46"/>
        <v>93.08</v>
      </c>
      <c r="AR115">
        <f t="shared" si="46"/>
        <v>84.34</v>
      </c>
      <c r="AS115">
        <f t="shared" si="46"/>
        <v>73.36</v>
      </c>
      <c r="AT115">
        <f t="shared" si="46"/>
        <v>71.53</v>
      </c>
      <c r="AU115">
        <f t="shared" si="46"/>
        <v>63.28</v>
      </c>
      <c r="AV115">
        <f t="shared" si="46"/>
        <v>59.76</v>
      </c>
      <c r="AW115">
        <f t="shared" si="46"/>
        <v>55.79</v>
      </c>
      <c r="AX115">
        <f t="shared" si="47"/>
        <v>52.01</v>
      </c>
      <c r="AY115">
        <f t="shared" si="47"/>
        <v>45.5</v>
      </c>
      <c r="AZ115">
        <f t="shared" si="47"/>
        <v>38.1</v>
      </c>
      <c r="BA115">
        <f t="shared" si="47"/>
        <v>19.82</v>
      </c>
      <c r="BB115">
        <f t="shared" si="47"/>
        <v>8.64</v>
      </c>
      <c r="BC115">
        <f t="shared" si="47"/>
        <v>0.64</v>
      </c>
      <c r="BD115">
        <f t="shared" si="47"/>
        <v>3.58</v>
      </c>
      <c r="BE115">
        <f t="shared" si="47"/>
        <v>18.52</v>
      </c>
      <c r="BF115">
        <f t="shared" si="47"/>
        <v>25.93</v>
      </c>
      <c r="BG115">
        <f t="shared" si="47"/>
        <v>32.1</v>
      </c>
      <c r="BH115">
        <f t="shared" si="47"/>
        <v>37.32</v>
      </c>
      <c r="BI115">
        <f t="shared" si="47"/>
        <v>38.74</v>
      </c>
      <c r="BJ115">
        <f t="shared" si="47"/>
        <v>45.68</v>
      </c>
    </row>
    <row r="116" spans="1:62" x14ac:dyDescent="0.3">
      <c r="A116" s="27">
        <v>30000</v>
      </c>
      <c r="B116">
        <f t="shared" si="45"/>
        <v>17651.18</v>
      </c>
      <c r="C116">
        <f t="shared" si="45"/>
        <v>16066.25</v>
      </c>
      <c r="D116">
        <f t="shared" si="45"/>
        <v>14501.77</v>
      </c>
      <c r="E116">
        <f t="shared" si="45"/>
        <v>13213.38</v>
      </c>
      <c r="F116">
        <f t="shared" si="45"/>
        <v>8953.1</v>
      </c>
      <c r="G116">
        <f t="shared" si="45"/>
        <v>7444.25</v>
      </c>
      <c r="H116">
        <f t="shared" si="45"/>
        <v>5935.4</v>
      </c>
      <c r="I116">
        <f t="shared" si="45"/>
        <v>4426.55</v>
      </c>
      <c r="J116">
        <f t="shared" si="45"/>
        <v>4015.05</v>
      </c>
      <c r="K116">
        <f t="shared" si="45"/>
        <v>3802.2</v>
      </c>
      <c r="L116">
        <f t="shared" si="45"/>
        <v>3535.78</v>
      </c>
      <c r="M116">
        <f t="shared" si="45"/>
        <v>3054.39</v>
      </c>
      <c r="N116">
        <f t="shared" si="45"/>
        <v>2917.7</v>
      </c>
      <c r="O116">
        <f t="shared" si="45"/>
        <v>2643.36</v>
      </c>
      <c r="P116">
        <f t="shared" si="45"/>
        <v>2221.31</v>
      </c>
      <c r="Q116">
        <f t="shared" si="45"/>
        <v>1851.1</v>
      </c>
      <c r="R116">
        <f t="shared" si="43"/>
        <v>1826.19</v>
      </c>
      <c r="S116">
        <f t="shared" si="43"/>
        <v>1675.12</v>
      </c>
      <c r="T116">
        <f t="shared" si="43"/>
        <v>1516.63</v>
      </c>
      <c r="U116">
        <f t="shared" si="43"/>
        <v>1231.3399999999999</v>
      </c>
      <c r="V116">
        <f t="shared" si="43"/>
        <v>1004.04</v>
      </c>
      <c r="W116">
        <f t="shared" si="43"/>
        <v>805.31</v>
      </c>
      <c r="X116">
        <f t="shared" si="43"/>
        <v>787.56</v>
      </c>
      <c r="Y116">
        <f t="shared" si="43"/>
        <v>762.2</v>
      </c>
      <c r="Z116">
        <f t="shared" si="43"/>
        <v>654.42999999999995</v>
      </c>
      <c r="AA116">
        <f t="shared" si="43"/>
        <v>630.09</v>
      </c>
      <c r="AB116">
        <f t="shared" si="43"/>
        <v>596.39</v>
      </c>
      <c r="AC116">
        <f t="shared" si="43"/>
        <v>560.80999999999995</v>
      </c>
      <c r="AD116">
        <f t="shared" si="43"/>
        <v>503.54</v>
      </c>
      <c r="AE116">
        <f t="shared" si="43"/>
        <v>435.69</v>
      </c>
      <c r="AF116">
        <f t="shared" si="43"/>
        <v>402.95</v>
      </c>
      <c r="AG116">
        <f t="shared" si="43"/>
        <v>352.66</v>
      </c>
      <c r="AH116">
        <f t="shared" si="46"/>
        <v>311.5</v>
      </c>
      <c r="AI116">
        <f t="shared" si="46"/>
        <v>263.58</v>
      </c>
      <c r="AJ116">
        <f t="shared" si="46"/>
        <v>235.3</v>
      </c>
      <c r="AK116">
        <f t="shared" si="46"/>
        <v>201.77</v>
      </c>
      <c r="AL116">
        <f t="shared" si="46"/>
        <v>192.98</v>
      </c>
      <c r="AM116">
        <f t="shared" si="46"/>
        <v>174.34</v>
      </c>
      <c r="AN116">
        <f t="shared" si="46"/>
        <v>166.27</v>
      </c>
      <c r="AO116">
        <f t="shared" si="46"/>
        <v>132.13</v>
      </c>
      <c r="AP116">
        <f t="shared" si="46"/>
        <v>125.2</v>
      </c>
      <c r="AQ116">
        <f t="shared" si="46"/>
        <v>114.53</v>
      </c>
      <c r="AR116">
        <f t="shared" si="46"/>
        <v>104.82</v>
      </c>
      <c r="AS116">
        <f t="shared" si="46"/>
        <v>92.62</v>
      </c>
      <c r="AT116">
        <f t="shared" si="46"/>
        <v>90.59</v>
      </c>
      <c r="AU116">
        <f t="shared" si="46"/>
        <v>81.42</v>
      </c>
      <c r="AV116">
        <f t="shared" si="46"/>
        <v>77.510000000000005</v>
      </c>
      <c r="AW116">
        <f t="shared" si="46"/>
        <v>73.099999999999994</v>
      </c>
      <c r="AX116">
        <f t="shared" si="47"/>
        <v>68.900000000000006</v>
      </c>
      <c r="AY116">
        <f t="shared" si="47"/>
        <v>61.66</v>
      </c>
      <c r="AZ116">
        <f t="shared" si="47"/>
        <v>53.44</v>
      </c>
      <c r="BA116">
        <f t="shared" si="47"/>
        <v>33.130000000000003</v>
      </c>
      <c r="BB116">
        <f t="shared" si="47"/>
        <v>20.71</v>
      </c>
      <c r="BC116">
        <f t="shared" si="47"/>
        <v>10.4</v>
      </c>
      <c r="BD116">
        <f t="shared" si="47"/>
        <v>7.14</v>
      </c>
      <c r="BE116">
        <f t="shared" si="47"/>
        <v>9.4700000000000006</v>
      </c>
      <c r="BF116">
        <f t="shared" si="47"/>
        <v>17.7</v>
      </c>
      <c r="BG116">
        <f t="shared" si="47"/>
        <v>24.56</v>
      </c>
      <c r="BH116">
        <f t="shared" si="47"/>
        <v>30.36</v>
      </c>
      <c r="BI116">
        <f t="shared" si="47"/>
        <v>31.93</v>
      </c>
      <c r="BJ116">
        <f t="shared" si="47"/>
        <v>39.65</v>
      </c>
    </row>
    <row r="117" spans="1:62" x14ac:dyDescent="0.3">
      <c r="A117" s="27">
        <v>30900</v>
      </c>
      <c r="B117">
        <f t="shared" si="45"/>
        <v>18183.71</v>
      </c>
      <c r="C117">
        <f t="shared" si="45"/>
        <v>16551.240000000002</v>
      </c>
      <c r="D117">
        <f t="shared" si="45"/>
        <v>14939.83</v>
      </c>
      <c r="E117">
        <f t="shared" si="45"/>
        <v>13612.78</v>
      </c>
      <c r="F117">
        <f t="shared" si="45"/>
        <v>9224.69</v>
      </c>
      <c r="G117">
        <f t="shared" si="45"/>
        <v>7670.58</v>
      </c>
      <c r="H117">
        <f t="shared" si="45"/>
        <v>6116.46</v>
      </c>
      <c r="I117">
        <f t="shared" si="45"/>
        <v>4562.3500000000004</v>
      </c>
      <c r="J117">
        <f t="shared" si="45"/>
        <v>4138.5</v>
      </c>
      <c r="K117">
        <f t="shared" si="45"/>
        <v>3919.26</v>
      </c>
      <c r="L117">
        <f t="shared" si="45"/>
        <v>3644.86</v>
      </c>
      <c r="M117">
        <f t="shared" si="45"/>
        <v>3149.02</v>
      </c>
      <c r="N117">
        <f t="shared" si="45"/>
        <v>3008.23</v>
      </c>
      <c r="O117">
        <f t="shared" si="45"/>
        <v>2725.66</v>
      </c>
      <c r="P117">
        <f t="shared" si="45"/>
        <v>2290.9499999999998</v>
      </c>
      <c r="Q117">
        <f t="shared" si="45"/>
        <v>1909.63</v>
      </c>
      <c r="R117">
        <f t="shared" si="43"/>
        <v>1883.98</v>
      </c>
      <c r="S117">
        <f t="shared" si="43"/>
        <v>1728.37</v>
      </c>
      <c r="T117">
        <f t="shared" si="43"/>
        <v>1565.12</v>
      </c>
      <c r="U117">
        <f t="shared" si="43"/>
        <v>1271.28</v>
      </c>
      <c r="V117">
        <f t="shared" si="43"/>
        <v>1037.1600000000001</v>
      </c>
      <c r="W117">
        <f t="shared" si="43"/>
        <v>832.47</v>
      </c>
      <c r="X117">
        <f t="shared" si="43"/>
        <v>814.19</v>
      </c>
      <c r="Y117">
        <f t="shared" si="43"/>
        <v>788.07</v>
      </c>
      <c r="Z117">
        <f t="shared" si="43"/>
        <v>677.06</v>
      </c>
      <c r="AA117">
        <f t="shared" si="43"/>
        <v>651.99</v>
      </c>
      <c r="AB117">
        <f t="shared" si="43"/>
        <v>617.28</v>
      </c>
      <c r="AC117">
        <f t="shared" si="43"/>
        <v>580.63</v>
      </c>
      <c r="AD117">
        <f t="shared" si="43"/>
        <v>521.65</v>
      </c>
      <c r="AE117">
        <f t="shared" si="43"/>
        <v>451.76</v>
      </c>
      <c r="AF117">
        <f t="shared" si="43"/>
        <v>418.04</v>
      </c>
      <c r="AG117">
        <f t="shared" si="43"/>
        <v>366.23</v>
      </c>
      <c r="AH117">
        <f t="shared" si="46"/>
        <v>323.85000000000002</v>
      </c>
      <c r="AI117">
        <f t="shared" si="46"/>
        <v>274.49</v>
      </c>
      <c r="AJ117">
        <f t="shared" si="46"/>
        <v>245.36</v>
      </c>
      <c r="AK117">
        <f t="shared" si="46"/>
        <v>210.82</v>
      </c>
      <c r="AL117">
        <f t="shared" si="46"/>
        <v>201.77</v>
      </c>
      <c r="AM117">
        <f t="shared" si="46"/>
        <v>182.57</v>
      </c>
      <c r="AN117">
        <f t="shared" si="46"/>
        <v>174.26</v>
      </c>
      <c r="AO117">
        <f t="shared" si="46"/>
        <v>139.09</v>
      </c>
      <c r="AP117">
        <f t="shared" si="46"/>
        <v>131.96</v>
      </c>
      <c r="AQ117">
        <f t="shared" si="46"/>
        <v>120.96</v>
      </c>
      <c r="AR117">
        <f t="shared" si="46"/>
        <v>110.97</v>
      </c>
      <c r="AS117">
        <f t="shared" si="46"/>
        <v>98.4</v>
      </c>
      <c r="AT117">
        <f t="shared" si="46"/>
        <v>96.31</v>
      </c>
      <c r="AU117">
        <f t="shared" si="46"/>
        <v>86.87</v>
      </c>
      <c r="AV117">
        <f t="shared" si="46"/>
        <v>82.84</v>
      </c>
      <c r="AW117">
        <f t="shared" si="46"/>
        <v>78.290000000000006</v>
      </c>
      <c r="AX117">
        <f t="shared" si="47"/>
        <v>73.97</v>
      </c>
      <c r="AY117">
        <f t="shared" si="47"/>
        <v>66.510000000000005</v>
      </c>
      <c r="AZ117">
        <f t="shared" si="47"/>
        <v>58.05</v>
      </c>
      <c r="BA117">
        <f t="shared" si="47"/>
        <v>37.130000000000003</v>
      </c>
      <c r="BB117">
        <f t="shared" si="47"/>
        <v>24.33</v>
      </c>
      <c r="BC117">
        <f t="shared" si="47"/>
        <v>13.72</v>
      </c>
      <c r="BD117">
        <f t="shared" si="47"/>
        <v>10.35</v>
      </c>
      <c r="BE117">
        <f t="shared" si="47"/>
        <v>6.75</v>
      </c>
      <c r="BF117">
        <f t="shared" si="47"/>
        <v>15.23</v>
      </c>
      <c r="BG117">
        <f t="shared" si="47"/>
        <v>22.29</v>
      </c>
      <c r="BH117">
        <f t="shared" si="47"/>
        <v>28.27</v>
      </c>
      <c r="BI117">
        <f t="shared" si="47"/>
        <v>29.89</v>
      </c>
      <c r="BJ117">
        <f t="shared" si="47"/>
        <v>37.840000000000003</v>
      </c>
    </row>
    <row r="118" spans="1:62" x14ac:dyDescent="0.3">
      <c r="A118" s="27">
        <v>33000</v>
      </c>
      <c r="B118">
        <f t="shared" si="45"/>
        <v>19426.29</v>
      </c>
      <c r="C118">
        <f t="shared" si="45"/>
        <v>17682.88</v>
      </c>
      <c r="D118">
        <f t="shared" si="45"/>
        <v>15961.95</v>
      </c>
      <c r="E118">
        <f t="shared" si="45"/>
        <v>14544.72</v>
      </c>
      <c r="F118">
        <f t="shared" si="45"/>
        <v>9858.41</v>
      </c>
      <c r="G118">
        <f t="shared" si="45"/>
        <v>8198.68</v>
      </c>
      <c r="H118">
        <f t="shared" si="45"/>
        <v>6538.94</v>
      </c>
      <c r="I118">
        <f t="shared" si="45"/>
        <v>4879.21</v>
      </c>
      <c r="J118">
        <f t="shared" si="45"/>
        <v>4426.55</v>
      </c>
      <c r="K118">
        <f t="shared" si="45"/>
        <v>4192.42</v>
      </c>
      <c r="L118">
        <f t="shared" si="45"/>
        <v>3899.36</v>
      </c>
      <c r="M118">
        <f t="shared" si="45"/>
        <v>3369.83</v>
      </c>
      <c r="N118">
        <f t="shared" si="45"/>
        <v>3219.47</v>
      </c>
      <c r="O118">
        <f t="shared" si="45"/>
        <v>2917.7</v>
      </c>
      <c r="P118">
        <f t="shared" si="45"/>
        <v>2453.44</v>
      </c>
      <c r="Q118">
        <f t="shared" si="45"/>
        <v>2046.21</v>
      </c>
      <c r="R118">
        <f t="shared" si="43"/>
        <v>2018.81</v>
      </c>
      <c r="S118">
        <f t="shared" si="43"/>
        <v>1852.63</v>
      </c>
      <c r="T118">
        <f t="shared" si="43"/>
        <v>1678.29</v>
      </c>
      <c r="U118">
        <f t="shared" si="43"/>
        <v>1364.47</v>
      </c>
      <c r="V118">
        <f t="shared" si="43"/>
        <v>1114.44</v>
      </c>
      <c r="W118">
        <f t="shared" si="43"/>
        <v>895.84</v>
      </c>
      <c r="X118">
        <f t="shared" si="43"/>
        <v>876.31</v>
      </c>
      <c r="Y118">
        <f t="shared" si="43"/>
        <v>848.42</v>
      </c>
      <c r="Z118">
        <f t="shared" si="43"/>
        <v>729.87</v>
      </c>
      <c r="AA118">
        <f t="shared" si="43"/>
        <v>703.1</v>
      </c>
      <c r="AB118">
        <f t="shared" si="43"/>
        <v>666.03</v>
      </c>
      <c r="AC118">
        <f t="shared" si="43"/>
        <v>626.89</v>
      </c>
      <c r="AD118">
        <f t="shared" si="43"/>
        <v>563.89</v>
      </c>
      <c r="AE118">
        <f t="shared" si="43"/>
        <v>489.26</v>
      </c>
      <c r="AF118">
        <f t="shared" si="43"/>
        <v>453.25</v>
      </c>
      <c r="AG118">
        <f t="shared" si="43"/>
        <v>397.92</v>
      </c>
      <c r="AH118">
        <f t="shared" si="46"/>
        <v>352.66</v>
      </c>
      <c r="AI118">
        <f t="shared" si="46"/>
        <v>299.94</v>
      </c>
      <c r="AJ118">
        <f t="shared" si="46"/>
        <v>268.83</v>
      </c>
      <c r="AK118">
        <f t="shared" si="46"/>
        <v>231.95</v>
      </c>
      <c r="AL118">
        <f t="shared" si="46"/>
        <v>222.28</v>
      </c>
      <c r="AM118">
        <f t="shared" si="46"/>
        <v>201.77</v>
      </c>
      <c r="AN118">
        <f t="shared" si="46"/>
        <v>192.89</v>
      </c>
      <c r="AO118">
        <f t="shared" si="46"/>
        <v>155.34</v>
      </c>
      <c r="AP118">
        <f t="shared" si="46"/>
        <v>147.72</v>
      </c>
      <c r="AQ118">
        <f t="shared" si="46"/>
        <v>135.97999999999999</v>
      </c>
      <c r="AR118">
        <f t="shared" si="46"/>
        <v>125.3</v>
      </c>
      <c r="AS118">
        <f t="shared" si="46"/>
        <v>111.88</v>
      </c>
      <c r="AT118">
        <f t="shared" si="46"/>
        <v>109.65</v>
      </c>
      <c r="AU118">
        <f t="shared" si="46"/>
        <v>99.57</v>
      </c>
      <c r="AV118">
        <f t="shared" si="46"/>
        <v>95.26</v>
      </c>
      <c r="AW118">
        <f t="shared" si="46"/>
        <v>90.41</v>
      </c>
      <c r="AX118">
        <f t="shared" si="47"/>
        <v>85.79</v>
      </c>
      <c r="AY118">
        <f t="shared" si="47"/>
        <v>77.83</v>
      </c>
      <c r="AZ118">
        <f t="shared" si="47"/>
        <v>68.790000000000006</v>
      </c>
      <c r="BA118">
        <f t="shared" si="47"/>
        <v>46.45</v>
      </c>
      <c r="BB118">
        <f t="shared" si="47"/>
        <v>32.78</v>
      </c>
      <c r="BC118">
        <f t="shared" si="47"/>
        <v>21.44</v>
      </c>
      <c r="BD118">
        <f t="shared" si="47"/>
        <v>17.850000000000001</v>
      </c>
      <c r="BE118">
        <f t="shared" si="47"/>
        <v>0.42</v>
      </c>
      <c r="BF118">
        <f t="shared" si="47"/>
        <v>9.4700000000000006</v>
      </c>
      <c r="BG118">
        <f t="shared" si="47"/>
        <v>17.010000000000002</v>
      </c>
      <c r="BH118">
        <f t="shared" si="47"/>
        <v>23.4</v>
      </c>
      <c r="BI118">
        <f t="shared" si="47"/>
        <v>25.12</v>
      </c>
      <c r="BJ118">
        <f t="shared" si="47"/>
        <v>33.61</v>
      </c>
    </row>
    <row r="119" spans="1:62" x14ac:dyDescent="0.3">
      <c r="A119" s="27">
        <v>34000</v>
      </c>
      <c r="B119">
        <f t="shared" si="45"/>
        <v>20018</v>
      </c>
      <c r="C119">
        <f t="shared" si="45"/>
        <v>18221.75</v>
      </c>
      <c r="D119">
        <f t="shared" si="45"/>
        <v>16448.68</v>
      </c>
      <c r="E119">
        <f t="shared" si="45"/>
        <v>14988.5</v>
      </c>
      <c r="F119">
        <f t="shared" si="45"/>
        <v>10160.18</v>
      </c>
      <c r="G119">
        <f t="shared" si="45"/>
        <v>8450.15</v>
      </c>
      <c r="H119">
        <f t="shared" si="45"/>
        <v>6740.12</v>
      </c>
      <c r="I119">
        <f t="shared" si="45"/>
        <v>5030.09</v>
      </c>
      <c r="J119">
        <f t="shared" si="45"/>
        <v>4563.72</v>
      </c>
      <c r="K119">
        <f t="shared" si="45"/>
        <v>4322.49</v>
      </c>
      <c r="L119">
        <f t="shared" si="45"/>
        <v>4020.55</v>
      </c>
      <c r="M119">
        <f t="shared" si="45"/>
        <v>3474.98</v>
      </c>
      <c r="N119">
        <f t="shared" si="45"/>
        <v>3320.06</v>
      </c>
      <c r="O119">
        <f t="shared" si="45"/>
        <v>3009.15</v>
      </c>
      <c r="P119">
        <f t="shared" si="45"/>
        <v>2530.8200000000002</v>
      </c>
      <c r="Q119">
        <f t="shared" si="45"/>
        <v>2111.25</v>
      </c>
      <c r="R119">
        <f t="shared" si="43"/>
        <v>2083.02</v>
      </c>
      <c r="S119">
        <f t="shared" si="43"/>
        <v>1911.8</v>
      </c>
      <c r="T119">
        <f t="shared" si="43"/>
        <v>1732.18</v>
      </c>
      <c r="U119">
        <f t="shared" si="43"/>
        <v>1408.85</v>
      </c>
      <c r="V119">
        <f t="shared" si="43"/>
        <v>1151.24</v>
      </c>
      <c r="W119">
        <f t="shared" si="43"/>
        <v>926.02</v>
      </c>
      <c r="X119">
        <f t="shared" si="43"/>
        <v>905.9</v>
      </c>
      <c r="Y119">
        <f t="shared" si="43"/>
        <v>877.16</v>
      </c>
      <c r="Z119">
        <f t="shared" si="43"/>
        <v>755.02</v>
      </c>
      <c r="AA119">
        <f t="shared" si="43"/>
        <v>727.43</v>
      </c>
      <c r="AB119">
        <f t="shared" si="43"/>
        <v>689.24</v>
      </c>
      <c r="AC119">
        <f t="shared" si="43"/>
        <v>648.91999999999996</v>
      </c>
      <c r="AD119">
        <f t="shared" si="43"/>
        <v>584.01</v>
      </c>
      <c r="AE119">
        <f t="shared" si="43"/>
        <v>507.11</v>
      </c>
      <c r="AF119">
        <f t="shared" si="43"/>
        <v>470.01</v>
      </c>
      <c r="AG119">
        <f t="shared" si="43"/>
        <v>413.01</v>
      </c>
      <c r="AH119">
        <f t="shared" si="46"/>
        <v>366.37</v>
      </c>
      <c r="AI119">
        <f t="shared" si="46"/>
        <v>312.06</v>
      </c>
      <c r="AJ119">
        <f t="shared" si="46"/>
        <v>280.01</v>
      </c>
      <c r="AK119">
        <f t="shared" si="46"/>
        <v>242.01</v>
      </c>
      <c r="AL119">
        <f t="shared" si="46"/>
        <v>232.04</v>
      </c>
      <c r="AM119">
        <f t="shared" si="46"/>
        <v>210.91</v>
      </c>
      <c r="AN119">
        <f t="shared" si="46"/>
        <v>201.77</v>
      </c>
      <c r="AO119">
        <f t="shared" si="46"/>
        <v>163.08000000000001</v>
      </c>
      <c r="AP119">
        <f t="shared" si="46"/>
        <v>155.22999999999999</v>
      </c>
      <c r="AQ119">
        <f t="shared" si="46"/>
        <v>143.13</v>
      </c>
      <c r="AR119">
        <f t="shared" si="46"/>
        <v>132.13</v>
      </c>
      <c r="AS119">
        <f t="shared" si="46"/>
        <v>118.3</v>
      </c>
      <c r="AT119">
        <f t="shared" si="46"/>
        <v>116</v>
      </c>
      <c r="AU119">
        <f t="shared" si="46"/>
        <v>105.61</v>
      </c>
      <c r="AV119">
        <f t="shared" si="46"/>
        <v>101.18</v>
      </c>
      <c r="AW119">
        <f t="shared" si="46"/>
        <v>96.18</v>
      </c>
      <c r="AX119">
        <f t="shared" si="47"/>
        <v>91.42</v>
      </c>
      <c r="AY119">
        <f t="shared" si="47"/>
        <v>83.22</v>
      </c>
      <c r="AZ119">
        <f t="shared" si="47"/>
        <v>73.900000000000006</v>
      </c>
      <c r="BA119">
        <f t="shared" si="47"/>
        <v>50.89</v>
      </c>
      <c r="BB119">
        <f t="shared" si="47"/>
        <v>36.799999999999997</v>
      </c>
      <c r="BC119">
        <f t="shared" si="47"/>
        <v>25.12</v>
      </c>
      <c r="BD119">
        <f t="shared" si="47"/>
        <v>21.42</v>
      </c>
      <c r="BE119">
        <f t="shared" si="47"/>
        <v>2.6</v>
      </c>
      <c r="BF119">
        <f t="shared" si="47"/>
        <v>6.73</v>
      </c>
      <c r="BG119">
        <f t="shared" si="47"/>
        <v>14.5</v>
      </c>
      <c r="BH119">
        <f t="shared" si="47"/>
        <v>21.08</v>
      </c>
      <c r="BI119">
        <f t="shared" si="47"/>
        <v>22.86</v>
      </c>
      <c r="BJ119">
        <f t="shared" si="47"/>
        <v>31.6</v>
      </c>
    </row>
    <row r="120" spans="1:62" x14ac:dyDescent="0.3">
      <c r="A120" s="27">
        <v>39000</v>
      </c>
      <c r="B120">
        <f t="shared" si="45"/>
        <v>22976.53</v>
      </c>
      <c r="C120">
        <f t="shared" si="45"/>
        <v>20916.13</v>
      </c>
      <c r="D120">
        <f t="shared" si="45"/>
        <v>18882.310000000001</v>
      </c>
      <c r="E120">
        <f t="shared" si="45"/>
        <v>17207.400000000001</v>
      </c>
      <c r="F120">
        <f t="shared" si="45"/>
        <v>11669.03</v>
      </c>
      <c r="G120">
        <f t="shared" si="45"/>
        <v>9707.5300000000007</v>
      </c>
      <c r="H120">
        <f t="shared" si="45"/>
        <v>7746.02</v>
      </c>
      <c r="I120">
        <f t="shared" si="45"/>
        <v>5784.52</v>
      </c>
      <c r="J120">
        <f t="shared" si="45"/>
        <v>5249.56</v>
      </c>
      <c r="K120">
        <f t="shared" si="45"/>
        <v>4972.8599999999997</v>
      </c>
      <c r="L120">
        <f t="shared" si="45"/>
        <v>4626.5200000000004</v>
      </c>
      <c r="M120">
        <f t="shared" si="45"/>
        <v>4000.71</v>
      </c>
      <c r="N120">
        <f t="shared" si="45"/>
        <v>3823.01</v>
      </c>
      <c r="O120">
        <f t="shared" si="45"/>
        <v>3466.37</v>
      </c>
      <c r="P120">
        <f t="shared" si="45"/>
        <v>2917.7</v>
      </c>
      <c r="Q120">
        <f t="shared" si="45"/>
        <v>2436.4299999999998</v>
      </c>
      <c r="R120">
        <f t="shared" si="43"/>
        <v>2404.0500000000002</v>
      </c>
      <c r="S120">
        <f t="shared" si="43"/>
        <v>2207.65</v>
      </c>
      <c r="T120">
        <f t="shared" si="43"/>
        <v>2001.61</v>
      </c>
      <c r="U120">
        <f t="shared" si="43"/>
        <v>1630.74</v>
      </c>
      <c r="V120">
        <f t="shared" si="43"/>
        <v>1335.25</v>
      </c>
      <c r="W120">
        <f t="shared" si="43"/>
        <v>1076.9000000000001</v>
      </c>
      <c r="X120">
        <f t="shared" si="43"/>
        <v>1053.83</v>
      </c>
      <c r="Y120">
        <f t="shared" si="43"/>
        <v>1020.86</v>
      </c>
      <c r="Z120">
        <f t="shared" si="43"/>
        <v>880.75</v>
      </c>
      <c r="AA120">
        <f t="shared" si="43"/>
        <v>849.12</v>
      </c>
      <c r="AB120">
        <f t="shared" si="43"/>
        <v>805.31</v>
      </c>
      <c r="AC120">
        <f t="shared" si="43"/>
        <v>759.05</v>
      </c>
      <c r="AD120">
        <f t="shared" si="43"/>
        <v>684.6</v>
      </c>
      <c r="AE120">
        <f t="shared" si="43"/>
        <v>596.39</v>
      </c>
      <c r="AF120">
        <f t="shared" si="43"/>
        <v>553.84</v>
      </c>
      <c r="AG120">
        <f t="shared" si="43"/>
        <v>488.45</v>
      </c>
      <c r="AH120">
        <f t="shared" si="46"/>
        <v>434.96</v>
      </c>
      <c r="AI120">
        <f t="shared" si="46"/>
        <v>372.65</v>
      </c>
      <c r="AJ120">
        <f t="shared" si="46"/>
        <v>335.89</v>
      </c>
      <c r="AK120">
        <f t="shared" si="46"/>
        <v>292.3</v>
      </c>
      <c r="AL120">
        <f t="shared" si="46"/>
        <v>280.87</v>
      </c>
      <c r="AM120">
        <f t="shared" si="46"/>
        <v>256.64</v>
      </c>
      <c r="AN120">
        <f t="shared" si="46"/>
        <v>246.15</v>
      </c>
      <c r="AO120">
        <f t="shared" si="46"/>
        <v>201.77</v>
      </c>
      <c r="AP120">
        <f t="shared" si="46"/>
        <v>192.76</v>
      </c>
      <c r="AQ120">
        <f t="shared" si="46"/>
        <v>178.89</v>
      </c>
      <c r="AR120">
        <f t="shared" si="46"/>
        <v>166.27</v>
      </c>
      <c r="AS120">
        <f t="shared" si="46"/>
        <v>150.4</v>
      </c>
      <c r="AT120">
        <f t="shared" si="46"/>
        <v>147.77000000000001</v>
      </c>
      <c r="AU120">
        <f t="shared" si="46"/>
        <v>135.85</v>
      </c>
      <c r="AV120">
        <f t="shared" si="46"/>
        <v>130.77000000000001</v>
      </c>
      <c r="AW120">
        <f t="shared" si="46"/>
        <v>125.03</v>
      </c>
      <c r="AX120">
        <f t="shared" si="47"/>
        <v>119.57</v>
      </c>
      <c r="AY120">
        <f t="shared" si="47"/>
        <v>110.16</v>
      </c>
      <c r="AZ120">
        <f t="shared" si="47"/>
        <v>99.48</v>
      </c>
      <c r="BA120">
        <f t="shared" si="47"/>
        <v>73.069999999999993</v>
      </c>
      <c r="BB120">
        <f t="shared" si="47"/>
        <v>56.92</v>
      </c>
      <c r="BC120">
        <f t="shared" si="47"/>
        <v>43.52</v>
      </c>
      <c r="BD120">
        <f t="shared" si="47"/>
        <v>39.28</v>
      </c>
      <c r="BE120">
        <f t="shared" si="47"/>
        <v>17.690000000000001</v>
      </c>
      <c r="BF120">
        <f t="shared" si="47"/>
        <v>6.99</v>
      </c>
      <c r="BG120">
        <f t="shared" si="47"/>
        <v>1.92</v>
      </c>
      <c r="BH120">
        <f t="shared" si="47"/>
        <v>9.4700000000000006</v>
      </c>
      <c r="BI120">
        <f t="shared" si="47"/>
        <v>11.51</v>
      </c>
      <c r="BJ120">
        <f t="shared" si="47"/>
        <v>21.54</v>
      </c>
    </row>
    <row r="121" spans="1:62" x14ac:dyDescent="0.3">
      <c r="A121" s="27">
        <v>40200</v>
      </c>
      <c r="B121">
        <f t="shared" si="45"/>
        <v>23686.58</v>
      </c>
      <c r="C121">
        <f t="shared" si="45"/>
        <v>21562.78</v>
      </c>
      <c r="D121">
        <f t="shared" si="45"/>
        <v>19466.38</v>
      </c>
      <c r="E121">
        <f t="shared" si="45"/>
        <v>17739.93</v>
      </c>
      <c r="F121">
        <f t="shared" si="45"/>
        <v>12031.15</v>
      </c>
      <c r="G121">
        <f t="shared" si="45"/>
        <v>10009.299999999999</v>
      </c>
      <c r="H121">
        <f t="shared" si="45"/>
        <v>7987.44</v>
      </c>
      <c r="I121">
        <f t="shared" si="45"/>
        <v>5965.58</v>
      </c>
      <c r="J121">
        <f t="shared" si="45"/>
        <v>5414.16</v>
      </c>
      <c r="K121">
        <f t="shared" si="45"/>
        <v>5128.95</v>
      </c>
      <c r="L121">
        <f t="shared" si="45"/>
        <v>4771.95</v>
      </c>
      <c r="M121">
        <f t="shared" si="45"/>
        <v>4126.88</v>
      </c>
      <c r="N121">
        <f t="shared" si="45"/>
        <v>3943.72</v>
      </c>
      <c r="O121">
        <f t="shared" si="45"/>
        <v>3576.11</v>
      </c>
      <c r="P121">
        <f t="shared" si="45"/>
        <v>3010.55</v>
      </c>
      <c r="Q121">
        <f t="shared" si="45"/>
        <v>2514.4699999999998</v>
      </c>
      <c r="R121">
        <f t="shared" si="43"/>
        <v>2481.1</v>
      </c>
      <c r="S121">
        <f t="shared" si="43"/>
        <v>2278.66</v>
      </c>
      <c r="T121">
        <f t="shared" si="43"/>
        <v>2066.2800000000002</v>
      </c>
      <c r="U121">
        <f t="shared" si="43"/>
        <v>1683.99</v>
      </c>
      <c r="V121">
        <f t="shared" si="43"/>
        <v>1379.41</v>
      </c>
      <c r="W121">
        <f t="shared" si="43"/>
        <v>1113.1199999999999</v>
      </c>
      <c r="X121">
        <f t="shared" si="43"/>
        <v>1089.33</v>
      </c>
      <c r="Y121">
        <f t="shared" si="43"/>
        <v>1055.3499999999999</v>
      </c>
      <c r="Z121">
        <f t="shared" si="43"/>
        <v>910.93</v>
      </c>
      <c r="AA121">
        <f t="shared" si="43"/>
        <v>878.32</v>
      </c>
      <c r="AB121">
        <f t="shared" si="43"/>
        <v>833.17</v>
      </c>
      <c r="AC121">
        <f t="shared" si="43"/>
        <v>785.49</v>
      </c>
      <c r="AD121">
        <f t="shared" si="43"/>
        <v>708.74</v>
      </c>
      <c r="AE121">
        <f t="shared" si="43"/>
        <v>617.82000000000005</v>
      </c>
      <c r="AF121">
        <f t="shared" si="43"/>
        <v>573.95000000000005</v>
      </c>
      <c r="AG121">
        <f t="shared" si="43"/>
        <v>506.56</v>
      </c>
      <c r="AH121">
        <f t="shared" si="46"/>
        <v>451.42</v>
      </c>
      <c r="AI121">
        <f t="shared" si="46"/>
        <v>387.19</v>
      </c>
      <c r="AJ121">
        <f t="shared" si="46"/>
        <v>349.3</v>
      </c>
      <c r="AK121">
        <f t="shared" si="46"/>
        <v>304.37</v>
      </c>
      <c r="AL121">
        <f t="shared" si="46"/>
        <v>292.58999999999997</v>
      </c>
      <c r="AM121">
        <f t="shared" si="46"/>
        <v>267.61</v>
      </c>
      <c r="AN121">
        <f t="shared" si="46"/>
        <v>256.8</v>
      </c>
      <c r="AO121">
        <f t="shared" si="46"/>
        <v>211.06</v>
      </c>
      <c r="AP121">
        <f t="shared" si="46"/>
        <v>201.77</v>
      </c>
      <c r="AQ121">
        <f t="shared" si="46"/>
        <v>187.47</v>
      </c>
      <c r="AR121">
        <f t="shared" si="46"/>
        <v>174.46</v>
      </c>
      <c r="AS121">
        <f t="shared" si="46"/>
        <v>158.11000000000001</v>
      </c>
      <c r="AT121">
        <f t="shared" si="46"/>
        <v>155.38999999999999</v>
      </c>
      <c r="AU121">
        <f t="shared" si="46"/>
        <v>143.11000000000001</v>
      </c>
      <c r="AV121">
        <f t="shared" si="46"/>
        <v>137.87</v>
      </c>
      <c r="AW121">
        <f t="shared" si="46"/>
        <v>131.94999999999999</v>
      </c>
      <c r="AX121">
        <f t="shared" si="47"/>
        <v>126.33</v>
      </c>
      <c r="AY121">
        <f t="shared" si="47"/>
        <v>116.63</v>
      </c>
      <c r="AZ121">
        <f t="shared" si="47"/>
        <v>105.61</v>
      </c>
      <c r="BA121">
        <f t="shared" si="47"/>
        <v>78.400000000000006</v>
      </c>
      <c r="BB121">
        <f t="shared" si="47"/>
        <v>61.75</v>
      </c>
      <c r="BC121">
        <f t="shared" si="47"/>
        <v>47.94</v>
      </c>
      <c r="BD121">
        <f t="shared" si="47"/>
        <v>43.56</v>
      </c>
      <c r="BE121">
        <f t="shared" si="47"/>
        <v>21.31</v>
      </c>
      <c r="BF121">
        <f t="shared" si="47"/>
        <v>10.28</v>
      </c>
      <c r="BG121">
        <f t="shared" si="47"/>
        <v>1.0900000000000001</v>
      </c>
      <c r="BH121">
        <f t="shared" si="47"/>
        <v>6.68</v>
      </c>
      <c r="BI121">
        <f t="shared" si="47"/>
        <v>8.7899999999999991</v>
      </c>
      <c r="BJ121">
        <f t="shared" si="47"/>
        <v>19.13</v>
      </c>
    </row>
    <row r="122" spans="1:62" x14ac:dyDescent="0.3">
      <c r="A122" s="27">
        <v>42200</v>
      </c>
      <c r="B122">
        <f t="shared" si="45"/>
        <v>24869.99</v>
      </c>
      <c r="C122">
        <f t="shared" si="45"/>
        <v>22640.53</v>
      </c>
      <c r="D122">
        <f t="shared" si="45"/>
        <v>20439.830000000002</v>
      </c>
      <c r="E122">
        <f t="shared" si="45"/>
        <v>18627.490000000002</v>
      </c>
      <c r="F122">
        <f t="shared" si="45"/>
        <v>12634.69</v>
      </c>
      <c r="G122">
        <f t="shared" si="45"/>
        <v>10512.25</v>
      </c>
      <c r="H122">
        <f t="shared" si="45"/>
        <v>8389.7999999999993</v>
      </c>
      <c r="I122">
        <f t="shared" si="45"/>
        <v>6267.35</v>
      </c>
      <c r="J122">
        <f t="shared" si="45"/>
        <v>5688.5</v>
      </c>
      <c r="K122">
        <f t="shared" si="45"/>
        <v>5389.09</v>
      </c>
      <c r="L122">
        <f t="shared" si="45"/>
        <v>5014.33</v>
      </c>
      <c r="M122">
        <f t="shared" si="45"/>
        <v>4337.18</v>
      </c>
      <c r="N122">
        <f t="shared" si="45"/>
        <v>4144.8999999999996</v>
      </c>
      <c r="O122">
        <f t="shared" si="45"/>
        <v>3759</v>
      </c>
      <c r="P122">
        <f t="shared" si="45"/>
        <v>3165.31</v>
      </c>
      <c r="Q122">
        <f t="shared" si="45"/>
        <v>2644.55</v>
      </c>
      <c r="R122">
        <f t="shared" si="43"/>
        <v>2609.5100000000002</v>
      </c>
      <c r="S122">
        <f t="shared" si="43"/>
        <v>2397</v>
      </c>
      <c r="T122">
        <f t="shared" si="43"/>
        <v>2174.0500000000002</v>
      </c>
      <c r="U122">
        <f t="shared" si="43"/>
        <v>1772.75</v>
      </c>
      <c r="V122">
        <f t="shared" si="43"/>
        <v>1453.01</v>
      </c>
      <c r="W122">
        <f t="shared" si="43"/>
        <v>1173.47</v>
      </c>
      <c r="X122">
        <f t="shared" si="43"/>
        <v>1148.5</v>
      </c>
      <c r="Y122">
        <f t="shared" si="43"/>
        <v>1112.83</v>
      </c>
      <c r="Z122">
        <f t="shared" si="43"/>
        <v>961.22</v>
      </c>
      <c r="AA122">
        <f t="shared" si="43"/>
        <v>926.99</v>
      </c>
      <c r="AB122">
        <f t="shared" si="43"/>
        <v>879.59</v>
      </c>
      <c r="AC122">
        <f t="shared" si="43"/>
        <v>829.54</v>
      </c>
      <c r="AD122">
        <f t="shared" si="43"/>
        <v>748.98</v>
      </c>
      <c r="AE122">
        <f t="shared" si="43"/>
        <v>653.53</v>
      </c>
      <c r="AF122">
        <f t="shared" si="43"/>
        <v>607.48</v>
      </c>
      <c r="AG122">
        <f t="shared" si="43"/>
        <v>536.73</v>
      </c>
      <c r="AH122">
        <f t="shared" si="46"/>
        <v>478.85</v>
      </c>
      <c r="AI122">
        <f t="shared" si="46"/>
        <v>411.43</v>
      </c>
      <c r="AJ122">
        <f t="shared" si="46"/>
        <v>371.66</v>
      </c>
      <c r="AK122">
        <f t="shared" si="46"/>
        <v>324.49</v>
      </c>
      <c r="AL122">
        <f t="shared" si="46"/>
        <v>312.13</v>
      </c>
      <c r="AM122">
        <f t="shared" si="46"/>
        <v>285.89999999999998</v>
      </c>
      <c r="AN122">
        <f t="shared" si="46"/>
        <v>274.55</v>
      </c>
      <c r="AO122">
        <f t="shared" si="46"/>
        <v>226.53</v>
      </c>
      <c r="AP122">
        <f t="shared" si="46"/>
        <v>216.78</v>
      </c>
      <c r="AQ122">
        <f t="shared" si="46"/>
        <v>201.77</v>
      </c>
      <c r="AR122">
        <f t="shared" si="46"/>
        <v>188.12</v>
      </c>
      <c r="AS122">
        <f t="shared" si="46"/>
        <v>170.95</v>
      </c>
      <c r="AT122">
        <f t="shared" si="46"/>
        <v>168.1</v>
      </c>
      <c r="AU122">
        <f t="shared" si="46"/>
        <v>155.19999999999999</v>
      </c>
      <c r="AV122">
        <f t="shared" si="46"/>
        <v>149.69999999999999</v>
      </c>
      <c r="AW122">
        <f t="shared" si="46"/>
        <v>143.49</v>
      </c>
      <c r="AX122">
        <f t="shared" si="47"/>
        <v>137.59</v>
      </c>
      <c r="AY122">
        <f t="shared" si="47"/>
        <v>127.41</v>
      </c>
      <c r="AZ122">
        <f t="shared" si="47"/>
        <v>115.84</v>
      </c>
      <c r="BA122">
        <f t="shared" si="47"/>
        <v>87.27</v>
      </c>
      <c r="BB122">
        <f t="shared" si="47"/>
        <v>69.8</v>
      </c>
      <c r="BC122">
        <f t="shared" si="47"/>
        <v>55.3</v>
      </c>
      <c r="BD122">
        <f t="shared" si="47"/>
        <v>50.71</v>
      </c>
      <c r="BE122">
        <f t="shared" si="47"/>
        <v>27.35</v>
      </c>
      <c r="BF122">
        <f t="shared" si="47"/>
        <v>15.77</v>
      </c>
      <c r="BG122">
        <f t="shared" si="47"/>
        <v>6.12</v>
      </c>
      <c r="BH122">
        <f t="shared" si="47"/>
        <v>2.04</v>
      </c>
      <c r="BI122">
        <f t="shared" si="47"/>
        <v>4.25</v>
      </c>
      <c r="BJ122">
        <f t="shared" si="47"/>
        <v>15.1</v>
      </c>
    </row>
    <row r="123" spans="1:62" x14ac:dyDescent="0.3">
      <c r="A123" s="27">
        <v>44200</v>
      </c>
      <c r="B123">
        <f t="shared" si="45"/>
        <v>26053.4</v>
      </c>
      <c r="C123">
        <f t="shared" si="45"/>
        <v>23718.28</v>
      </c>
      <c r="D123">
        <f t="shared" si="45"/>
        <v>21413.279999999999</v>
      </c>
      <c r="E123">
        <f t="shared" si="45"/>
        <v>19515.05</v>
      </c>
      <c r="F123">
        <f t="shared" si="45"/>
        <v>13238.23</v>
      </c>
      <c r="G123">
        <f t="shared" si="45"/>
        <v>11015.2</v>
      </c>
      <c r="H123">
        <f t="shared" si="45"/>
        <v>8792.16</v>
      </c>
      <c r="I123">
        <f t="shared" si="45"/>
        <v>6569.12</v>
      </c>
      <c r="J123">
        <f t="shared" si="45"/>
        <v>5962.83</v>
      </c>
      <c r="K123">
        <f t="shared" si="45"/>
        <v>5649.24</v>
      </c>
      <c r="L123">
        <f t="shared" si="45"/>
        <v>5256.72</v>
      </c>
      <c r="M123">
        <f t="shared" si="45"/>
        <v>4547.47</v>
      </c>
      <c r="N123">
        <f t="shared" si="45"/>
        <v>4346.08</v>
      </c>
      <c r="O123">
        <f t="shared" si="45"/>
        <v>3941.89</v>
      </c>
      <c r="P123">
        <f t="shared" si="45"/>
        <v>3320.06</v>
      </c>
      <c r="Q123">
        <f t="shared" si="45"/>
        <v>2774.62</v>
      </c>
      <c r="R123">
        <f t="shared" si="43"/>
        <v>2737.92</v>
      </c>
      <c r="S123">
        <f t="shared" si="43"/>
        <v>2515.34</v>
      </c>
      <c r="T123">
        <f t="shared" si="43"/>
        <v>2281.83</v>
      </c>
      <c r="U123">
        <f t="shared" si="43"/>
        <v>1861.51</v>
      </c>
      <c r="V123">
        <f t="shared" si="43"/>
        <v>1526.61</v>
      </c>
      <c r="W123">
        <f t="shared" si="43"/>
        <v>1233.82</v>
      </c>
      <c r="X123">
        <f t="shared" si="43"/>
        <v>1207.67</v>
      </c>
      <c r="Y123">
        <f t="shared" si="43"/>
        <v>1170.31</v>
      </c>
      <c r="Z123">
        <f t="shared" si="43"/>
        <v>1011.52</v>
      </c>
      <c r="AA123">
        <f t="shared" si="43"/>
        <v>975.66</v>
      </c>
      <c r="AB123">
        <f t="shared" si="43"/>
        <v>926.02</v>
      </c>
      <c r="AC123">
        <f t="shared" si="43"/>
        <v>873.59</v>
      </c>
      <c r="AD123">
        <f t="shared" si="43"/>
        <v>789.22</v>
      </c>
      <c r="AE123">
        <f t="shared" si="43"/>
        <v>689.24</v>
      </c>
      <c r="AF123">
        <f t="shared" si="43"/>
        <v>641.01</v>
      </c>
      <c r="AG123">
        <f t="shared" si="43"/>
        <v>566.91</v>
      </c>
      <c r="AH123">
        <f t="shared" si="46"/>
        <v>506.28</v>
      </c>
      <c r="AI123">
        <f t="shared" si="46"/>
        <v>435.67</v>
      </c>
      <c r="AJ123">
        <f t="shared" si="46"/>
        <v>394.01</v>
      </c>
      <c r="AK123">
        <f t="shared" si="46"/>
        <v>344.61</v>
      </c>
      <c r="AL123">
        <f t="shared" si="46"/>
        <v>331.66</v>
      </c>
      <c r="AM123">
        <f t="shared" si="46"/>
        <v>304.19</v>
      </c>
      <c r="AN123">
        <f t="shared" si="46"/>
        <v>292.3</v>
      </c>
      <c r="AO123">
        <f t="shared" si="46"/>
        <v>242.01</v>
      </c>
      <c r="AP123">
        <f t="shared" si="46"/>
        <v>231.8</v>
      </c>
      <c r="AQ123">
        <f t="shared" si="46"/>
        <v>216.07</v>
      </c>
      <c r="AR123">
        <f t="shared" si="46"/>
        <v>201.77</v>
      </c>
      <c r="AS123">
        <f t="shared" si="46"/>
        <v>183.79</v>
      </c>
      <c r="AT123">
        <f t="shared" si="46"/>
        <v>180.8</v>
      </c>
      <c r="AU123">
        <f t="shared" si="46"/>
        <v>167.3</v>
      </c>
      <c r="AV123">
        <f t="shared" si="46"/>
        <v>161.53</v>
      </c>
      <c r="AW123">
        <f t="shared" si="46"/>
        <v>155.03</v>
      </c>
      <c r="AX123">
        <f t="shared" si="47"/>
        <v>148.85</v>
      </c>
      <c r="AY123">
        <f t="shared" si="47"/>
        <v>138.18</v>
      </c>
      <c r="AZ123">
        <f t="shared" si="47"/>
        <v>126.07</v>
      </c>
      <c r="BA123">
        <f t="shared" si="47"/>
        <v>96.15</v>
      </c>
      <c r="BB123">
        <f t="shared" si="47"/>
        <v>77.84</v>
      </c>
      <c r="BC123">
        <f t="shared" si="47"/>
        <v>62.66</v>
      </c>
      <c r="BD123">
        <f t="shared" si="47"/>
        <v>57.85</v>
      </c>
      <c r="BE123">
        <f t="shared" si="47"/>
        <v>33.380000000000003</v>
      </c>
      <c r="BF123">
        <f t="shared" si="47"/>
        <v>21.26</v>
      </c>
      <c r="BG123">
        <f t="shared" si="47"/>
        <v>11.15</v>
      </c>
      <c r="BH123">
        <f t="shared" si="47"/>
        <v>2.6</v>
      </c>
      <c r="BI123">
        <f t="shared" si="47"/>
        <v>0.28999999999999998</v>
      </c>
      <c r="BJ123">
        <f t="shared" si="47"/>
        <v>11.08</v>
      </c>
    </row>
    <row r="124" spans="1:62" x14ac:dyDescent="0.3">
      <c r="A124" s="27">
        <v>47000</v>
      </c>
      <c r="B124">
        <f t="shared" si="45"/>
        <v>27710.18</v>
      </c>
      <c r="C124">
        <f t="shared" si="45"/>
        <v>25227.13</v>
      </c>
      <c r="D124">
        <f t="shared" si="45"/>
        <v>22776.11</v>
      </c>
      <c r="E124">
        <f t="shared" si="45"/>
        <v>20757.63</v>
      </c>
      <c r="F124">
        <f t="shared" si="45"/>
        <v>14083.19</v>
      </c>
      <c r="G124">
        <f t="shared" si="45"/>
        <v>11719.33</v>
      </c>
      <c r="H124">
        <f t="shared" si="45"/>
        <v>9355.4599999999991</v>
      </c>
      <c r="I124">
        <f t="shared" si="45"/>
        <v>6991.6</v>
      </c>
      <c r="J124">
        <f t="shared" si="45"/>
        <v>6346.9</v>
      </c>
      <c r="K124">
        <f t="shared" si="45"/>
        <v>6013.44</v>
      </c>
      <c r="L124">
        <f t="shared" si="45"/>
        <v>5596.06</v>
      </c>
      <c r="M124">
        <f t="shared" si="45"/>
        <v>4841.88</v>
      </c>
      <c r="N124">
        <f t="shared" si="45"/>
        <v>4627.7299999999996</v>
      </c>
      <c r="O124">
        <f t="shared" si="45"/>
        <v>4197.9399999999996</v>
      </c>
      <c r="P124">
        <f t="shared" si="45"/>
        <v>3536.72</v>
      </c>
      <c r="Q124">
        <f t="shared" si="45"/>
        <v>2956.72</v>
      </c>
      <c r="R124">
        <f t="shared" si="43"/>
        <v>2917.7</v>
      </c>
      <c r="S124">
        <f t="shared" si="43"/>
        <v>2681.02</v>
      </c>
      <c r="T124">
        <f t="shared" si="43"/>
        <v>2432.71</v>
      </c>
      <c r="U124">
        <f t="shared" si="43"/>
        <v>1985.76</v>
      </c>
      <c r="V124">
        <f t="shared" si="43"/>
        <v>1629.66</v>
      </c>
      <c r="W124">
        <f t="shared" si="43"/>
        <v>1318.32</v>
      </c>
      <c r="X124">
        <f t="shared" si="43"/>
        <v>1290.51</v>
      </c>
      <c r="Y124">
        <f t="shared" si="43"/>
        <v>1250.78</v>
      </c>
      <c r="Z124">
        <f t="shared" si="43"/>
        <v>1081.93</v>
      </c>
      <c r="AA124">
        <f t="shared" si="43"/>
        <v>1043.81</v>
      </c>
      <c r="AB124">
        <f t="shared" si="43"/>
        <v>991.01</v>
      </c>
      <c r="AC124">
        <f t="shared" si="43"/>
        <v>935.27</v>
      </c>
      <c r="AD124">
        <f t="shared" si="43"/>
        <v>845.55</v>
      </c>
      <c r="AE124">
        <f t="shared" si="43"/>
        <v>739.24</v>
      </c>
      <c r="AF124">
        <f t="shared" si="43"/>
        <v>687.96</v>
      </c>
      <c r="AG124">
        <f t="shared" si="43"/>
        <v>609.16</v>
      </c>
      <c r="AH124">
        <f t="shared" si="46"/>
        <v>544.69000000000005</v>
      </c>
      <c r="AI124">
        <f t="shared" si="46"/>
        <v>469.61</v>
      </c>
      <c r="AJ124">
        <f t="shared" si="46"/>
        <v>425.3</v>
      </c>
      <c r="AK124">
        <f t="shared" si="46"/>
        <v>372.77</v>
      </c>
      <c r="AL124">
        <f t="shared" si="46"/>
        <v>359</v>
      </c>
      <c r="AM124">
        <f t="shared" si="46"/>
        <v>329.79</v>
      </c>
      <c r="AN124">
        <f t="shared" si="46"/>
        <v>317.14999999999998</v>
      </c>
      <c r="AO124">
        <f t="shared" si="46"/>
        <v>263.67</v>
      </c>
      <c r="AP124">
        <f t="shared" si="46"/>
        <v>252.82</v>
      </c>
      <c r="AQ124">
        <f t="shared" si="46"/>
        <v>236.09</v>
      </c>
      <c r="AR124">
        <f t="shared" si="46"/>
        <v>220.89</v>
      </c>
      <c r="AS124">
        <f t="shared" si="46"/>
        <v>201.77</v>
      </c>
      <c r="AT124">
        <f t="shared" si="46"/>
        <v>198.59</v>
      </c>
      <c r="AU124">
        <f t="shared" si="46"/>
        <v>184.23</v>
      </c>
      <c r="AV124">
        <f t="shared" si="46"/>
        <v>178.1</v>
      </c>
      <c r="AW124">
        <f t="shared" si="46"/>
        <v>171.19</v>
      </c>
      <c r="AX124">
        <f t="shared" si="47"/>
        <v>164.61</v>
      </c>
      <c r="AY124">
        <f t="shared" si="47"/>
        <v>153.27000000000001</v>
      </c>
      <c r="AZ124">
        <f t="shared" si="47"/>
        <v>140.38999999999999</v>
      </c>
      <c r="BA124">
        <f t="shared" si="47"/>
        <v>108.58</v>
      </c>
      <c r="BB124">
        <f t="shared" si="47"/>
        <v>89.11</v>
      </c>
      <c r="BC124">
        <f t="shared" si="47"/>
        <v>72.97</v>
      </c>
      <c r="BD124">
        <f t="shared" si="47"/>
        <v>67.849999999999994</v>
      </c>
      <c r="BE124">
        <f t="shared" si="47"/>
        <v>41.83</v>
      </c>
      <c r="BF124">
        <f t="shared" si="47"/>
        <v>28.94</v>
      </c>
      <c r="BG124">
        <f t="shared" si="47"/>
        <v>18.190000000000001</v>
      </c>
      <c r="BH124">
        <f t="shared" si="47"/>
        <v>9.1</v>
      </c>
      <c r="BI124">
        <f t="shared" si="47"/>
        <v>6.64</v>
      </c>
      <c r="BJ124">
        <f t="shared" si="47"/>
        <v>5.45</v>
      </c>
    </row>
    <row r="125" spans="1:62" x14ac:dyDescent="0.3">
      <c r="A125" s="27">
        <v>47500</v>
      </c>
      <c r="B125">
        <f t="shared" si="45"/>
        <v>28006.03</v>
      </c>
      <c r="C125">
        <f t="shared" si="45"/>
        <v>25496.560000000001</v>
      </c>
      <c r="D125">
        <f t="shared" si="45"/>
        <v>23019.48</v>
      </c>
      <c r="E125">
        <f t="shared" si="45"/>
        <v>20979.52</v>
      </c>
      <c r="F125">
        <f t="shared" si="45"/>
        <v>14234.08</v>
      </c>
      <c r="G125">
        <f t="shared" si="45"/>
        <v>11845.06</v>
      </c>
      <c r="H125">
        <f t="shared" si="45"/>
        <v>9456.0499999999993</v>
      </c>
      <c r="I125">
        <f t="shared" si="45"/>
        <v>7067.04</v>
      </c>
      <c r="J125">
        <f t="shared" si="45"/>
        <v>6415.49</v>
      </c>
      <c r="K125">
        <f t="shared" si="45"/>
        <v>6078.48</v>
      </c>
      <c r="L125">
        <f t="shared" si="45"/>
        <v>5656.66</v>
      </c>
      <c r="M125">
        <f t="shared" si="45"/>
        <v>4894.45</v>
      </c>
      <c r="N125">
        <f t="shared" si="45"/>
        <v>4678.03</v>
      </c>
      <c r="O125">
        <f t="shared" si="45"/>
        <v>4243.66</v>
      </c>
      <c r="P125">
        <f t="shared" si="45"/>
        <v>3575.4</v>
      </c>
      <c r="Q125">
        <f t="shared" si="45"/>
        <v>2989.24</v>
      </c>
      <c r="R125">
        <f t="shared" si="43"/>
        <v>2949.8</v>
      </c>
      <c r="S125">
        <f t="shared" si="43"/>
        <v>2710.6</v>
      </c>
      <c r="T125">
        <f t="shared" si="43"/>
        <v>2459.66</v>
      </c>
      <c r="U125">
        <f t="shared" si="43"/>
        <v>2007.95</v>
      </c>
      <c r="V125">
        <f t="shared" si="43"/>
        <v>1648.06</v>
      </c>
      <c r="W125">
        <f t="shared" si="43"/>
        <v>1333.41</v>
      </c>
      <c r="X125">
        <f t="shared" si="43"/>
        <v>1305.3</v>
      </c>
      <c r="Y125">
        <f t="shared" si="43"/>
        <v>1265.1500000000001</v>
      </c>
      <c r="Z125">
        <f t="shared" si="43"/>
        <v>1094.51</v>
      </c>
      <c r="AA125">
        <f t="shared" si="43"/>
        <v>1055.97</v>
      </c>
      <c r="AB125">
        <f t="shared" si="43"/>
        <v>1002.62</v>
      </c>
      <c r="AC125">
        <f t="shared" si="43"/>
        <v>946.28</v>
      </c>
      <c r="AD125">
        <f t="shared" si="43"/>
        <v>855.61</v>
      </c>
      <c r="AE125">
        <f t="shared" si="43"/>
        <v>748.17</v>
      </c>
      <c r="AF125">
        <f t="shared" si="43"/>
        <v>696.34</v>
      </c>
      <c r="AG125">
        <f t="shared" si="43"/>
        <v>616.70000000000005</v>
      </c>
      <c r="AH125">
        <f t="shared" si="46"/>
        <v>551.54999999999995</v>
      </c>
      <c r="AI125">
        <f t="shared" si="46"/>
        <v>475.67</v>
      </c>
      <c r="AJ125">
        <f t="shared" si="46"/>
        <v>430.89</v>
      </c>
      <c r="AK125">
        <f t="shared" si="46"/>
        <v>377.8</v>
      </c>
      <c r="AL125">
        <f t="shared" si="46"/>
        <v>363.89</v>
      </c>
      <c r="AM125">
        <f t="shared" si="46"/>
        <v>334.37</v>
      </c>
      <c r="AN125">
        <f t="shared" si="46"/>
        <v>321.58999999999997</v>
      </c>
      <c r="AO125">
        <f t="shared" si="46"/>
        <v>267.54000000000002</v>
      </c>
      <c r="AP125">
        <f t="shared" si="46"/>
        <v>256.57</v>
      </c>
      <c r="AQ125">
        <f t="shared" si="46"/>
        <v>239.67</v>
      </c>
      <c r="AR125">
        <f t="shared" si="46"/>
        <v>224.3</v>
      </c>
      <c r="AS125">
        <f t="shared" si="46"/>
        <v>204.98</v>
      </c>
      <c r="AT125">
        <f t="shared" si="46"/>
        <v>201.77</v>
      </c>
      <c r="AU125">
        <f t="shared" si="46"/>
        <v>187.26</v>
      </c>
      <c r="AV125">
        <f t="shared" si="46"/>
        <v>181.06</v>
      </c>
      <c r="AW125">
        <f t="shared" si="46"/>
        <v>174.07</v>
      </c>
      <c r="AX125">
        <f t="shared" si="47"/>
        <v>167.43</v>
      </c>
      <c r="AY125">
        <f t="shared" si="47"/>
        <v>155.97</v>
      </c>
      <c r="AZ125">
        <f t="shared" si="47"/>
        <v>142.94999999999999</v>
      </c>
      <c r="BA125">
        <f t="shared" si="47"/>
        <v>110.8</v>
      </c>
      <c r="BB125">
        <f t="shared" si="47"/>
        <v>91.12</v>
      </c>
      <c r="BC125">
        <f t="shared" si="47"/>
        <v>74.81</v>
      </c>
      <c r="BD125">
        <f t="shared" si="47"/>
        <v>69.63</v>
      </c>
      <c r="BE125">
        <f t="shared" si="47"/>
        <v>43.34</v>
      </c>
      <c r="BF125">
        <f t="shared" si="47"/>
        <v>30.31</v>
      </c>
      <c r="BG125">
        <f t="shared" si="47"/>
        <v>19.45</v>
      </c>
      <c r="BH125">
        <f t="shared" si="47"/>
        <v>10.26</v>
      </c>
      <c r="BI125">
        <f t="shared" si="47"/>
        <v>7.77</v>
      </c>
      <c r="BJ125">
        <f t="shared" si="47"/>
        <v>4.4400000000000004</v>
      </c>
    </row>
    <row r="126" spans="1:62" x14ac:dyDescent="0.3">
      <c r="A126" s="27">
        <v>49900</v>
      </c>
      <c r="B126">
        <f t="shared" si="45"/>
        <v>29426.12</v>
      </c>
      <c r="C126">
        <f t="shared" si="45"/>
        <v>26789.86</v>
      </c>
      <c r="D126">
        <f t="shared" si="45"/>
        <v>24187.62</v>
      </c>
      <c r="E126">
        <f t="shared" si="45"/>
        <v>22044.59</v>
      </c>
      <c r="F126">
        <f t="shared" si="45"/>
        <v>14958.32</v>
      </c>
      <c r="G126">
        <f t="shared" si="45"/>
        <v>12448.6</v>
      </c>
      <c r="H126">
        <f t="shared" si="45"/>
        <v>9938.8799999999992</v>
      </c>
      <c r="I126">
        <f t="shared" si="45"/>
        <v>7429.16</v>
      </c>
      <c r="J126">
        <f t="shared" si="45"/>
        <v>6744.69</v>
      </c>
      <c r="K126">
        <f t="shared" si="45"/>
        <v>6390.66</v>
      </c>
      <c r="L126">
        <f t="shared" si="45"/>
        <v>5947.52</v>
      </c>
      <c r="M126">
        <f t="shared" si="45"/>
        <v>5146.8</v>
      </c>
      <c r="N126">
        <f t="shared" si="45"/>
        <v>4919.4399999999996</v>
      </c>
      <c r="O126">
        <f t="shared" si="45"/>
        <v>4463.13</v>
      </c>
      <c r="P126">
        <f t="shared" si="45"/>
        <v>3761.11</v>
      </c>
      <c r="Q126">
        <f t="shared" si="45"/>
        <v>3145.33</v>
      </c>
      <c r="R126">
        <f t="shared" si="43"/>
        <v>3103.9</v>
      </c>
      <c r="S126">
        <f t="shared" si="43"/>
        <v>2852.61</v>
      </c>
      <c r="T126">
        <f t="shared" si="43"/>
        <v>2588.9899999999998</v>
      </c>
      <c r="U126">
        <f t="shared" si="43"/>
        <v>2114.46</v>
      </c>
      <c r="V126">
        <f t="shared" si="43"/>
        <v>1736.38</v>
      </c>
      <c r="W126">
        <f t="shared" si="43"/>
        <v>1405.83</v>
      </c>
      <c r="X126">
        <f t="shared" si="43"/>
        <v>1376.31</v>
      </c>
      <c r="Y126">
        <f t="shared" si="43"/>
        <v>1334.13</v>
      </c>
      <c r="Z126">
        <f t="shared" si="43"/>
        <v>1154.8599999999999</v>
      </c>
      <c r="AA126">
        <f t="shared" si="43"/>
        <v>1114.3800000000001</v>
      </c>
      <c r="AB126">
        <f t="shared" si="43"/>
        <v>1058.33</v>
      </c>
      <c r="AC126">
        <f t="shared" si="43"/>
        <v>999.15</v>
      </c>
      <c r="AD126">
        <f t="shared" si="43"/>
        <v>903.89</v>
      </c>
      <c r="AE126">
        <f t="shared" si="43"/>
        <v>791.03</v>
      </c>
      <c r="AF126">
        <f t="shared" si="43"/>
        <v>736.57</v>
      </c>
      <c r="AG126">
        <f t="shared" si="43"/>
        <v>652.91999999999996</v>
      </c>
      <c r="AH126">
        <f t="shared" si="46"/>
        <v>584.47</v>
      </c>
      <c r="AI126">
        <f t="shared" si="46"/>
        <v>504.75</v>
      </c>
      <c r="AJ126">
        <f t="shared" si="46"/>
        <v>457.72</v>
      </c>
      <c r="AK126">
        <f t="shared" si="46"/>
        <v>401.94</v>
      </c>
      <c r="AL126">
        <f t="shared" si="46"/>
        <v>387.32</v>
      </c>
      <c r="AM126">
        <f t="shared" si="46"/>
        <v>356.31</v>
      </c>
      <c r="AN126">
        <f t="shared" si="46"/>
        <v>342.89</v>
      </c>
      <c r="AO126">
        <f t="shared" si="46"/>
        <v>286.11</v>
      </c>
      <c r="AP126">
        <f t="shared" si="46"/>
        <v>274.58999999999997</v>
      </c>
      <c r="AQ126">
        <f t="shared" si="46"/>
        <v>256.83</v>
      </c>
      <c r="AR126">
        <f t="shared" si="46"/>
        <v>240.69</v>
      </c>
      <c r="AS126">
        <f t="shared" si="46"/>
        <v>220.39</v>
      </c>
      <c r="AT126">
        <f t="shared" si="46"/>
        <v>217.02</v>
      </c>
      <c r="AU126">
        <f t="shared" si="46"/>
        <v>201.77</v>
      </c>
      <c r="AV126">
        <f t="shared" si="46"/>
        <v>195.26</v>
      </c>
      <c r="AW126">
        <f t="shared" si="46"/>
        <v>187.92</v>
      </c>
      <c r="AX126">
        <f t="shared" si="47"/>
        <v>180.94</v>
      </c>
      <c r="AY126">
        <f t="shared" si="47"/>
        <v>168.9</v>
      </c>
      <c r="AZ126">
        <f t="shared" si="47"/>
        <v>155.22999999999999</v>
      </c>
      <c r="BA126">
        <f t="shared" si="47"/>
        <v>121.45</v>
      </c>
      <c r="BB126">
        <f t="shared" si="47"/>
        <v>100.78</v>
      </c>
      <c r="BC126">
        <f t="shared" si="47"/>
        <v>83.64</v>
      </c>
      <c r="BD126">
        <f t="shared" si="47"/>
        <v>78.209999999999994</v>
      </c>
      <c r="BE126">
        <f t="shared" si="47"/>
        <v>50.58</v>
      </c>
      <c r="BF126">
        <f t="shared" si="47"/>
        <v>36.89</v>
      </c>
      <c r="BG126">
        <f t="shared" si="47"/>
        <v>25.49</v>
      </c>
      <c r="BH126">
        <f t="shared" si="47"/>
        <v>15.83</v>
      </c>
      <c r="BI126">
        <f t="shared" si="47"/>
        <v>13.22</v>
      </c>
      <c r="BJ126">
        <f t="shared" si="47"/>
        <v>0.39</v>
      </c>
    </row>
    <row r="127" spans="1:62" x14ac:dyDescent="0.3">
      <c r="A127" s="27">
        <v>51000</v>
      </c>
      <c r="B127">
        <f t="shared" si="45"/>
        <v>30077</v>
      </c>
      <c r="C127">
        <f t="shared" si="45"/>
        <v>27382.63</v>
      </c>
      <c r="D127">
        <f t="shared" si="45"/>
        <v>24723.02</v>
      </c>
      <c r="E127">
        <f t="shared" si="45"/>
        <v>22532.75</v>
      </c>
      <c r="F127">
        <f t="shared" si="45"/>
        <v>15290.27</v>
      </c>
      <c r="G127">
        <f t="shared" si="45"/>
        <v>12725.23</v>
      </c>
      <c r="H127">
        <f t="shared" si="45"/>
        <v>10160.18</v>
      </c>
      <c r="I127">
        <f t="shared" si="45"/>
        <v>7595.14</v>
      </c>
      <c r="J127">
        <f t="shared" si="45"/>
        <v>6895.58</v>
      </c>
      <c r="K127">
        <f t="shared" si="45"/>
        <v>6533.74</v>
      </c>
      <c r="L127">
        <f t="shared" si="45"/>
        <v>6080.83</v>
      </c>
      <c r="M127">
        <f t="shared" si="45"/>
        <v>5262.46</v>
      </c>
      <c r="N127">
        <f t="shared" si="45"/>
        <v>5030.09</v>
      </c>
      <c r="O127">
        <f t="shared" si="45"/>
        <v>4563.72</v>
      </c>
      <c r="P127">
        <f t="shared" si="45"/>
        <v>3846.22</v>
      </c>
      <c r="Q127">
        <f t="shared" si="45"/>
        <v>3216.87</v>
      </c>
      <c r="R127">
        <f t="shared" si="43"/>
        <v>3174.53</v>
      </c>
      <c r="S127">
        <f t="shared" si="43"/>
        <v>2917.7</v>
      </c>
      <c r="T127">
        <f t="shared" si="43"/>
        <v>2648.26</v>
      </c>
      <c r="U127">
        <f t="shared" si="43"/>
        <v>2163.2800000000002</v>
      </c>
      <c r="V127">
        <f t="shared" si="43"/>
        <v>1776.86</v>
      </c>
      <c r="W127">
        <f t="shared" si="43"/>
        <v>1439.03</v>
      </c>
      <c r="X127">
        <f t="shared" si="43"/>
        <v>1408.85</v>
      </c>
      <c r="Y127">
        <f t="shared" si="43"/>
        <v>1365.74</v>
      </c>
      <c r="Z127">
        <f t="shared" si="43"/>
        <v>1182.52</v>
      </c>
      <c r="AA127">
        <f t="shared" si="43"/>
        <v>1141.1500000000001</v>
      </c>
      <c r="AB127">
        <f t="shared" si="43"/>
        <v>1083.8699999999999</v>
      </c>
      <c r="AC127">
        <f t="shared" si="43"/>
        <v>1023.38</v>
      </c>
      <c r="AD127">
        <f t="shared" si="43"/>
        <v>926.02</v>
      </c>
      <c r="AE127">
        <f t="shared" si="43"/>
        <v>810.67</v>
      </c>
      <c r="AF127">
        <f t="shared" si="43"/>
        <v>755.02</v>
      </c>
      <c r="AG127">
        <f t="shared" si="43"/>
        <v>669.51</v>
      </c>
      <c r="AH127">
        <f t="shared" si="46"/>
        <v>599.55999999999995</v>
      </c>
      <c r="AI127">
        <f t="shared" si="46"/>
        <v>518.08000000000004</v>
      </c>
      <c r="AJ127">
        <f t="shared" si="46"/>
        <v>470.01</v>
      </c>
      <c r="AK127">
        <f t="shared" si="46"/>
        <v>413.01</v>
      </c>
      <c r="AL127">
        <f t="shared" si="46"/>
        <v>398.07</v>
      </c>
      <c r="AM127">
        <f t="shared" si="46"/>
        <v>366.37</v>
      </c>
      <c r="AN127">
        <f t="shared" si="46"/>
        <v>352.66</v>
      </c>
      <c r="AO127">
        <f t="shared" si="46"/>
        <v>294.62</v>
      </c>
      <c r="AP127">
        <f t="shared" si="46"/>
        <v>282.83999999999997</v>
      </c>
      <c r="AQ127">
        <f t="shared" si="46"/>
        <v>264.7</v>
      </c>
      <c r="AR127">
        <f t="shared" si="46"/>
        <v>248.2</v>
      </c>
      <c r="AS127">
        <f t="shared" si="46"/>
        <v>227.45</v>
      </c>
      <c r="AT127">
        <f t="shared" si="46"/>
        <v>224.01</v>
      </c>
      <c r="AU127">
        <f t="shared" si="46"/>
        <v>208.42</v>
      </c>
      <c r="AV127">
        <f t="shared" si="46"/>
        <v>201.77</v>
      </c>
      <c r="AW127">
        <f t="shared" si="46"/>
        <v>194.27</v>
      </c>
      <c r="AX127">
        <f t="shared" si="47"/>
        <v>187.13</v>
      </c>
      <c r="AY127">
        <f t="shared" si="47"/>
        <v>174.83</v>
      </c>
      <c r="AZ127">
        <f t="shared" si="47"/>
        <v>160.85</v>
      </c>
      <c r="BA127">
        <f t="shared" si="47"/>
        <v>126.33</v>
      </c>
      <c r="BB127">
        <f t="shared" si="47"/>
        <v>105.2</v>
      </c>
      <c r="BC127">
        <f t="shared" si="47"/>
        <v>87.69</v>
      </c>
      <c r="BD127">
        <f t="shared" si="47"/>
        <v>82.13</v>
      </c>
      <c r="BE127">
        <f t="shared" si="47"/>
        <v>53.9</v>
      </c>
      <c r="BF127">
        <f t="shared" si="47"/>
        <v>39.909999999999997</v>
      </c>
      <c r="BG127">
        <f t="shared" si="47"/>
        <v>28.25</v>
      </c>
      <c r="BH127">
        <f t="shared" si="47"/>
        <v>18.39</v>
      </c>
      <c r="BI127">
        <f t="shared" si="47"/>
        <v>15.72</v>
      </c>
      <c r="BJ127">
        <f t="shared" si="47"/>
        <v>2.6</v>
      </c>
    </row>
    <row r="128" spans="1:62" x14ac:dyDescent="0.3">
      <c r="A128" s="27">
        <v>52300</v>
      </c>
      <c r="B128">
        <f t="shared" si="45"/>
        <v>30846.22</v>
      </c>
      <c r="C128">
        <f t="shared" si="45"/>
        <v>28083.16</v>
      </c>
      <c r="D128">
        <f t="shared" si="45"/>
        <v>25355.759999999998</v>
      </c>
      <c r="E128">
        <f t="shared" si="45"/>
        <v>23109.66</v>
      </c>
      <c r="F128">
        <f t="shared" si="45"/>
        <v>15682.57</v>
      </c>
      <c r="G128">
        <f t="shared" si="45"/>
        <v>13052.14</v>
      </c>
      <c r="H128">
        <f t="shared" si="45"/>
        <v>10421.709999999999</v>
      </c>
      <c r="I128">
        <f t="shared" si="45"/>
        <v>7791.29</v>
      </c>
      <c r="J128">
        <f t="shared" si="45"/>
        <v>7073.9</v>
      </c>
      <c r="K128">
        <f t="shared" si="45"/>
        <v>6702.83</v>
      </c>
      <c r="L128">
        <f t="shared" si="45"/>
        <v>6238.38</v>
      </c>
      <c r="M128">
        <f t="shared" si="45"/>
        <v>5399.15</v>
      </c>
      <c r="N128">
        <f t="shared" si="45"/>
        <v>5160.8599999999997</v>
      </c>
      <c r="O128">
        <f t="shared" si="45"/>
        <v>4682.6000000000004</v>
      </c>
      <c r="P128">
        <f t="shared" si="45"/>
        <v>3946.81</v>
      </c>
      <c r="Q128">
        <f t="shared" ref="Q128:AF141" si="48">ROUND(ABS((Q$4-$A128)/Q$4)*100,2)</f>
        <v>3301.42</v>
      </c>
      <c r="R128">
        <f t="shared" si="48"/>
        <v>3257.99</v>
      </c>
      <c r="S128">
        <f t="shared" si="48"/>
        <v>2994.62</v>
      </c>
      <c r="T128">
        <f t="shared" si="48"/>
        <v>2718.32</v>
      </c>
      <c r="U128">
        <f t="shared" si="48"/>
        <v>2220.9699999999998</v>
      </c>
      <c r="V128">
        <f t="shared" si="48"/>
        <v>1824.7</v>
      </c>
      <c r="W128">
        <f t="shared" si="48"/>
        <v>1478.26</v>
      </c>
      <c r="X128">
        <f t="shared" si="48"/>
        <v>1447.31</v>
      </c>
      <c r="Y128">
        <f t="shared" si="48"/>
        <v>1403.1</v>
      </c>
      <c r="Z128">
        <f t="shared" si="48"/>
        <v>1215.21</v>
      </c>
      <c r="AA128">
        <f t="shared" si="48"/>
        <v>1172.79</v>
      </c>
      <c r="AB128">
        <f t="shared" si="48"/>
        <v>1114.04</v>
      </c>
      <c r="AC128">
        <f t="shared" si="48"/>
        <v>1052.01</v>
      </c>
      <c r="AD128">
        <f t="shared" si="48"/>
        <v>952.17</v>
      </c>
      <c r="AE128">
        <f t="shared" si="48"/>
        <v>833.88</v>
      </c>
      <c r="AF128">
        <f t="shared" si="48"/>
        <v>776.81</v>
      </c>
      <c r="AG128">
        <f t="shared" ref="AF128:AU141" si="49">ROUND(ABS((AG$4-$A128)/AG$4)*100,2)</f>
        <v>689.13</v>
      </c>
      <c r="AH128">
        <f t="shared" si="49"/>
        <v>617.39</v>
      </c>
      <c r="AI128">
        <f t="shared" si="49"/>
        <v>533.84</v>
      </c>
      <c r="AJ128">
        <f t="shared" si="49"/>
        <v>484.54</v>
      </c>
      <c r="AK128">
        <f t="shared" si="49"/>
        <v>426.09</v>
      </c>
      <c r="AL128">
        <f t="shared" si="49"/>
        <v>410.76</v>
      </c>
      <c r="AM128">
        <f t="shared" si="49"/>
        <v>378.26</v>
      </c>
      <c r="AN128">
        <f t="shared" si="49"/>
        <v>364.19</v>
      </c>
      <c r="AO128">
        <f t="shared" si="49"/>
        <v>304.68</v>
      </c>
      <c r="AP128">
        <f t="shared" si="46"/>
        <v>292.60000000000002</v>
      </c>
      <c r="AQ128">
        <f t="shared" si="46"/>
        <v>273.99</v>
      </c>
      <c r="AR128">
        <f t="shared" si="46"/>
        <v>257.07</v>
      </c>
      <c r="AS128">
        <f t="shared" si="46"/>
        <v>235.8</v>
      </c>
      <c r="AT128">
        <f t="shared" si="46"/>
        <v>232.26</v>
      </c>
      <c r="AU128">
        <f t="shared" si="46"/>
        <v>216.28</v>
      </c>
      <c r="AV128">
        <f t="shared" si="46"/>
        <v>209.46</v>
      </c>
      <c r="AW128">
        <f t="shared" si="46"/>
        <v>201.77</v>
      </c>
      <c r="AX128">
        <f t="shared" si="47"/>
        <v>194.45</v>
      </c>
      <c r="AY128">
        <f t="shared" si="47"/>
        <v>181.83</v>
      </c>
      <c r="AZ128">
        <f t="shared" si="47"/>
        <v>167.5</v>
      </c>
      <c r="BA128">
        <f t="shared" si="47"/>
        <v>132.1</v>
      </c>
      <c r="BB128">
        <f t="shared" si="47"/>
        <v>110.43</v>
      </c>
      <c r="BC128">
        <f t="shared" si="47"/>
        <v>92.47</v>
      </c>
      <c r="BD128">
        <f t="shared" si="47"/>
        <v>86.78</v>
      </c>
      <c r="BE128">
        <f t="shared" si="47"/>
        <v>57.83</v>
      </c>
      <c r="BF128">
        <f t="shared" si="47"/>
        <v>43.48</v>
      </c>
      <c r="BG128">
        <f t="shared" si="47"/>
        <v>31.52</v>
      </c>
      <c r="BH128">
        <f t="shared" si="47"/>
        <v>21.4</v>
      </c>
      <c r="BI128">
        <f t="shared" si="47"/>
        <v>18.670000000000002</v>
      </c>
      <c r="BJ128">
        <f t="shared" si="47"/>
        <v>5.22</v>
      </c>
    </row>
    <row r="129" spans="1:62" x14ac:dyDescent="0.3">
      <c r="A129" s="27">
        <v>53600</v>
      </c>
      <c r="B129">
        <f t="shared" ref="B129:Q141" si="50">ROUND(ABS((B$4-$A129)/B$4)*100,2)</f>
        <v>31615.439999999999</v>
      </c>
      <c r="C129">
        <f t="shared" si="50"/>
        <v>28783.7</v>
      </c>
      <c r="D129">
        <f t="shared" si="50"/>
        <v>25988.5</v>
      </c>
      <c r="E129">
        <f t="shared" si="50"/>
        <v>23686.58</v>
      </c>
      <c r="F129">
        <f t="shared" si="50"/>
        <v>16074.87</v>
      </c>
      <c r="G129">
        <f t="shared" si="50"/>
        <v>13379.06</v>
      </c>
      <c r="H129">
        <f t="shared" si="50"/>
        <v>10683.25</v>
      </c>
      <c r="I129">
        <f t="shared" si="50"/>
        <v>7987.44</v>
      </c>
      <c r="J129">
        <f t="shared" si="50"/>
        <v>7252.21</v>
      </c>
      <c r="K129">
        <f t="shared" si="50"/>
        <v>6871.93</v>
      </c>
      <c r="L129">
        <f t="shared" si="50"/>
        <v>6395.93</v>
      </c>
      <c r="M129">
        <f t="shared" si="50"/>
        <v>5535.84</v>
      </c>
      <c r="N129">
        <f t="shared" si="50"/>
        <v>5291.62</v>
      </c>
      <c r="O129">
        <f t="shared" si="50"/>
        <v>4801.4799999999996</v>
      </c>
      <c r="P129">
        <f t="shared" si="50"/>
        <v>4047.4</v>
      </c>
      <c r="Q129">
        <f t="shared" si="50"/>
        <v>3385.96</v>
      </c>
      <c r="R129">
        <f t="shared" si="48"/>
        <v>3341.46</v>
      </c>
      <c r="S129">
        <f t="shared" si="48"/>
        <v>3071.54</v>
      </c>
      <c r="T129">
        <f t="shared" si="48"/>
        <v>2788.37</v>
      </c>
      <c r="U129">
        <f t="shared" si="48"/>
        <v>2278.66</v>
      </c>
      <c r="V129">
        <f t="shared" si="48"/>
        <v>1872.55</v>
      </c>
      <c r="W129">
        <f t="shared" si="48"/>
        <v>1517.49</v>
      </c>
      <c r="X129">
        <f t="shared" si="48"/>
        <v>1485.77</v>
      </c>
      <c r="Y129">
        <f t="shared" si="48"/>
        <v>1440.46</v>
      </c>
      <c r="Z129">
        <f t="shared" si="48"/>
        <v>1247.9100000000001</v>
      </c>
      <c r="AA129">
        <f t="shared" si="48"/>
        <v>1204.43</v>
      </c>
      <c r="AB129">
        <f t="shared" si="48"/>
        <v>1144.22</v>
      </c>
      <c r="AC129">
        <f t="shared" si="48"/>
        <v>1080.6500000000001</v>
      </c>
      <c r="AD129">
        <f t="shared" si="48"/>
        <v>978.32</v>
      </c>
      <c r="AE129">
        <f t="shared" si="48"/>
        <v>857.09</v>
      </c>
      <c r="AF129">
        <f t="shared" si="49"/>
        <v>798.6</v>
      </c>
      <c r="AG129">
        <f t="shared" si="49"/>
        <v>708.74</v>
      </c>
      <c r="AH129">
        <f t="shared" si="49"/>
        <v>635.22</v>
      </c>
      <c r="AI129">
        <f t="shared" si="49"/>
        <v>549.59</v>
      </c>
      <c r="AJ129">
        <f t="shared" si="49"/>
        <v>499.07</v>
      </c>
      <c r="AK129">
        <f t="shared" si="49"/>
        <v>439.16</v>
      </c>
      <c r="AL129">
        <f t="shared" si="49"/>
        <v>423.46</v>
      </c>
      <c r="AM129">
        <f t="shared" si="49"/>
        <v>390.15</v>
      </c>
      <c r="AN129">
        <f t="shared" si="49"/>
        <v>375.73</v>
      </c>
      <c r="AO129">
        <f t="shared" si="49"/>
        <v>314.74</v>
      </c>
      <c r="AP129">
        <f t="shared" si="49"/>
        <v>302.36</v>
      </c>
      <c r="AQ129">
        <f t="shared" si="49"/>
        <v>283.29000000000002</v>
      </c>
      <c r="AR129">
        <f t="shared" si="49"/>
        <v>265.95</v>
      </c>
      <c r="AS129">
        <f t="shared" si="49"/>
        <v>244.15</v>
      </c>
      <c r="AT129">
        <f t="shared" si="49"/>
        <v>240.52</v>
      </c>
      <c r="AU129">
        <f t="shared" si="49"/>
        <v>224.15</v>
      </c>
      <c r="AV129">
        <f t="shared" ref="AV129:BJ141" si="51">ROUND(ABS((AV$4-$A129)/AV$4)*100,2)</f>
        <v>217.15</v>
      </c>
      <c r="AW129">
        <f t="shared" si="51"/>
        <v>209.27</v>
      </c>
      <c r="AX129">
        <f t="shared" si="51"/>
        <v>201.77</v>
      </c>
      <c r="AY129">
        <f t="shared" si="51"/>
        <v>188.84</v>
      </c>
      <c r="AZ129">
        <f t="shared" si="51"/>
        <v>174.15</v>
      </c>
      <c r="BA129">
        <f t="shared" si="51"/>
        <v>137.87</v>
      </c>
      <c r="BB129">
        <f t="shared" si="51"/>
        <v>115.66</v>
      </c>
      <c r="BC129">
        <f t="shared" si="51"/>
        <v>97.25</v>
      </c>
      <c r="BD129">
        <f t="shared" si="51"/>
        <v>91.42</v>
      </c>
      <c r="BE129">
        <f t="shared" si="51"/>
        <v>61.75</v>
      </c>
      <c r="BF129">
        <f t="shared" si="51"/>
        <v>47.04</v>
      </c>
      <c r="BG129">
        <f t="shared" si="51"/>
        <v>34.79</v>
      </c>
      <c r="BH129">
        <f t="shared" si="51"/>
        <v>24.42</v>
      </c>
      <c r="BI129">
        <f t="shared" si="51"/>
        <v>21.62</v>
      </c>
      <c r="BJ129">
        <f t="shared" si="51"/>
        <v>7.83</v>
      </c>
    </row>
    <row r="130" spans="1:62" x14ac:dyDescent="0.3">
      <c r="A130" s="27">
        <v>56000</v>
      </c>
      <c r="B130">
        <f t="shared" si="50"/>
        <v>33035.53</v>
      </c>
      <c r="C130">
        <f t="shared" si="50"/>
        <v>30077</v>
      </c>
      <c r="D130">
        <f t="shared" si="50"/>
        <v>27156.65</v>
      </c>
      <c r="E130">
        <f t="shared" si="50"/>
        <v>24751.65</v>
      </c>
      <c r="F130">
        <f t="shared" si="50"/>
        <v>16799.12</v>
      </c>
      <c r="G130">
        <f t="shared" si="50"/>
        <v>13982.6</v>
      </c>
      <c r="H130">
        <f t="shared" si="50"/>
        <v>11166.08</v>
      </c>
      <c r="I130">
        <f t="shared" si="50"/>
        <v>8349.56</v>
      </c>
      <c r="J130">
        <f t="shared" si="50"/>
        <v>7581.42</v>
      </c>
      <c r="K130">
        <f t="shared" si="50"/>
        <v>7184.1</v>
      </c>
      <c r="L130">
        <f t="shared" si="50"/>
        <v>6686.8</v>
      </c>
      <c r="M130">
        <f t="shared" si="50"/>
        <v>5788.2</v>
      </c>
      <c r="N130">
        <f t="shared" si="50"/>
        <v>5533.04</v>
      </c>
      <c r="O130">
        <f t="shared" si="50"/>
        <v>5020.95</v>
      </c>
      <c r="P130">
        <f t="shared" si="50"/>
        <v>4233.1099999999997</v>
      </c>
      <c r="Q130">
        <f t="shared" si="50"/>
        <v>3542.05</v>
      </c>
      <c r="R130">
        <f t="shared" si="48"/>
        <v>3495.56</v>
      </c>
      <c r="S130">
        <f t="shared" si="48"/>
        <v>3213.55</v>
      </c>
      <c r="T130">
        <f t="shared" si="48"/>
        <v>2917.7</v>
      </c>
      <c r="U130">
        <f t="shared" si="48"/>
        <v>2385.16</v>
      </c>
      <c r="V130">
        <f t="shared" si="48"/>
        <v>1960.87</v>
      </c>
      <c r="W130">
        <f t="shared" si="48"/>
        <v>1589.91</v>
      </c>
      <c r="X130">
        <f t="shared" si="48"/>
        <v>1556.78</v>
      </c>
      <c r="Y130">
        <f t="shared" si="48"/>
        <v>1509.44</v>
      </c>
      <c r="Z130">
        <f t="shared" si="48"/>
        <v>1308.26</v>
      </c>
      <c r="AA130">
        <f t="shared" si="48"/>
        <v>1262.83</v>
      </c>
      <c r="AB130">
        <f t="shared" si="48"/>
        <v>1199.93</v>
      </c>
      <c r="AC130">
        <f t="shared" si="48"/>
        <v>1133.51</v>
      </c>
      <c r="AD130">
        <f t="shared" si="48"/>
        <v>1026.6099999999999</v>
      </c>
      <c r="AE130">
        <f t="shared" si="48"/>
        <v>899.95</v>
      </c>
      <c r="AF130">
        <f t="shared" si="49"/>
        <v>838.84</v>
      </c>
      <c r="AG130">
        <f t="shared" si="49"/>
        <v>744.96</v>
      </c>
      <c r="AH130">
        <f t="shared" si="49"/>
        <v>668.14</v>
      </c>
      <c r="AI130">
        <f t="shared" si="49"/>
        <v>578.67999999999995</v>
      </c>
      <c r="AJ130">
        <f t="shared" si="49"/>
        <v>525.89</v>
      </c>
      <c r="AK130">
        <f t="shared" si="49"/>
        <v>463.3</v>
      </c>
      <c r="AL130">
        <f t="shared" si="49"/>
        <v>446.9</v>
      </c>
      <c r="AM130">
        <f t="shared" si="49"/>
        <v>412.09</v>
      </c>
      <c r="AN130">
        <f t="shared" si="49"/>
        <v>397.03</v>
      </c>
      <c r="AO130">
        <f t="shared" si="49"/>
        <v>333.31</v>
      </c>
      <c r="AP130">
        <f t="shared" si="49"/>
        <v>320.38</v>
      </c>
      <c r="AQ130">
        <f t="shared" si="49"/>
        <v>300.45</v>
      </c>
      <c r="AR130">
        <f t="shared" si="49"/>
        <v>282.33</v>
      </c>
      <c r="AS130">
        <f t="shared" si="49"/>
        <v>259.56</v>
      </c>
      <c r="AT130">
        <f t="shared" si="49"/>
        <v>255.77</v>
      </c>
      <c r="AU130">
        <f t="shared" si="49"/>
        <v>238.66</v>
      </c>
      <c r="AV130">
        <f t="shared" si="51"/>
        <v>231.36</v>
      </c>
      <c r="AW130">
        <f t="shared" si="51"/>
        <v>223.12</v>
      </c>
      <c r="AX130">
        <f t="shared" si="51"/>
        <v>215.28</v>
      </c>
      <c r="AY130">
        <f t="shared" si="51"/>
        <v>201.77</v>
      </c>
      <c r="AZ130">
        <f t="shared" si="51"/>
        <v>186.43</v>
      </c>
      <c r="BA130">
        <f t="shared" si="51"/>
        <v>148.52000000000001</v>
      </c>
      <c r="BB130">
        <f t="shared" si="51"/>
        <v>125.32</v>
      </c>
      <c r="BC130">
        <f t="shared" si="51"/>
        <v>106.09</v>
      </c>
      <c r="BD130">
        <f t="shared" si="51"/>
        <v>99.99</v>
      </c>
      <c r="BE130">
        <f t="shared" si="51"/>
        <v>68.989999999999995</v>
      </c>
      <c r="BF130">
        <f t="shared" si="51"/>
        <v>53.63</v>
      </c>
      <c r="BG130">
        <f t="shared" si="51"/>
        <v>40.83</v>
      </c>
      <c r="BH130">
        <f t="shared" si="51"/>
        <v>29.99</v>
      </c>
      <c r="BI130">
        <f t="shared" si="51"/>
        <v>27.06</v>
      </c>
      <c r="BJ130">
        <f t="shared" si="51"/>
        <v>12.66</v>
      </c>
    </row>
    <row r="131" spans="1:62" x14ac:dyDescent="0.3">
      <c r="A131" s="27">
        <v>59000</v>
      </c>
      <c r="B131">
        <f t="shared" si="50"/>
        <v>34810.65</v>
      </c>
      <c r="C131">
        <f t="shared" si="50"/>
        <v>31693.63</v>
      </c>
      <c r="D131">
        <f t="shared" si="50"/>
        <v>28616.82</v>
      </c>
      <c r="E131">
        <f t="shared" si="50"/>
        <v>26082.99</v>
      </c>
      <c r="F131">
        <f t="shared" si="50"/>
        <v>17704.43</v>
      </c>
      <c r="G131">
        <f t="shared" si="50"/>
        <v>14737.03</v>
      </c>
      <c r="H131">
        <f t="shared" si="50"/>
        <v>11769.62</v>
      </c>
      <c r="I131">
        <f t="shared" si="50"/>
        <v>8802.2199999999993</v>
      </c>
      <c r="J131">
        <f t="shared" si="50"/>
        <v>7992.92</v>
      </c>
      <c r="K131">
        <f t="shared" si="50"/>
        <v>7574.32</v>
      </c>
      <c r="L131">
        <f t="shared" si="50"/>
        <v>7050.37</v>
      </c>
      <c r="M131">
        <f t="shared" si="50"/>
        <v>6103.63</v>
      </c>
      <c r="N131">
        <f t="shared" si="50"/>
        <v>5834.81</v>
      </c>
      <c r="O131">
        <f t="shared" si="50"/>
        <v>5295.28</v>
      </c>
      <c r="P131">
        <f t="shared" si="50"/>
        <v>4465.24</v>
      </c>
      <c r="Q131">
        <f t="shared" si="50"/>
        <v>3737.16</v>
      </c>
      <c r="R131">
        <f t="shared" si="48"/>
        <v>3688.18</v>
      </c>
      <c r="S131">
        <f t="shared" si="48"/>
        <v>3391.06</v>
      </c>
      <c r="T131">
        <f t="shared" si="48"/>
        <v>3079.36</v>
      </c>
      <c r="U131">
        <f t="shared" si="48"/>
        <v>2518.3000000000002</v>
      </c>
      <c r="V131">
        <f t="shared" si="48"/>
        <v>2071.27</v>
      </c>
      <c r="W131">
        <f t="shared" si="48"/>
        <v>1680.44</v>
      </c>
      <c r="X131">
        <f t="shared" si="48"/>
        <v>1645.53</v>
      </c>
      <c r="Y131">
        <f t="shared" si="48"/>
        <v>1595.66</v>
      </c>
      <c r="Z131">
        <f t="shared" si="48"/>
        <v>1383.7</v>
      </c>
      <c r="AA131">
        <f t="shared" si="48"/>
        <v>1335.84</v>
      </c>
      <c r="AB131">
        <f t="shared" si="48"/>
        <v>1269.57</v>
      </c>
      <c r="AC131">
        <f t="shared" si="48"/>
        <v>1199.5899999999999</v>
      </c>
      <c r="AD131">
        <f t="shared" si="48"/>
        <v>1086.96</v>
      </c>
      <c r="AE131">
        <f t="shared" si="48"/>
        <v>953.52</v>
      </c>
      <c r="AF131">
        <f t="shared" si="49"/>
        <v>889.14</v>
      </c>
      <c r="AG131">
        <f t="shared" si="49"/>
        <v>790.22</v>
      </c>
      <c r="AH131">
        <f t="shared" si="49"/>
        <v>709.29</v>
      </c>
      <c r="AI131">
        <f t="shared" si="49"/>
        <v>615.04</v>
      </c>
      <c r="AJ131">
        <f t="shared" si="49"/>
        <v>559.41999999999996</v>
      </c>
      <c r="AK131">
        <f t="shared" si="49"/>
        <v>493.48</v>
      </c>
      <c r="AL131">
        <f t="shared" si="49"/>
        <v>476.2</v>
      </c>
      <c r="AM131">
        <f t="shared" si="49"/>
        <v>439.53</v>
      </c>
      <c r="AN131">
        <f t="shared" si="49"/>
        <v>423.66</v>
      </c>
      <c r="AO131">
        <f t="shared" si="49"/>
        <v>356.52</v>
      </c>
      <c r="AP131">
        <f t="shared" si="49"/>
        <v>342.9</v>
      </c>
      <c r="AQ131">
        <f t="shared" si="49"/>
        <v>321.91000000000003</v>
      </c>
      <c r="AR131">
        <f t="shared" si="49"/>
        <v>302.82</v>
      </c>
      <c r="AS131">
        <f t="shared" si="49"/>
        <v>278.82</v>
      </c>
      <c r="AT131">
        <f t="shared" si="49"/>
        <v>274.83</v>
      </c>
      <c r="AU131">
        <f t="shared" si="49"/>
        <v>256.8</v>
      </c>
      <c r="AV131">
        <f t="shared" si="51"/>
        <v>249.11</v>
      </c>
      <c r="AW131">
        <f t="shared" si="51"/>
        <v>240.43</v>
      </c>
      <c r="AX131">
        <f t="shared" si="51"/>
        <v>232.17</v>
      </c>
      <c r="AY131">
        <f t="shared" si="51"/>
        <v>217.94</v>
      </c>
      <c r="AZ131">
        <f t="shared" si="51"/>
        <v>201.77</v>
      </c>
      <c r="BA131">
        <f t="shared" si="51"/>
        <v>161.83000000000001</v>
      </c>
      <c r="BB131">
        <f t="shared" si="51"/>
        <v>137.38999999999999</v>
      </c>
      <c r="BC131">
        <f t="shared" si="51"/>
        <v>117.13</v>
      </c>
      <c r="BD131">
        <f t="shared" si="51"/>
        <v>110.7</v>
      </c>
      <c r="BE131">
        <f t="shared" si="51"/>
        <v>78.040000000000006</v>
      </c>
      <c r="BF131">
        <f t="shared" si="51"/>
        <v>61.86</v>
      </c>
      <c r="BG131">
        <f t="shared" si="51"/>
        <v>48.37</v>
      </c>
      <c r="BH131">
        <f t="shared" si="51"/>
        <v>36.96</v>
      </c>
      <c r="BI131">
        <f t="shared" si="51"/>
        <v>33.869999999999997</v>
      </c>
      <c r="BJ131">
        <f t="shared" si="51"/>
        <v>18.7</v>
      </c>
    </row>
    <row r="132" spans="1:62" x14ac:dyDescent="0.3">
      <c r="A132" s="27">
        <v>68000</v>
      </c>
      <c r="B132">
        <f t="shared" si="50"/>
        <v>40136</v>
      </c>
      <c r="C132">
        <f t="shared" si="50"/>
        <v>36543.5</v>
      </c>
      <c r="D132">
        <f t="shared" si="50"/>
        <v>32997.35</v>
      </c>
      <c r="E132">
        <f t="shared" si="50"/>
        <v>30077</v>
      </c>
      <c r="F132">
        <f t="shared" si="50"/>
        <v>20420.36</v>
      </c>
      <c r="G132">
        <f t="shared" si="50"/>
        <v>17000.3</v>
      </c>
      <c r="H132">
        <f t="shared" si="50"/>
        <v>13580.24</v>
      </c>
      <c r="I132">
        <f t="shared" si="50"/>
        <v>10160.18</v>
      </c>
      <c r="J132">
        <f t="shared" si="50"/>
        <v>9227.44</v>
      </c>
      <c r="K132">
        <f t="shared" si="50"/>
        <v>8744.98</v>
      </c>
      <c r="L132">
        <f t="shared" si="50"/>
        <v>8141.11</v>
      </c>
      <c r="M132">
        <f t="shared" si="50"/>
        <v>7049.95</v>
      </c>
      <c r="N132">
        <f t="shared" si="50"/>
        <v>6740.12</v>
      </c>
      <c r="O132">
        <f t="shared" si="50"/>
        <v>6118.29</v>
      </c>
      <c r="P132">
        <f t="shared" si="50"/>
        <v>5161.63</v>
      </c>
      <c r="Q132">
        <f t="shared" si="50"/>
        <v>4322.49</v>
      </c>
      <c r="R132">
        <f t="shared" si="48"/>
        <v>4266.03</v>
      </c>
      <c r="S132">
        <f t="shared" si="48"/>
        <v>3923.6</v>
      </c>
      <c r="T132">
        <f t="shared" si="48"/>
        <v>3564.35</v>
      </c>
      <c r="U132">
        <f t="shared" si="48"/>
        <v>2917.7</v>
      </c>
      <c r="V132">
        <f t="shared" si="48"/>
        <v>2402.48</v>
      </c>
      <c r="W132">
        <f t="shared" si="48"/>
        <v>1952.04</v>
      </c>
      <c r="X132">
        <f t="shared" si="48"/>
        <v>1911.8</v>
      </c>
      <c r="Y132">
        <f t="shared" si="48"/>
        <v>1854.32</v>
      </c>
      <c r="Z132">
        <f t="shared" si="48"/>
        <v>1610.03</v>
      </c>
      <c r="AA132">
        <f t="shared" si="48"/>
        <v>1554.87</v>
      </c>
      <c r="AB132">
        <f t="shared" si="48"/>
        <v>1478.49</v>
      </c>
      <c r="AC132">
        <f t="shared" si="48"/>
        <v>1397.84</v>
      </c>
      <c r="AD132">
        <f t="shared" si="48"/>
        <v>1268.02</v>
      </c>
      <c r="AE132">
        <f t="shared" si="48"/>
        <v>1114.22</v>
      </c>
      <c r="AF132">
        <f t="shared" si="49"/>
        <v>1040.02</v>
      </c>
      <c r="AG132">
        <f t="shared" si="49"/>
        <v>926.02</v>
      </c>
      <c r="AH132">
        <f t="shared" si="49"/>
        <v>832.74</v>
      </c>
      <c r="AI132">
        <f t="shared" si="49"/>
        <v>724.11</v>
      </c>
      <c r="AJ132">
        <f t="shared" si="49"/>
        <v>660.01</v>
      </c>
      <c r="AK132">
        <f t="shared" si="49"/>
        <v>584.01</v>
      </c>
      <c r="AL132">
        <f t="shared" si="49"/>
        <v>564.09</v>
      </c>
      <c r="AM132">
        <f t="shared" si="49"/>
        <v>521.83000000000004</v>
      </c>
      <c r="AN132">
        <f t="shared" si="49"/>
        <v>503.54</v>
      </c>
      <c r="AO132">
        <f t="shared" si="49"/>
        <v>426.16</v>
      </c>
      <c r="AP132">
        <f t="shared" si="49"/>
        <v>410.46</v>
      </c>
      <c r="AQ132">
        <f t="shared" si="49"/>
        <v>386.26</v>
      </c>
      <c r="AR132">
        <f t="shared" si="49"/>
        <v>364.26</v>
      </c>
      <c r="AS132">
        <f t="shared" si="49"/>
        <v>336.6</v>
      </c>
      <c r="AT132">
        <f t="shared" si="49"/>
        <v>332.01</v>
      </c>
      <c r="AU132">
        <f t="shared" si="49"/>
        <v>311.23</v>
      </c>
      <c r="AV132">
        <f t="shared" si="51"/>
        <v>302.36</v>
      </c>
      <c r="AW132">
        <f t="shared" si="51"/>
        <v>292.36</v>
      </c>
      <c r="AX132">
        <f t="shared" si="51"/>
        <v>282.83999999999997</v>
      </c>
      <c r="AY132">
        <f t="shared" si="51"/>
        <v>266.44</v>
      </c>
      <c r="AZ132">
        <f t="shared" si="51"/>
        <v>247.8</v>
      </c>
      <c r="BA132">
        <f t="shared" si="51"/>
        <v>201.77</v>
      </c>
      <c r="BB132">
        <f t="shared" si="51"/>
        <v>173.6</v>
      </c>
      <c r="BC132">
        <f t="shared" si="51"/>
        <v>150.25</v>
      </c>
      <c r="BD132">
        <f t="shared" si="51"/>
        <v>142.84</v>
      </c>
      <c r="BE132">
        <f t="shared" si="51"/>
        <v>105.2</v>
      </c>
      <c r="BF132">
        <f t="shared" si="51"/>
        <v>86.55</v>
      </c>
      <c r="BG132">
        <f t="shared" si="51"/>
        <v>71</v>
      </c>
      <c r="BH132">
        <f t="shared" si="51"/>
        <v>57.85</v>
      </c>
      <c r="BI132">
        <f t="shared" si="51"/>
        <v>54.29</v>
      </c>
      <c r="BJ132">
        <f t="shared" si="51"/>
        <v>36.799999999999997</v>
      </c>
    </row>
    <row r="133" spans="1:62" x14ac:dyDescent="0.3">
      <c r="A133" s="27">
        <v>75000</v>
      </c>
      <c r="B133">
        <f t="shared" si="50"/>
        <v>44277.94</v>
      </c>
      <c r="C133">
        <f t="shared" si="50"/>
        <v>40315.629999999997</v>
      </c>
      <c r="D133">
        <f t="shared" si="50"/>
        <v>36404.44</v>
      </c>
      <c r="E133">
        <f t="shared" si="50"/>
        <v>33183.46</v>
      </c>
      <c r="F133">
        <f t="shared" si="50"/>
        <v>22532.75</v>
      </c>
      <c r="G133">
        <f t="shared" si="50"/>
        <v>18760.63</v>
      </c>
      <c r="H133">
        <f t="shared" si="50"/>
        <v>14988.5</v>
      </c>
      <c r="I133">
        <f t="shared" si="50"/>
        <v>11216.38</v>
      </c>
      <c r="J133">
        <f t="shared" si="50"/>
        <v>10187.61</v>
      </c>
      <c r="K133">
        <f t="shared" si="50"/>
        <v>9655.5</v>
      </c>
      <c r="L133">
        <f t="shared" si="50"/>
        <v>8989.4599999999991</v>
      </c>
      <c r="M133">
        <f t="shared" si="50"/>
        <v>7785.98</v>
      </c>
      <c r="N133">
        <f t="shared" si="50"/>
        <v>7444.25</v>
      </c>
      <c r="O133">
        <f t="shared" si="50"/>
        <v>6758.41</v>
      </c>
      <c r="P133">
        <f t="shared" si="50"/>
        <v>5703.27</v>
      </c>
      <c r="Q133">
        <f t="shared" si="50"/>
        <v>4777.75</v>
      </c>
      <c r="R133">
        <f t="shared" si="48"/>
        <v>4715.4799999999996</v>
      </c>
      <c r="S133">
        <f t="shared" si="48"/>
        <v>4337.79</v>
      </c>
      <c r="T133">
        <f t="shared" si="48"/>
        <v>3941.56</v>
      </c>
      <c r="U133">
        <f t="shared" si="48"/>
        <v>3228.35</v>
      </c>
      <c r="V133">
        <f t="shared" si="48"/>
        <v>2660.09</v>
      </c>
      <c r="W133">
        <f t="shared" si="48"/>
        <v>2163.2800000000002</v>
      </c>
      <c r="X133">
        <f t="shared" si="48"/>
        <v>2118.9</v>
      </c>
      <c r="Y133">
        <f t="shared" si="48"/>
        <v>2055.5</v>
      </c>
      <c r="Z133">
        <f t="shared" si="48"/>
        <v>1786.06</v>
      </c>
      <c r="AA133">
        <f t="shared" si="48"/>
        <v>1725.22</v>
      </c>
      <c r="AB133">
        <f t="shared" si="48"/>
        <v>1640.98</v>
      </c>
      <c r="AC133">
        <f t="shared" si="48"/>
        <v>1552.03</v>
      </c>
      <c r="AD133">
        <f t="shared" si="48"/>
        <v>1408.85</v>
      </c>
      <c r="AE133">
        <f t="shared" si="48"/>
        <v>1239.22</v>
      </c>
      <c r="AF133">
        <f t="shared" si="49"/>
        <v>1157.3800000000001</v>
      </c>
      <c r="AG133">
        <f t="shared" si="49"/>
        <v>1031.6400000000001</v>
      </c>
      <c r="AH133">
        <f t="shared" si="49"/>
        <v>928.76</v>
      </c>
      <c r="AI133">
        <f t="shared" si="49"/>
        <v>808.95</v>
      </c>
      <c r="AJ133">
        <f t="shared" si="49"/>
        <v>738.25</v>
      </c>
      <c r="AK133">
        <f t="shared" si="49"/>
        <v>654.42999999999995</v>
      </c>
      <c r="AL133">
        <f t="shared" si="49"/>
        <v>632.45000000000005</v>
      </c>
      <c r="AM133">
        <f t="shared" si="49"/>
        <v>585.84</v>
      </c>
      <c r="AN133">
        <f t="shared" si="49"/>
        <v>565.66999999999996</v>
      </c>
      <c r="AO133">
        <f t="shared" si="49"/>
        <v>480.33</v>
      </c>
      <c r="AP133">
        <f t="shared" si="49"/>
        <v>463</v>
      </c>
      <c r="AQ133">
        <f t="shared" si="49"/>
        <v>436.32</v>
      </c>
      <c r="AR133">
        <f t="shared" si="49"/>
        <v>412.05</v>
      </c>
      <c r="AS133">
        <f t="shared" si="49"/>
        <v>381.55</v>
      </c>
      <c r="AT133">
        <f t="shared" si="49"/>
        <v>376.48</v>
      </c>
      <c r="AU133">
        <f t="shared" si="49"/>
        <v>353.56</v>
      </c>
      <c r="AV133">
        <f t="shared" si="51"/>
        <v>343.78</v>
      </c>
      <c r="AW133">
        <f t="shared" si="51"/>
        <v>332.75</v>
      </c>
      <c r="AX133">
        <f t="shared" si="51"/>
        <v>322.25</v>
      </c>
      <c r="AY133">
        <f t="shared" si="51"/>
        <v>304.16000000000003</v>
      </c>
      <c r="AZ133">
        <f t="shared" si="51"/>
        <v>283.61</v>
      </c>
      <c r="BA133">
        <f t="shared" si="51"/>
        <v>232.83</v>
      </c>
      <c r="BB133">
        <f t="shared" si="51"/>
        <v>201.77</v>
      </c>
      <c r="BC133">
        <f t="shared" si="51"/>
        <v>176.01</v>
      </c>
      <c r="BD133">
        <f t="shared" si="51"/>
        <v>167.84</v>
      </c>
      <c r="BE133">
        <f t="shared" si="51"/>
        <v>126.33</v>
      </c>
      <c r="BF133">
        <f t="shared" si="51"/>
        <v>105.75</v>
      </c>
      <c r="BG133">
        <f t="shared" si="51"/>
        <v>88.61</v>
      </c>
      <c r="BH133">
        <f t="shared" si="51"/>
        <v>74.099999999999994</v>
      </c>
      <c r="BI133">
        <f t="shared" si="51"/>
        <v>70.17</v>
      </c>
      <c r="BJ133">
        <f t="shared" si="51"/>
        <v>50.89</v>
      </c>
    </row>
    <row r="134" spans="1:62" x14ac:dyDescent="0.3">
      <c r="A134" s="27">
        <v>82000</v>
      </c>
      <c r="B134">
        <f t="shared" si="50"/>
        <v>48419.88</v>
      </c>
      <c r="C134">
        <f t="shared" si="50"/>
        <v>44087.75</v>
      </c>
      <c r="D134">
        <f t="shared" si="50"/>
        <v>39811.519999999997</v>
      </c>
      <c r="E134">
        <f t="shared" si="50"/>
        <v>36289.910000000003</v>
      </c>
      <c r="F134">
        <f t="shared" si="50"/>
        <v>24645.14</v>
      </c>
      <c r="G134">
        <f t="shared" si="50"/>
        <v>20520.95</v>
      </c>
      <c r="H134">
        <f t="shared" si="50"/>
        <v>16396.759999999998</v>
      </c>
      <c r="I134">
        <f t="shared" si="50"/>
        <v>12272.57</v>
      </c>
      <c r="J134">
        <f t="shared" si="50"/>
        <v>11147.79</v>
      </c>
      <c r="K134">
        <f t="shared" si="50"/>
        <v>10566.01</v>
      </c>
      <c r="L134">
        <f t="shared" si="50"/>
        <v>9837.81</v>
      </c>
      <c r="M134">
        <f t="shared" si="50"/>
        <v>8522</v>
      </c>
      <c r="N134">
        <f t="shared" si="50"/>
        <v>8148.38</v>
      </c>
      <c r="O134">
        <f t="shared" si="50"/>
        <v>7398.53</v>
      </c>
      <c r="P134">
        <f t="shared" si="50"/>
        <v>6244.91</v>
      </c>
      <c r="Q134">
        <f t="shared" si="50"/>
        <v>5233</v>
      </c>
      <c r="R134">
        <f t="shared" si="48"/>
        <v>5164.92</v>
      </c>
      <c r="S134">
        <f t="shared" si="48"/>
        <v>4751.99</v>
      </c>
      <c r="T134">
        <f t="shared" si="48"/>
        <v>4318.78</v>
      </c>
      <c r="U134">
        <f t="shared" si="48"/>
        <v>3538.99</v>
      </c>
      <c r="V134">
        <f t="shared" si="48"/>
        <v>2917.7</v>
      </c>
      <c r="W134">
        <f t="shared" si="48"/>
        <v>2374.5100000000002</v>
      </c>
      <c r="X134">
        <f t="shared" si="48"/>
        <v>2325.9899999999998</v>
      </c>
      <c r="Y134">
        <f t="shared" si="48"/>
        <v>2256.6799999999998</v>
      </c>
      <c r="Z134">
        <f t="shared" si="48"/>
        <v>1962.1</v>
      </c>
      <c r="AA134">
        <f t="shared" si="48"/>
        <v>1895.58</v>
      </c>
      <c r="AB134">
        <f t="shared" si="48"/>
        <v>1803.47</v>
      </c>
      <c r="AC134">
        <f t="shared" si="48"/>
        <v>1706.21</v>
      </c>
      <c r="AD134">
        <f t="shared" si="48"/>
        <v>1549.68</v>
      </c>
      <c r="AE134">
        <f t="shared" si="48"/>
        <v>1364.21</v>
      </c>
      <c r="AF134">
        <f t="shared" si="49"/>
        <v>1274.73</v>
      </c>
      <c r="AG134">
        <f t="shared" si="49"/>
        <v>1137.26</v>
      </c>
      <c r="AH134">
        <f t="shared" si="49"/>
        <v>1024.78</v>
      </c>
      <c r="AI134">
        <f t="shared" si="49"/>
        <v>893.78</v>
      </c>
      <c r="AJ134">
        <f t="shared" si="49"/>
        <v>816.49</v>
      </c>
      <c r="AK134">
        <f t="shared" si="49"/>
        <v>724.84</v>
      </c>
      <c r="AL134">
        <f t="shared" si="49"/>
        <v>700.81</v>
      </c>
      <c r="AM134">
        <f t="shared" si="49"/>
        <v>649.85</v>
      </c>
      <c r="AN134">
        <f t="shared" si="49"/>
        <v>627.79999999999995</v>
      </c>
      <c r="AO134">
        <f t="shared" si="49"/>
        <v>534.49</v>
      </c>
      <c r="AP134">
        <f t="shared" si="49"/>
        <v>515.54999999999995</v>
      </c>
      <c r="AQ134">
        <f t="shared" si="49"/>
        <v>486.38</v>
      </c>
      <c r="AR134">
        <f t="shared" si="49"/>
        <v>459.84</v>
      </c>
      <c r="AS134">
        <f t="shared" si="49"/>
        <v>426.49</v>
      </c>
      <c r="AT134">
        <f t="shared" si="49"/>
        <v>420.95</v>
      </c>
      <c r="AU134">
        <f t="shared" si="49"/>
        <v>395.89</v>
      </c>
      <c r="AV134">
        <f t="shared" si="51"/>
        <v>385.2</v>
      </c>
      <c r="AW134">
        <f t="shared" si="51"/>
        <v>373.14</v>
      </c>
      <c r="AX134">
        <f t="shared" si="51"/>
        <v>361.66</v>
      </c>
      <c r="AY134">
        <f t="shared" si="51"/>
        <v>341.88</v>
      </c>
      <c r="AZ134">
        <f t="shared" si="51"/>
        <v>319.41000000000003</v>
      </c>
      <c r="BA134">
        <f t="shared" si="51"/>
        <v>263.89999999999998</v>
      </c>
      <c r="BB134">
        <f t="shared" si="51"/>
        <v>229.94</v>
      </c>
      <c r="BC134">
        <f t="shared" si="51"/>
        <v>201.77</v>
      </c>
      <c r="BD134">
        <f t="shared" si="51"/>
        <v>192.84</v>
      </c>
      <c r="BE134">
        <f t="shared" si="51"/>
        <v>147.44999999999999</v>
      </c>
      <c r="BF134">
        <f t="shared" si="51"/>
        <v>124.96</v>
      </c>
      <c r="BG134">
        <f t="shared" si="51"/>
        <v>106.21</v>
      </c>
      <c r="BH134">
        <f t="shared" si="51"/>
        <v>90.35</v>
      </c>
      <c r="BI134">
        <f t="shared" si="51"/>
        <v>86.05</v>
      </c>
      <c r="BJ134">
        <f t="shared" si="51"/>
        <v>64.97</v>
      </c>
    </row>
    <row r="135" spans="1:62" x14ac:dyDescent="0.3">
      <c r="A135" s="27">
        <v>84500</v>
      </c>
      <c r="B135">
        <f t="shared" si="50"/>
        <v>49899.15</v>
      </c>
      <c r="C135">
        <f t="shared" si="50"/>
        <v>45434.94</v>
      </c>
      <c r="D135">
        <f t="shared" si="50"/>
        <v>41028.33</v>
      </c>
      <c r="E135">
        <f t="shared" si="50"/>
        <v>37399.360000000001</v>
      </c>
      <c r="F135">
        <f t="shared" si="50"/>
        <v>25399.57</v>
      </c>
      <c r="G135">
        <f t="shared" si="50"/>
        <v>21149.64</v>
      </c>
      <c r="H135">
        <f t="shared" si="50"/>
        <v>16899.71</v>
      </c>
      <c r="I135">
        <f t="shared" si="50"/>
        <v>12649.78</v>
      </c>
      <c r="J135">
        <f t="shared" si="50"/>
        <v>11490.71</v>
      </c>
      <c r="K135">
        <f t="shared" si="50"/>
        <v>10891.19</v>
      </c>
      <c r="L135">
        <f t="shared" si="50"/>
        <v>10140.790000000001</v>
      </c>
      <c r="M135">
        <f t="shared" si="50"/>
        <v>8784.8700000000008</v>
      </c>
      <c r="N135">
        <f t="shared" si="50"/>
        <v>8399.86</v>
      </c>
      <c r="O135">
        <f t="shared" si="50"/>
        <v>7627.14</v>
      </c>
      <c r="P135">
        <f t="shared" si="50"/>
        <v>6438.35</v>
      </c>
      <c r="Q135">
        <f t="shared" si="50"/>
        <v>5395.6</v>
      </c>
      <c r="R135">
        <f t="shared" si="48"/>
        <v>5325.44</v>
      </c>
      <c r="S135">
        <f t="shared" si="48"/>
        <v>4899.91</v>
      </c>
      <c r="T135">
        <f t="shared" si="48"/>
        <v>4453.49</v>
      </c>
      <c r="U135">
        <f t="shared" si="48"/>
        <v>3649.94</v>
      </c>
      <c r="V135">
        <f t="shared" si="48"/>
        <v>3009.7</v>
      </c>
      <c r="W135">
        <f t="shared" si="48"/>
        <v>2449.96</v>
      </c>
      <c r="X135">
        <f t="shared" si="48"/>
        <v>2399.96</v>
      </c>
      <c r="Y135">
        <f t="shared" si="48"/>
        <v>2328.5300000000002</v>
      </c>
      <c r="Z135">
        <f t="shared" si="48"/>
        <v>2024.96</v>
      </c>
      <c r="AA135">
        <f t="shared" si="48"/>
        <v>1956.42</v>
      </c>
      <c r="AB135">
        <f t="shared" si="48"/>
        <v>1861.51</v>
      </c>
      <c r="AC135">
        <f t="shared" si="48"/>
        <v>1761.28</v>
      </c>
      <c r="AD135">
        <f t="shared" si="48"/>
        <v>1599.97</v>
      </c>
      <c r="AE135">
        <f t="shared" si="48"/>
        <v>1408.85</v>
      </c>
      <c r="AF135">
        <f t="shared" si="49"/>
        <v>1316.64</v>
      </c>
      <c r="AG135">
        <f t="shared" si="49"/>
        <v>1174.98</v>
      </c>
      <c r="AH135">
        <f t="shared" si="49"/>
        <v>1059.07</v>
      </c>
      <c r="AI135">
        <f t="shared" si="49"/>
        <v>924.08</v>
      </c>
      <c r="AJ135">
        <f t="shared" si="49"/>
        <v>844.43</v>
      </c>
      <c r="AK135">
        <f t="shared" si="49"/>
        <v>749.99</v>
      </c>
      <c r="AL135">
        <f t="shared" si="49"/>
        <v>725.23</v>
      </c>
      <c r="AM135">
        <f t="shared" si="49"/>
        <v>672.71</v>
      </c>
      <c r="AN135">
        <f t="shared" si="49"/>
        <v>649.99</v>
      </c>
      <c r="AO135">
        <f t="shared" si="49"/>
        <v>553.84</v>
      </c>
      <c r="AP135">
        <f t="shared" si="49"/>
        <v>534.32000000000005</v>
      </c>
      <c r="AQ135">
        <f t="shared" si="49"/>
        <v>504.26</v>
      </c>
      <c r="AR135">
        <f t="shared" si="49"/>
        <v>476.91</v>
      </c>
      <c r="AS135">
        <f t="shared" si="49"/>
        <v>442.54</v>
      </c>
      <c r="AT135">
        <f t="shared" si="49"/>
        <v>436.83</v>
      </c>
      <c r="AU135">
        <f t="shared" si="49"/>
        <v>411.01</v>
      </c>
      <c r="AV135">
        <f t="shared" si="51"/>
        <v>399.99</v>
      </c>
      <c r="AW135">
        <f t="shared" si="51"/>
        <v>387.56</v>
      </c>
      <c r="AX135">
        <f t="shared" si="51"/>
        <v>375.74</v>
      </c>
      <c r="AY135">
        <f t="shared" si="51"/>
        <v>355.35</v>
      </c>
      <c r="AZ135">
        <f t="shared" si="51"/>
        <v>332.2</v>
      </c>
      <c r="BA135">
        <f t="shared" si="51"/>
        <v>274.99</v>
      </c>
      <c r="BB135">
        <f t="shared" si="51"/>
        <v>239.99</v>
      </c>
      <c r="BC135">
        <f t="shared" si="51"/>
        <v>210.97</v>
      </c>
      <c r="BD135">
        <f t="shared" si="51"/>
        <v>201.77</v>
      </c>
      <c r="BE135">
        <f t="shared" si="51"/>
        <v>155</v>
      </c>
      <c r="BF135">
        <f t="shared" si="51"/>
        <v>131.81</v>
      </c>
      <c r="BG135">
        <f t="shared" si="51"/>
        <v>112.5</v>
      </c>
      <c r="BH135">
        <f t="shared" si="51"/>
        <v>96.15</v>
      </c>
      <c r="BI135">
        <f t="shared" si="51"/>
        <v>91.73</v>
      </c>
      <c r="BJ135">
        <f t="shared" si="51"/>
        <v>70</v>
      </c>
    </row>
    <row r="136" spans="1:62" x14ac:dyDescent="0.3">
      <c r="A136" s="27">
        <v>100000</v>
      </c>
      <c r="B136">
        <f t="shared" si="50"/>
        <v>59070.59</v>
      </c>
      <c r="C136">
        <f t="shared" si="50"/>
        <v>53787.5</v>
      </c>
      <c r="D136">
        <f t="shared" si="50"/>
        <v>48572.58</v>
      </c>
      <c r="E136">
        <f t="shared" si="50"/>
        <v>44277.94</v>
      </c>
      <c r="F136">
        <f t="shared" si="50"/>
        <v>30077</v>
      </c>
      <c r="G136">
        <f t="shared" si="50"/>
        <v>25047.5</v>
      </c>
      <c r="H136">
        <f t="shared" si="50"/>
        <v>20018</v>
      </c>
      <c r="I136">
        <f t="shared" si="50"/>
        <v>14988.5</v>
      </c>
      <c r="J136">
        <f t="shared" si="50"/>
        <v>13616.82</v>
      </c>
      <c r="K136">
        <f t="shared" si="50"/>
        <v>12907.33</v>
      </c>
      <c r="L136">
        <f t="shared" si="50"/>
        <v>12019.28</v>
      </c>
      <c r="M136">
        <f t="shared" si="50"/>
        <v>10414.629999999999</v>
      </c>
      <c r="N136">
        <f t="shared" si="50"/>
        <v>9959</v>
      </c>
      <c r="O136">
        <f t="shared" si="50"/>
        <v>9044.5499999999993</v>
      </c>
      <c r="P136">
        <f t="shared" si="50"/>
        <v>7637.69</v>
      </c>
      <c r="Q136">
        <f t="shared" si="50"/>
        <v>6403.66</v>
      </c>
      <c r="R136">
        <f t="shared" si="48"/>
        <v>6320.64</v>
      </c>
      <c r="S136">
        <f t="shared" si="48"/>
        <v>5817.06</v>
      </c>
      <c r="T136">
        <f t="shared" si="48"/>
        <v>5288.75</v>
      </c>
      <c r="U136">
        <f t="shared" si="48"/>
        <v>4337.79</v>
      </c>
      <c r="V136">
        <f t="shared" si="48"/>
        <v>3580.12</v>
      </c>
      <c r="W136">
        <f t="shared" si="48"/>
        <v>2917.7</v>
      </c>
      <c r="X136">
        <f t="shared" si="48"/>
        <v>2858.53</v>
      </c>
      <c r="Y136">
        <f t="shared" si="48"/>
        <v>2774</v>
      </c>
      <c r="Z136">
        <f t="shared" si="48"/>
        <v>2414.75</v>
      </c>
      <c r="AA136">
        <f t="shared" si="48"/>
        <v>2333.63</v>
      </c>
      <c r="AB136">
        <f t="shared" si="48"/>
        <v>2221.31</v>
      </c>
      <c r="AC136">
        <f t="shared" si="48"/>
        <v>2102.6999999999998</v>
      </c>
      <c r="AD136">
        <f t="shared" si="48"/>
        <v>1911.8</v>
      </c>
      <c r="AE136">
        <f t="shared" si="48"/>
        <v>1685.62</v>
      </c>
      <c r="AF136">
        <f t="shared" si="49"/>
        <v>1576.5</v>
      </c>
      <c r="AG136">
        <f t="shared" si="49"/>
        <v>1408.85</v>
      </c>
      <c r="AH136">
        <f t="shared" si="49"/>
        <v>1271.68</v>
      </c>
      <c r="AI136">
        <f t="shared" si="49"/>
        <v>1111.93</v>
      </c>
      <c r="AJ136">
        <f t="shared" si="49"/>
        <v>1017.67</v>
      </c>
      <c r="AK136">
        <f t="shared" si="49"/>
        <v>905.9</v>
      </c>
      <c r="AL136">
        <f t="shared" si="49"/>
        <v>876.6</v>
      </c>
      <c r="AM136">
        <f t="shared" si="49"/>
        <v>814.45</v>
      </c>
      <c r="AN136">
        <f t="shared" si="49"/>
        <v>787.56</v>
      </c>
      <c r="AO136">
        <f t="shared" si="49"/>
        <v>673.77</v>
      </c>
      <c r="AP136">
        <f t="shared" si="49"/>
        <v>650.66999999999996</v>
      </c>
      <c r="AQ136">
        <f t="shared" si="49"/>
        <v>615.09</v>
      </c>
      <c r="AR136">
        <f t="shared" si="49"/>
        <v>582.74</v>
      </c>
      <c r="AS136">
        <f t="shared" si="49"/>
        <v>542.05999999999995</v>
      </c>
      <c r="AT136">
        <f t="shared" si="49"/>
        <v>535.30999999999995</v>
      </c>
      <c r="AU136">
        <f t="shared" si="49"/>
        <v>504.75</v>
      </c>
      <c r="AV136">
        <f t="shared" si="51"/>
        <v>491.71</v>
      </c>
      <c r="AW136">
        <f t="shared" si="51"/>
        <v>477</v>
      </c>
      <c r="AX136">
        <f t="shared" si="51"/>
        <v>463</v>
      </c>
      <c r="AY136">
        <f t="shared" si="51"/>
        <v>438.88</v>
      </c>
      <c r="AZ136">
        <f t="shared" si="51"/>
        <v>411.47</v>
      </c>
      <c r="BA136">
        <f t="shared" si="51"/>
        <v>343.78</v>
      </c>
      <c r="BB136">
        <f t="shared" si="51"/>
        <v>302.36</v>
      </c>
      <c r="BC136">
        <f t="shared" si="51"/>
        <v>268.01</v>
      </c>
      <c r="BD136">
        <f t="shared" si="51"/>
        <v>257.12</v>
      </c>
      <c r="BE136">
        <f t="shared" si="51"/>
        <v>201.77</v>
      </c>
      <c r="BF136">
        <f t="shared" si="51"/>
        <v>174.34</v>
      </c>
      <c r="BG136">
        <f t="shared" si="51"/>
        <v>151.47999999999999</v>
      </c>
      <c r="BH136">
        <f t="shared" si="51"/>
        <v>132.13</v>
      </c>
      <c r="BI136">
        <f t="shared" si="51"/>
        <v>126.89</v>
      </c>
      <c r="BJ136">
        <f t="shared" si="51"/>
        <v>101.18</v>
      </c>
    </row>
    <row r="137" spans="1:62" x14ac:dyDescent="0.3">
      <c r="A137" s="27">
        <v>110000</v>
      </c>
      <c r="B137">
        <f t="shared" si="50"/>
        <v>64987.65</v>
      </c>
      <c r="C137">
        <f t="shared" si="50"/>
        <v>59176.25</v>
      </c>
      <c r="D137">
        <f t="shared" si="50"/>
        <v>53439.839999999997</v>
      </c>
      <c r="E137">
        <f t="shared" si="50"/>
        <v>48715.74</v>
      </c>
      <c r="F137">
        <f t="shared" si="50"/>
        <v>33094.699999999997</v>
      </c>
      <c r="G137">
        <f t="shared" si="50"/>
        <v>27562.25</v>
      </c>
      <c r="H137">
        <f t="shared" si="50"/>
        <v>22029.8</v>
      </c>
      <c r="I137">
        <f t="shared" si="50"/>
        <v>16497.349999999999</v>
      </c>
      <c r="J137">
        <f t="shared" si="50"/>
        <v>14988.5</v>
      </c>
      <c r="K137">
        <f t="shared" si="50"/>
        <v>14208.06</v>
      </c>
      <c r="L137">
        <f t="shared" si="50"/>
        <v>13231.2</v>
      </c>
      <c r="M137">
        <f t="shared" si="50"/>
        <v>11466.1</v>
      </c>
      <c r="N137">
        <f t="shared" si="50"/>
        <v>10964.9</v>
      </c>
      <c r="O137">
        <f t="shared" si="50"/>
        <v>9959</v>
      </c>
      <c r="P137">
        <f t="shared" si="50"/>
        <v>8411.4599999999991</v>
      </c>
      <c r="Q137">
        <f t="shared" si="50"/>
        <v>7054.03</v>
      </c>
      <c r="R137">
        <f t="shared" si="48"/>
        <v>6962.7</v>
      </c>
      <c r="S137">
        <f t="shared" si="48"/>
        <v>6408.76</v>
      </c>
      <c r="T137">
        <f t="shared" si="48"/>
        <v>5827.63</v>
      </c>
      <c r="U137">
        <f t="shared" si="48"/>
        <v>4781.57</v>
      </c>
      <c r="V137">
        <f t="shared" si="48"/>
        <v>3948.13</v>
      </c>
      <c r="W137">
        <f t="shared" si="48"/>
        <v>3219.47</v>
      </c>
      <c r="X137">
        <f t="shared" si="48"/>
        <v>3154.38</v>
      </c>
      <c r="Y137">
        <f t="shared" si="48"/>
        <v>3061.4</v>
      </c>
      <c r="Z137">
        <f t="shared" si="48"/>
        <v>2666.23</v>
      </c>
      <c r="AA137">
        <f t="shared" si="48"/>
        <v>2576.9899999999998</v>
      </c>
      <c r="AB137">
        <f t="shared" si="48"/>
        <v>2453.44</v>
      </c>
      <c r="AC137">
        <f t="shared" si="48"/>
        <v>2322.9699999999998</v>
      </c>
      <c r="AD137">
        <f t="shared" si="48"/>
        <v>2112.98</v>
      </c>
      <c r="AE137">
        <f t="shared" si="48"/>
        <v>1864.18</v>
      </c>
      <c r="AF137">
        <f t="shared" si="49"/>
        <v>1744.15</v>
      </c>
      <c r="AG137">
        <f t="shared" si="49"/>
        <v>1559.74</v>
      </c>
      <c r="AH137">
        <f t="shared" si="49"/>
        <v>1408.85</v>
      </c>
      <c r="AI137">
        <f t="shared" si="49"/>
        <v>1233.1199999999999</v>
      </c>
      <c r="AJ137">
        <f t="shared" si="49"/>
        <v>1129.43</v>
      </c>
      <c r="AK137">
        <f t="shared" si="49"/>
        <v>1006.49</v>
      </c>
      <c r="AL137">
        <f t="shared" si="49"/>
        <v>974.26</v>
      </c>
      <c r="AM137">
        <f t="shared" si="49"/>
        <v>905.9</v>
      </c>
      <c r="AN137">
        <f t="shared" si="49"/>
        <v>876.31</v>
      </c>
      <c r="AO137">
        <f t="shared" si="49"/>
        <v>751.15</v>
      </c>
      <c r="AP137">
        <f t="shared" si="49"/>
        <v>725.74</v>
      </c>
      <c r="AQ137">
        <f t="shared" si="49"/>
        <v>686.6</v>
      </c>
      <c r="AR137">
        <f t="shared" si="49"/>
        <v>651.01</v>
      </c>
      <c r="AS137">
        <f t="shared" si="49"/>
        <v>606.27</v>
      </c>
      <c r="AT137">
        <f t="shared" si="49"/>
        <v>598.84</v>
      </c>
      <c r="AU137">
        <f t="shared" si="49"/>
        <v>565.22</v>
      </c>
      <c r="AV137">
        <f t="shared" si="51"/>
        <v>550.88</v>
      </c>
      <c r="AW137">
        <f t="shared" si="51"/>
        <v>534.70000000000005</v>
      </c>
      <c r="AX137">
        <f t="shared" si="51"/>
        <v>519.29999999999995</v>
      </c>
      <c r="AY137">
        <f t="shared" si="51"/>
        <v>492.76</v>
      </c>
      <c r="AZ137">
        <f t="shared" si="51"/>
        <v>462.62</v>
      </c>
      <c r="BA137">
        <f t="shared" si="51"/>
        <v>388.16</v>
      </c>
      <c r="BB137">
        <f t="shared" si="51"/>
        <v>342.6</v>
      </c>
      <c r="BC137">
        <f t="shared" si="51"/>
        <v>304.81</v>
      </c>
      <c r="BD137">
        <f t="shared" si="51"/>
        <v>292.83999999999997</v>
      </c>
      <c r="BE137">
        <f t="shared" si="51"/>
        <v>231.95</v>
      </c>
      <c r="BF137">
        <f t="shared" si="51"/>
        <v>201.77</v>
      </c>
      <c r="BG137">
        <f t="shared" si="51"/>
        <v>176.62</v>
      </c>
      <c r="BH137">
        <f t="shared" si="51"/>
        <v>155.34</v>
      </c>
      <c r="BI137">
        <f t="shared" si="51"/>
        <v>149.58000000000001</v>
      </c>
      <c r="BJ137">
        <f t="shared" si="51"/>
        <v>121.3</v>
      </c>
    </row>
    <row r="138" spans="1:62" x14ac:dyDescent="0.3">
      <c r="A138" s="27">
        <v>120000</v>
      </c>
      <c r="B138">
        <f t="shared" si="50"/>
        <v>70904.710000000006</v>
      </c>
      <c r="C138">
        <f t="shared" si="50"/>
        <v>64565</v>
      </c>
      <c r="D138">
        <f t="shared" si="50"/>
        <v>58307.1</v>
      </c>
      <c r="E138">
        <f t="shared" si="50"/>
        <v>53153.53</v>
      </c>
      <c r="F138">
        <f t="shared" si="50"/>
        <v>36112.400000000001</v>
      </c>
      <c r="G138">
        <f t="shared" si="50"/>
        <v>30077</v>
      </c>
      <c r="H138">
        <f t="shared" si="50"/>
        <v>24041.599999999999</v>
      </c>
      <c r="I138">
        <f t="shared" si="50"/>
        <v>18006.2</v>
      </c>
      <c r="J138">
        <f t="shared" si="50"/>
        <v>16360.18</v>
      </c>
      <c r="K138">
        <f t="shared" si="50"/>
        <v>15508.79</v>
      </c>
      <c r="L138">
        <f t="shared" si="50"/>
        <v>14443.13</v>
      </c>
      <c r="M138">
        <f t="shared" si="50"/>
        <v>12517.56</v>
      </c>
      <c r="N138">
        <f t="shared" si="50"/>
        <v>11970.8</v>
      </c>
      <c r="O138">
        <f t="shared" si="50"/>
        <v>10873.45</v>
      </c>
      <c r="P138">
        <f t="shared" si="50"/>
        <v>9185.23</v>
      </c>
      <c r="Q138">
        <f t="shared" si="50"/>
        <v>7704.4</v>
      </c>
      <c r="R138">
        <f t="shared" si="48"/>
        <v>7604.77</v>
      </c>
      <c r="S138">
        <f t="shared" si="48"/>
        <v>7000.47</v>
      </c>
      <c r="T138">
        <f t="shared" si="48"/>
        <v>6366.5</v>
      </c>
      <c r="U138">
        <f t="shared" si="48"/>
        <v>5225.3500000000004</v>
      </c>
      <c r="V138">
        <f t="shared" si="48"/>
        <v>4316.1499999999996</v>
      </c>
      <c r="W138">
        <f t="shared" si="48"/>
        <v>3521.24</v>
      </c>
      <c r="X138">
        <f t="shared" si="48"/>
        <v>3450.24</v>
      </c>
      <c r="Y138">
        <f t="shared" si="48"/>
        <v>3348.8</v>
      </c>
      <c r="Z138">
        <f t="shared" si="48"/>
        <v>2917.7</v>
      </c>
      <c r="AA138">
        <f t="shared" si="48"/>
        <v>2820.35</v>
      </c>
      <c r="AB138">
        <f t="shared" si="48"/>
        <v>2685.57</v>
      </c>
      <c r="AC138">
        <f t="shared" si="48"/>
        <v>2543.2399999999998</v>
      </c>
      <c r="AD138">
        <f t="shared" si="48"/>
        <v>2314.16</v>
      </c>
      <c r="AE138">
        <f t="shared" si="48"/>
        <v>2042.75</v>
      </c>
      <c r="AF138">
        <f t="shared" si="49"/>
        <v>1911.8</v>
      </c>
      <c r="AG138">
        <f t="shared" si="49"/>
        <v>1710.62</v>
      </c>
      <c r="AH138">
        <f t="shared" si="49"/>
        <v>1546.02</v>
      </c>
      <c r="AI138">
        <f t="shared" si="49"/>
        <v>1354.31</v>
      </c>
      <c r="AJ138">
        <f t="shared" si="49"/>
        <v>1241.2</v>
      </c>
      <c r="AK138">
        <f t="shared" si="49"/>
        <v>1107.08</v>
      </c>
      <c r="AL138">
        <f t="shared" si="49"/>
        <v>1071.92</v>
      </c>
      <c r="AM138">
        <f t="shared" si="49"/>
        <v>997.35</v>
      </c>
      <c r="AN138">
        <f t="shared" si="49"/>
        <v>965.07</v>
      </c>
      <c r="AO138">
        <f t="shared" si="49"/>
        <v>828.52</v>
      </c>
      <c r="AP138">
        <f t="shared" si="49"/>
        <v>800.81</v>
      </c>
      <c r="AQ138">
        <f t="shared" si="49"/>
        <v>758.11</v>
      </c>
      <c r="AR138">
        <f t="shared" si="49"/>
        <v>719.29</v>
      </c>
      <c r="AS138">
        <f t="shared" si="49"/>
        <v>670.48</v>
      </c>
      <c r="AT138">
        <f t="shared" si="49"/>
        <v>662.37</v>
      </c>
      <c r="AU138">
        <f t="shared" si="49"/>
        <v>625.70000000000005</v>
      </c>
      <c r="AV138">
        <f t="shared" si="51"/>
        <v>610.04999999999995</v>
      </c>
      <c r="AW138">
        <f t="shared" si="51"/>
        <v>592.4</v>
      </c>
      <c r="AX138">
        <f t="shared" si="51"/>
        <v>575.6</v>
      </c>
      <c r="AY138">
        <f t="shared" si="51"/>
        <v>546.65</v>
      </c>
      <c r="AZ138">
        <f t="shared" si="51"/>
        <v>513.77</v>
      </c>
      <c r="BA138">
        <f t="shared" si="51"/>
        <v>432.54</v>
      </c>
      <c r="BB138">
        <f t="shared" si="51"/>
        <v>382.83</v>
      </c>
      <c r="BC138">
        <f t="shared" si="51"/>
        <v>341.61</v>
      </c>
      <c r="BD138">
        <f t="shared" si="51"/>
        <v>328.55</v>
      </c>
      <c r="BE138">
        <f t="shared" si="51"/>
        <v>262.12</v>
      </c>
      <c r="BF138">
        <f t="shared" si="51"/>
        <v>229.2</v>
      </c>
      <c r="BG138">
        <f t="shared" si="51"/>
        <v>201.77</v>
      </c>
      <c r="BH138">
        <f t="shared" si="51"/>
        <v>178.56</v>
      </c>
      <c r="BI138">
        <f t="shared" si="51"/>
        <v>172.27</v>
      </c>
      <c r="BJ138">
        <f t="shared" si="51"/>
        <v>141.41999999999999</v>
      </c>
    </row>
    <row r="139" spans="1:62" x14ac:dyDescent="0.3">
      <c r="A139" s="27">
        <v>130000</v>
      </c>
      <c r="B139">
        <f t="shared" si="50"/>
        <v>76821.759999999995</v>
      </c>
      <c r="C139">
        <f t="shared" si="50"/>
        <v>69953.75</v>
      </c>
      <c r="D139">
        <f t="shared" si="50"/>
        <v>63174.35</v>
      </c>
      <c r="E139">
        <f t="shared" si="50"/>
        <v>57591.32</v>
      </c>
      <c r="F139">
        <f t="shared" si="50"/>
        <v>39130.1</v>
      </c>
      <c r="G139">
        <f t="shared" si="50"/>
        <v>32591.75</v>
      </c>
      <c r="H139">
        <f t="shared" si="50"/>
        <v>26053.4</v>
      </c>
      <c r="I139">
        <f t="shared" si="50"/>
        <v>19515.05</v>
      </c>
      <c r="J139">
        <f t="shared" si="50"/>
        <v>17731.86</v>
      </c>
      <c r="K139">
        <f t="shared" si="50"/>
        <v>16809.53</v>
      </c>
      <c r="L139">
        <f t="shared" si="50"/>
        <v>15655.06</v>
      </c>
      <c r="M139">
        <f t="shared" si="50"/>
        <v>13569.02</v>
      </c>
      <c r="N139">
        <f t="shared" si="50"/>
        <v>12976.7</v>
      </c>
      <c r="O139">
        <f t="shared" si="50"/>
        <v>11787.91</v>
      </c>
      <c r="P139">
        <f t="shared" si="50"/>
        <v>9959</v>
      </c>
      <c r="Q139">
        <f t="shared" si="50"/>
        <v>8354.76</v>
      </c>
      <c r="R139">
        <f t="shared" si="48"/>
        <v>8246.83</v>
      </c>
      <c r="S139">
        <f t="shared" si="48"/>
        <v>7592.18</v>
      </c>
      <c r="T139">
        <f t="shared" si="48"/>
        <v>6905.38</v>
      </c>
      <c r="U139">
        <f t="shared" si="48"/>
        <v>5669.13</v>
      </c>
      <c r="V139">
        <f t="shared" si="48"/>
        <v>4684.16</v>
      </c>
      <c r="W139">
        <f t="shared" si="48"/>
        <v>3823.01</v>
      </c>
      <c r="X139">
        <f t="shared" si="48"/>
        <v>3746.09</v>
      </c>
      <c r="Y139">
        <f t="shared" si="48"/>
        <v>3636.2</v>
      </c>
      <c r="Z139">
        <f t="shared" si="48"/>
        <v>3169.18</v>
      </c>
      <c r="AA139">
        <f t="shared" si="48"/>
        <v>3063.72</v>
      </c>
      <c r="AB139">
        <f t="shared" si="48"/>
        <v>2917.7</v>
      </c>
      <c r="AC139">
        <f t="shared" si="48"/>
        <v>2763.51</v>
      </c>
      <c r="AD139">
        <f t="shared" si="48"/>
        <v>2515.34</v>
      </c>
      <c r="AE139">
        <f t="shared" si="48"/>
        <v>2221.31</v>
      </c>
      <c r="AF139">
        <f t="shared" si="49"/>
        <v>2079.4499999999998</v>
      </c>
      <c r="AG139">
        <f t="shared" si="49"/>
        <v>1861.51</v>
      </c>
      <c r="AH139">
        <f t="shared" si="49"/>
        <v>1683.19</v>
      </c>
      <c r="AI139">
        <f t="shared" si="49"/>
        <v>1475.51</v>
      </c>
      <c r="AJ139">
        <f t="shared" si="49"/>
        <v>1352.97</v>
      </c>
      <c r="AK139">
        <f t="shared" si="49"/>
        <v>1207.67</v>
      </c>
      <c r="AL139">
        <f t="shared" si="49"/>
        <v>1169.58</v>
      </c>
      <c r="AM139">
        <f t="shared" si="49"/>
        <v>1088.79</v>
      </c>
      <c r="AN139">
        <f t="shared" si="49"/>
        <v>1053.83</v>
      </c>
      <c r="AO139">
        <f t="shared" si="49"/>
        <v>905.9</v>
      </c>
      <c r="AP139">
        <f t="shared" si="49"/>
        <v>875.87</v>
      </c>
      <c r="AQ139">
        <f t="shared" si="49"/>
        <v>829.62</v>
      </c>
      <c r="AR139">
        <f t="shared" si="49"/>
        <v>787.56</v>
      </c>
      <c r="AS139">
        <f t="shared" si="49"/>
        <v>734.68</v>
      </c>
      <c r="AT139">
        <f t="shared" si="49"/>
        <v>725.9</v>
      </c>
      <c r="AU139">
        <f t="shared" si="49"/>
        <v>686.17</v>
      </c>
      <c r="AV139">
        <f t="shared" si="51"/>
        <v>669.22</v>
      </c>
      <c r="AW139">
        <f t="shared" si="51"/>
        <v>650.1</v>
      </c>
      <c r="AX139">
        <f t="shared" si="51"/>
        <v>631.9</v>
      </c>
      <c r="AY139">
        <f t="shared" si="51"/>
        <v>600.54</v>
      </c>
      <c r="AZ139">
        <f t="shared" si="51"/>
        <v>564.91999999999996</v>
      </c>
      <c r="BA139">
        <f t="shared" si="51"/>
        <v>476.91</v>
      </c>
      <c r="BB139">
        <f t="shared" si="51"/>
        <v>423.07</v>
      </c>
      <c r="BC139">
        <f t="shared" si="51"/>
        <v>378.42</v>
      </c>
      <c r="BD139">
        <f t="shared" si="51"/>
        <v>364.26</v>
      </c>
      <c r="BE139">
        <f t="shared" si="51"/>
        <v>292.3</v>
      </c>
      <c r="BF139">
        <f t="shared" si="51"/>
        <v>256.64</v>
      </c>
      <c r="BG139">
        <f t="shared" si="51"/>
        <v>226.92</v>
      </c>
      <c r="BH139">
        <f t="shared" si="51"/>
        <v>201.77</v>
      </c>
      <c r="BI139">
        <f t="shared" si="51"/>
        <v>194.96</v>
      </c>
      <c r="BJ139">
        <f t="shared" si="51"/>
        <v>161.53</v>
      </c>
    </row>
    <row r="140" spans="1:62" x14ac:dyDescent="0.3">
      <c r="A140" s="27">
        <v>133000</v>
      </c>
      <c r="B140">
        <f t="shared" si="50"/>
        <v>78596.88</v>
      </c>
      <c r="C140">
        <f t="shared" si="50"/>
        <v>71570.38</v>
      </c>
      <c r="D140">
        <f t="shared" si="50"/>
        <v>64634.53</v>
      </c>
      <c r="E140">
        <f t="shared" si="50"/>
        <v>58922.66</v>
      </c>
      <c r="F140">
        <f t="shared" si="50"/>
        <v>40035.410000000003</v>
      </c>
      <c r="G140">
        <f t="shared" si="50"/>
        <v>33346.18</v>
      </c>
      <c r="H140">
        <f t="shared" si="50"/>
        <v>26656.94</v>
      </c>
      <c r="I140">
        <f t="shared" si="50"/>
        <v>19967.71</v>
      </c>
      <c r="J140">
        <f t="shared" si="50"/>
        <v>18143.37</v>
      </c>
      <c r="K140">
        <f t="shared" si="50"/>
        <v>17199.75</v>
      </c>
      <c r="L140">
        <f t="shared" si="50"/>
        <v>16018.64</v>
      </c>
      <c r="M140">
        <f t="shared" si="50"/>
        <v>13884.46</v>
      </c>
      <c r="N140">
        <f t="shared" si="50"/>
        <v>13278.47</v>
      </c>
      <c r="O140">
        <f t="shared" si="50"/>
        <v>12062.25</v>
      </c>
      <c r="P140">
        <f t="shared" si="50"/>
        <v>10191.129999999999</v>
      </c>
      <c r="Q140">
        <f t="shared" si="50"/>
        <v>8549.8700000000008</v>
      </c>
      <c r="R140">
        <f t="shared" si="48"/>
        <v>8439.4500000000007</v>
      </c>
      <c r="S140">
        <f t="shared" si="48"/>
        <v>7769.69</v>
      </c>
      <c r="T140">
        <f t="shared" si="48"/>
        <v>7067.04</v>
      </c>
      <c r="U140">
        <f t="shared" si="48"/>
        <v>5802.27</v>
      </c>
      <c r="V140">
        <f t="shared" si="48"/>
        <v>4794.5600000000004</v>
      </c>
      <c r="W140">
        <f t="shared" si="48"/>
        <v>3913.54</v>
      </c>
      <c r="X140">
        <f t="shared" si="48"/>
        <v>3834.84</v>
      </c>
      <c r="Y140">
        <f t="shared" si="48"/>
        <v>3722.42</v>
      </c>
      <c r="Z140">
        <f t="shared" si="48"/>
        <v>3244.62</v>
      </c>
      <c r="AA140">
        <f t="shared" si="48"/>
        <v>3136.73</v>
      </c>
      <c r="AB140">
        <f t="shared" si="48"/>
        <v>2987.34</v>
      </c>
      <c r="AC140">
        <f t="shared" si="48"/>
        <v>2829.59</v>
      </c>
      <c r="AD140">
        <f t="shared" si="48"/>
        <v>2575.69</v>
      </c>
      <c r="AE140">
        <f t="shared" si="48"/>
        <v>2274.88</v>
      </c>
      <c r="AF140">
        <f t="shared" si="49"/>
        <v>2129.75</v>
      </c>
      <c r="AG140">
        <f t="shared" si="49"/>
        <v>1906.77</v>
      </c>
      <c r="AH140">
        <f t="shared" si="49"/>
        <v>1724.34</v>
      </c>
      <c r="AI140">
        <f t="shared" si="49"/>
        <v>1511.86</v>
      </c>
      <c r="AJ140">
        <f t="shared" si="49"/>
        <v>1386.5</v>
      </c>
      <c r="AK140">
        <f t="shared" si="49"/>
        <v>1237.8499999999999</v>
      </c>
      <c r="AL140">
        <f t="shared" si="49"/>
        <v>1198.8800000000001</v>
      </c>
      <c r="AM140">
        <f t="shared" si="49"/>
        <v>1116.22</v>
      </c>
      <c r="AN140">
        <f t="shared" si="49"/>
        <v>1080.45</v>
      </c>
      <c r="AO140">
        <f t="shared" si="49"/>
        <v>929.11</v>
      </c>
      <c r="AP140">
        <f t="shared" si="49"/>
        <v>898.39</v>
      </c>
      <c r="AQ140">
        <f t="shared" si="49"/>
        <v>851.08</v>
      </c>
      <c r="AR140">
        <f t="shared" si="49"/>
        <v>808.04</v>
      </c>
      <c r="AS140">
        <f t="shared" si="49"/>
        <v>753.94</v>
      </c>
      <c r="AT140">
        <f t="shared" si="49"/>
        <v>744.96</v>
      </c>
      <c r="AU140">
        <f t="shared" si="49"/>
        <v>704.32</v>
      </c>
      <c r="AV140">
        <f t="shared" si="51"/>
        <v>686.97</v>
      </c>
      <c r="AW140">
        <f t="shared" si="51"/>
        <v>667.41</v>
      </c>
      <c r="AX140">
        <f t="shared" si="51"/>
        <v>648.79</v>
      </c>
      <c r="AY140">
        <f t="shared" si="51"/>
        <v>616.70000000000005</v>
      </c>
      <c r="AZ140">
        <f t="shared" si="51"/>
        <v>580.26</v>
      </c>
      <c r="BA140">
        <f t="shared" si="51"/>
        <v>490.23</v>
      </c>
      <c r="BB140">
        <f t="shared" si="51"/>
        <v>435.14</v>
      </c>
      <c r="BC140">
        <f t="shared" si="51"/>
        <v>389.46</v>
      </c>
      <c r="BD140">
        <f t="shared" si="51"/>
        <v>374.98</v>
      </c>
      <c r="BE140">
        <f t="shared" si="51"/>
        <v>301.35000000000002</v>
      </c>
      <c r="BF140">
        <f t="shared" si="51"/>
        <v>264.87</v>
      </c>
      <c r="BG140">
        <f t="shared" si="51"/>
        <v>234.46</v>
      </c>
      <c r="BH140">
        <f t="shared" si="51"/>
        <v>208.73</v>
      </c>
      <c r="BI140">
        <f t="shared" si="51"/>
        <v>201.77</v>
      </c>
      <c r="BJ140">
        <f t="shared" si="51"/>
        <v>167.57</v>
      </c>
    </row>
    <row r="141" spans="1:62" x14ac:dyDescent="0.3">
      <c r="A141" s="27">
        <v>150000</v>
      </c>
      <c r="B141">
        <f t="shared" si="50"/>
        <v>88655.88</v>
      </c>
      <c r="C141">
        <f t="shared" si="50"/>
        <v>80731.25</v>
      </c>
      <c r="D141">
        <f t="shared" si="50"/>
        <v>72908.87</v>
      </c>
      <c r="E141">
        <f t="shared" si="50"/>
        <v>66466.91</v>
      </c>
      <c r="F141">
        <f t="shared" si="50"/>
        <v>45165.5</v>
      </c>
      <c r="G141">
        <f t="shared" si="50"/>
        <v>37621.25</v>
      </c>
      <c r="H141">
        <f t="shared" si="50"/>
        <v>30077</v>
      </c>
      <c r="I141">
        <f t="shared" si="50"/>
        <v>22532.75</v>
      </c>
      <c r="J141">
        <f t="shared" si="50"/>
        <v>20475.23</v>
      </c>
      <c r="K141">
        <f t="shared" si="50"/>
        <v>19410.990000000002</v>
      </c>
      <c r="L141">
        <f t="shared" si="50"/>
        <v>18078.919999999998</v>
      </c>
      <c r="M141">
        <f t="shared" si="50"/>
        <v>15671.95</v>
      </c>
      <c r="N141">
        <f t="shared" si="50"/>
        <v>14988.5</v>
      </c>
      <c r="O141">
        <f t="shared" si="50"/>
        <v>13616.82</v>
      </c>
      <c r="P141">
        <f t="shared" si="50"/>
        <v>11506.54</v>
      </c>
      <c r="Q141">
        <f t="shared" si="50"/>
        <v>9655.5</v>
      </c>
      <c r="R141">
        <f t="shared" si="48"/>
        <v>9530.9599999999991</v>
      </c>
      <c r="S141">
        <f t="shared" si="48"/>
        <v>8775.59</v>
      </c>
      <c r="T141">
        <f t="shared" si="48"/>
        <v>7983.13</v>
      </c>
      <c r="U141">
        <f t="shared" si="48"/>
        <v>6556.69</v>
      </c>
      <c r="V141">
        <f t="shared" si="48"/>
        <v>5420.18</v>
      </c>
      <c r="W141">
        <f t="shared" si="48"/>
        <v>4426.55</v>
      </c>
      <c r="X141">
        <f t="shared" si="48"/>
        <v>4337.79</v>
      </c>
      <c r="Y141">
        <f t="shared" si="48"/>
        <v>4211</v>
      </c>
      <c r="Z141">
        <f t="shared" si="48"/>
        <v>3672.13</v>
      </c>
      <c r="AA141">
        <f t="shared" si="48"/>
        <v>3550.44</v>
      </c>
      <c r="AB141">
        <f t="shared" si="48"/>
        <v>3381.96</v>
      </c>
      <c r="AC141">
        <f t="shared" si="48"/>
        <v>3204.05</v>
      </c>
      <c r="AD141">
        <f t="shared" si="48"/>
        <v>2917.7</v>
      </c>
      <c r="AE141">
        <f t="shared" si="48"/>
        <v>2578.4299999999998</v>
      </c>
      <c r="AF141">
        <f t="shared" si="49"/>
        <v>2414.75</v>
      </c>
      <c r="AG141">
        <f t="shared" si="49"/>
        <v>2163.2800000000002</v>
      </c>
      <c r="AH141">
        <f t="shared" si="49"/>
        <v>1957.52</v>
      </c>
      <c r="AI141">
        <f t="shared" si="49"/>
        <v>1717.89</v>
      </c>
      <c r="AJ141">
        <f t="shared" si="49"/>
        <v>1576.5</v>
      </c>
      <c r="AK141">
        <f t="shared" si="49"/>
        <v>1408.85</v>
      </c>
      <c r="AL141">
        <f t="shared" si="49"/>
        <v>1364.9</v>
      </c>
      <c r="AM141">
        <f t="shared" si="49"/>
        <v>1271.68</v>
      </c>
      <c r="AN141">
        <f t="shared" si="49"/>
        <v>1231.3399999999999</v>
      </c>
      <c r="AO141">
        <f t="shared" si="49"/>
        <v>1060.6500000000001</v>
      </c>
      <c r="AP141">
        <f t="shared" si="49"/>
        <v>1026.01</v>
      </c>
      <c r="AQ141">
        <f t="shared" si="49"/>
        <v>972.64</v>
      </c>
      <c r="AR141">
        <f t="shared" si="49"/>
        <v>924.11</v>
      </c>
      <c r="AS141">
        <f t="shared" si="49"/>
        <v>863.1</v>
      </c>
      <c r="AT141">
        <f t="shared" si="49"/>
        <v>852.96</v>
      </c>
      <c r="AU141">
        <f t="shared" si="49"/>
        <v>807.12</v>
      </c>
      <c r="AV141">
        <f t="shared" si="51"/>
        <v>787.56</v>
      </c>
      <c r="AW141">
        <f t="shared" si="51"/>
        <v>765.5</v>
      </c>
      <c r="AX141">
        <f t="shared" si="51"/>
        <v>744.51</v>
      </c>
      <c r="AY141">
        <f t="shared" si="51"/>
        <v>708.31</v>
      </c>
      <c r="AZ141">
        <f t="shared" si="51"/>
        <v>667.21</v>
      </c>
      <c r="BA141">
        <f t="shared" si="51"/>
        <v>565.66999999999996</v>
      </c>
      <c r="BB141">
        <f t="shared" si="51"/>
        <v>503.54</v>
      </c>
      <c r="BC141">
        <f t="shared" si="51"/>
        <v>452.02</v>
      </c>
      <c r="BD141">
        <f t="shared" si="51"/>
        <v>435.69</v>
      </c>
      <c r="BE141">
        <f t="shared" si="51"/>
        <v>352.66</v>
      </c>
      <c r="BF141">
        <f t="shared" si="51"/>
        <v>311.5</v>
      </c>
      <c r="BG141">
        <f t="shared" si="51"/>
        <v>277.20999999999998</v>
      </c>
      <c r="BH141">
        <f t="shared" si="51"/>
        <v>248.2</v>
      </c>
      <c r="BI141">
        <f t="shared" si="51"/>
        <v>240.34</v>
      </c>
      <c r="BJ141">
        <f t="shared" si="51"/>
        <v>201.77</v>
      </c>
    </row>
    <row r="144" spans="1:62" x14ac:dyDescent="0.3">
      <c r="A144" s="27">
        <v>510</v>
      </c>
      <c r="B144">
        <f t="shared" ref="B144:Q159" si="52">ROUND(ABS((B$5-$A144)/B$5)*100,2)</f>
        <v>17.43</v>
      </c>
      <c r="C144">
        <f t="shared" si="52"/>
        <v>6.94</v>
      </c>
      <c r="D144">
        <f t="shared" si="52"/>
        <v>3.41</v>
      </c>
      <c r="E144">
        <f t="shared" si="52"/>
        <v>11.93</v>
      </c>
      <c r="F144">
        <f t="shared" si="52"/>
        <v>40.11</v>
      </c>
      <c r="G144">
        <f t="shared" si="52"/>
        <v>50.09</v>
      </c>
      <c r="H144">
        <f t="shared" si="52"/>
        <v>60.08</v>
      </c>
      <c r="I144">
        <f t="shared" si="52"/>
        <v>70.06</v>
      </c>
      <c r="J144">
        <f t="shared" si="52"/>
        <v>72.78</v>
      </c>
      <c r="K144">
        <f t="shared" si="52"/>
        <v>74.19</v>
      </c>
      <c r="L144">
        <f t="shared" si="52"/>
        <v>75.95</v>
      </c>
      <c r="M144">
        <f t="shared" si="52"/>
        <v>79.13</v>
      </c>
      <c r="N144">
        <f t="shared" si="52"/>
        <v>80.040000000000006</v>
      </c>
      <c r="O144">
        <f t="shared" si="52"/>
        <v>81.849999999999994</v>
      </c>
      <c r="P144">
        <f t="shared" si="52"/>
        <v>84.64</v>
      </c>
      <c r="Q144">
        <f t="shared" si="52"/>
        <v>87.09</v>
      </c>
      <c r="R144">
        <f t="shared" ref="R144:BJ149" si="53">ROUND(ABS((R$5-$A144)/R$5)*100,2)</f>
        <v>87.26</v>
      </c>
      <c r="S144">
        <f t="shared" si="53"/>
        <v>88.26</v>
      </c>
      <c r="T144">
        <f t="shared" si="53"/>
        <v>89.31</v>
      </c>
      <c r="U144">
        <f t="shared" si="53"/>
        <v>91.19</v>
      </c>
      <c r="V144">
        <f t="shared" si="53"/>
        <v>92.7</v>
      </c>
      <c r="W144">
        <f t="shared" si="53"/>
        <v>94.01</v>
      </c>
      <c r="X144">
        <f t="shared" si="53"/>
        <v>94.13</v>
      </c>
      <c r="Y144">
        <f t="shared" si="53"/>
        <v>94.3</v>
      </c>
      <c r="Z144">
        <f t="shared" si="53"/>
        <v>95.01</v>
      </c>
      <c r="AA144">
        <f t="shared" si="53"/>
        <v>95.17</v>
      </c>
      <c r="AB144">
        <f t="shared" si="53"/>
        <v>95.39</v>
      </c>
      <c r="AC144">
        <f t="shared" si="53"/>
        <v>95.63</v>
      </c>
      <c r="AD144">
        <f t="shared" si="53"/>
        <v>96.01</v>
      </c>
      <c r="AE144">
        <f t="shared" si="53"/>
        <v>96.46</v>
      </c>
      <c r="AF144">
        <f t="shared" si="53"/>
        <v>96.67</v>
      </c>
      <c r="AG144">
        <f t="shared" si="53"/>
        <v>97.01</v>
      </c>
      <c r="AH144">
        <f t="shared" si="53"/>
        <v>97.28</v>
      </c>
      <c r="AI144">
        <f t="shared" si="53"/>
        <v>97.59</v>
      </c>
      <c r="AJ144">
        <f t="shared" si="53"/>
        <v>97.78</v>
      </c>
      <c r="AK144">
        <f t="shared" si="53"/>
        <v>98</v>
      </c>
      <c r="AL144">
        <f t="shared" si="53"/>
        <v>98.06</v>
      </c>
      <c r="AM144">
        <f t="shared" si="53"/>
        <v>98.19</v>
      </c>
      <c r="AN144">
        <f t="shared" si="53"/>
        <v>98.24</v>
      </c>
      <c r="AO144">
        <f t="shared" si="53"/>
        <v>98.46</v>
      </c>
      <c r="AP144">
        <f t="shared" si="53"/>
        <v>98.51</v>
      </c>
      <c r="AQ144">
        <f t="shared" si="53"/>
        <v>98.58</v>
      </c>
      <c r="AR144">
        <f t="shared" si="53"/>
        <v>98.65</v>
      </c>
      <c r="AS144">
        <f t="shared" si="53"/>
        <v>98.73</v>
      </c>
      <c r="AT144">
        <f t="shared" si="53"/>
        <v>98.74</v>
      </c>
      <c r="AU144">
        <f t="shared" si="53"/>
        <v>98.8</v>
      </c>
      <c r="AV144">
        <f t="shared" si="53"/>
        <v>98.83</v>
      </c>
      <c r="AW144">
        <f t="shared" si="53"/>
        <v>98.85</v>
      </c>
      <c r="AX144">
        <f t="shared" si="53"/>
        <v>98.88</v>
      </c>
      <c r="AY144">
        <f t="shared" si="53"/>
        <v>98.93</v>
      </c>
      <c r="AZ144">
        <f t="shared" si="53"/>
        <v>98.98</v>
      </c>
      <c r="BA144">
        <f t="shared" si="53"/>
        <v>99.12</v>
      </c>
      <c r="BB144">
        <f t="shared" si="53"/>
        <v>99.2</v>
      </c>
      <c r="BC144">
        <f t="shared" si="53"/>
        <v>99.27</v>
      </c>
      <c r="BD144">
        <f t="shared" si="53"/>
        <v>99.29</v>
      </c>
      <c r="BE144">
        <f t="shared" si="53"/>
        <v>99.4</v>
      </c>
      <c r="BF144">
        <f t="shared" si="53"/>
        <v>99.46</v>
      </c>
      <c r="BG144">
        <f t="shared" si="53"/>
        <v>99.5</v>
      </c>
      <c r="BH144">
        <f t="shared" si="53"/>
        <v>99.54</v>
      </c>
      <c r="BI144">
        <f t="shared" si="53"/>
        <v>99.55</v>
      </c>
      <c r="BJ144">
        <f t="shared" si="53"/>
        <v>99.6</v>
      </c>
    </row>
    <row r="145" spans="1:62" x14ac:dyDescent="0.3">
      <c r="A145" s="27">
        <v>560</v>
      </c>
      <c r="B145">
        <f t="shared" si="52"/>
        <v>28.94</v>
      </c>
      <c r="C145">
        <f t="shared" si="52"/>
        <v>17.43</v>
      </c>
      <c r="D145">
        <f t="shared" si="52"/>
        <v>6.06</v>
      </c>
      <c r="E145">
        <f t="shared" si="52"/>
        <v>3.3</v>
      </c>
      <c r="F145">
        <f t="shared" si="52"/>
        <v>34.24</v>
      </c>
      <c r="G145">
        <f t="shared" si="52"/>
        <v>45.2</v>
      </c>
      <c r="H145">
        <f t="shared" si="52"/>
        <v>56.16</v>
      </c>
      <c r="I145">
        <f t="shared" si="52"/>
        <v>67.12</v>
      </c>
      <c r="J145">
        <f t="shared" si="52"/>
        <v>70.11</v>
      </c>
      <c r="K145">
        <f t="shared" si="52"/>
        <v>71.66</v>
      </c>
      <c r="L145">
        <f t="shared" si="52"/>
        <v>73.59</v>
      </c>
      <c r="M145">
        <f t="shared" si="52"/>
        <v>77.09</v>
      </c>
      <c r="N145">
        <f t="shared" si="52"/>
        <v>78.08</v>
      </c>
      <c r="O145">
        <f t="shared" si="52"/>
        <v>80.069999999999993</v>
      </c>
      <c r="P145">
        <f t="shared" si="52"/>
        <v>83.14</v>
      </c>
      <c r="Q145">
        <f t="shared" si="52"/>
        <v>85.83</v>
      </c>
      <c r="R145">
        <f t="shared" si="53"/>
        <v>86.01</v>
      </c>
      <c r="S145">
        <f t="shared" si="53"/>
        <v>87.11</v>
      </c>
      <c r="T145">
        <f t="shared" si="53"/>
        <v>88.26</v>
      </c>
      <c r="U145">
        <f t="shared" si="53"/>
        <v>90.33</v>
      </c>
      <c r="V145">
        <f t="shared" si="53"/>
        <v>91.98</v>
      </c>
      <c r="W145">
        <f t="shared" si="53"/>
        <v>93.42</v>
      </c>
      <c r="X145">
        <f t="shared" si="53"/>
        <v>93.55</v>
      </c>
      <c r="Y145">
        <f t="shared" si="53"/>
        <v>93.74</v>
      </c>
      <c r="Z145">
        <f t="shared" si="53"/>
        <v>94.52</v>
      </c>
      <c r="AA145">
        <f t="shared" si="53"/>
        <v>94.7</v>
      </c>
      <c r="AB145">
        <f t="shared" si="53"/>
        <v>94.94</v>
      </c>
      <c r="AC145">
        <f t="shared" si="53"/>
        <v>95.2</v>
      </c>
      <c r="AD145">
        <f t="shared" si="53"/>
        <v>95.62</v>
      </c>
      <c r="AE145">
        <f t="shared" si="53"/>
        <v>96.11</v>
      </c>
      <c r="AF145">
        <f t="shared" si="53"/>
        <v>96.35</v>
      </c>
      <c r="AG145">
        <f t="shared" si="53"/>
        <v>96.71</v>
      </c>
      <c r="AH145">
        <f t="shared" si="53"/>
        <v>97.01</v>
      </c>
      <c r="AI145">
        <f t="shared" si="53"/>
        <v>97.36</v>
      </c>
      <c r="AJ145">
        <f t="shared" si="53"/>
        <v>97.56</v>
      </c>
      <c r="AK145">
        <f t="shared" si="53"/>
        <v>97.81</v>
      </c>
      <c r="AL145">
        <f t="shared" si="53"/>
        <v>97.87</v>
      </c>
      <c r="AM145">
        <f t="shared" si="53"/>
        <v>98.01</v>
      </c>
      <c r="AN145">
        <f t="shared" si="53"/>
        <v>98.07</v>
      </c>
      <c r="AO145">
        <f t="shared" si="53"/>
        <v>98.31</v>
      </c>
      <c r="AP145">
        <f t="shared" si="53"/>
        <v>98.36</v>
      </c>
      <c r="AQ145">
        <f t="shared" si="53"/>
        <v>98.44</v>
      </c>
      <c r="AR145">
        <f t="shared" si="53"/>
        <v>98.51</v>
      </c>
      <c r="AS145">
        <f t="shared" si="53"/>
        <v>98.6</v>
      </c>
      <c r="AT145">
        <f t="shared" si="53"/>
        <v>98.62</v>
      </c>
      <c r="AU145">
        <f t="shared" si="53"/>
        <v>98.68</v>
      </c>
      <c r="AV145">
        <f t="shared" si="53"/>
        <v>98.71</v>
      </c>
      <c r="AW145">
        <f t="shared" si="53"/>
        <v>98.74</v>
      </c>
      <c r="AX145">
        <f t="shared" si="53"/>
        <v>98.77</v>
      </c>
      <c r="AY145">
        <f t="shared" si="53"/>
        <v>98.83</v>
      </c>
      <c r="AZ145">
        <f t="shared" si="53"/>
        <v>98.89</v>
      </c>
      <c r="BA145">
        <f t="shared" si="53"/>
        <v>99.03</v>
      </c>
      <c r="BB145">
        <f t="shared" si="53"/>
        <v>99.12</v>
      </c>
      <c r="BC145">
        <f t="shared" si="53"/>
        <v>99.2</v>
      </c>
      <c r="BD145">
        <f t="shared" si="53"/>
        <v>99.22</v>
      </c>
      <c r="BE145">
        <f t="shared" si="53"/>
        <v>99.34</v>
      </c>
      <c r="BF145">
        <f t="shared" si="53"/>
        <v>99.4</v>
      </c>
      <c r="BG145">
        <f t="shared" si="53"/>
        <v>99.45</v>
      </c>
      <c r="BH145">
        <f t="shared" si="53"/>
        <v>99.49</v>
      </c>
      <c r="BI145">
        <f t="shared" si="53"/>
        <v>99.51</v>
      </c>
      <c r="BJ145">
        <f t="shared" si="53"/>
        <v>99.56</v>
      </c>
    </row>
    <row r="146" spans="1:62" x14ac:dyDescent="0.3">
      <c r="A146" s="27">
        <v>620</v>
      </c>
      <c r="B146">
        <f t="shared" si="52"/>
        <v>42.75</v>
      </c>
      <c r="C146">
        <f t="shared" si="52"/>
        <v>30.01</v>
      </c>
      <c r="D146">
        <f t="shared" si="52"/>
        <v>17.43</v>
      </c>
      <c r="E146">
        <f t="shared" si="52"/>
        <v>7.06</v>
      </c>
      <c r="F146">
        <f t="shared" si="52"/>
        <v>27.2</v>
      </c>
      <c r="G146">
        <f t="shared" si="52"/>
        <v>39.33</v>
      </c>
      <c r="H146">
        <f t="shared" si="52"/>
        <v>51.46</v>
      </c>
      <c r="I146">
        <f t="shared" si="52"/>
        <v>63.6</v>
      </c>
      <c r="J146">
        <f t="shared" si="52"/>
        <v>66.91</v>
      </c>
      <c r="K146">
        <f t="shared" si="52"/>
        <v>68.62</v>
      </c>
      <c r="L146">
        <f t="shared" si="52"/>
        <v>70.760000000000005</v>
      </c>
      <c r="M146">
        <f t="shared" si="52"/>
        <v>74.63</v>
      </c>
      <c r="N146">
        <f t="shared" si="52"/>
        <v>75.73</v>
      </c>
      <c r="O146">
        <f t="shared" si="52"/>
        <v>77.94</v>
      </c>
      <c r="P146">
        <f t="shared" si="52"/>
        <v>81.33</v>
      </c>
      <c r="Q146">
        <f t="shared" si="52"/>
        <v>84.31</v>
      </c>
      <c r="R146">
        <f t="shared" si="53"/>
        <v>84.51</v>
      </c>
      <c r="S146">
        <f t="shared" si="53"/>
        <v>85.72</v>
      </c>
      <c r="T146">
        <f t="shared" si="53"/>
        <v>87</v>
      </c>
      <c r="U146">
        <f t="shared" si="53"/>
        <v>89.29</v>
      </c>
      <c r="V146">
        <f t="shared" si="53"/>
        <v>91.12</v>
      </c>
      <c r="W146">
        <f t="shared" si="53"/>
        <v>92.72</v>
      </c>
      <c r="X146">
        <f t="shared" si="53"/>
        <v>92.86</v>
      </c>
      <c r="Y146">
        <f t="shared" si="53"/>
        <v>93.07</v>
      </c>
      <c r="Z146">
        <f t="shared" si="53"/>
        <v>93.93</v>
      </c>
      <c r="AA146">
        <f t="shared" si="53"/>
        <v>94.13</v>
      </c>
      <c r="AB146">
        <f t="shared" si="53"/>
        <v>94.4</v>
      </c>
      <c r="AC146">
        <f t="shared" si="53"/>
        <v>94.69</v>
      </c>
      <c r="AD146">
        <f t="shared" si="53"/>
        <v>95.15</v>
      </c>
      <c r="AE146">
        <f t="shared" si="53"/>
        <v>95.69</v>
      </c>
      <c r="AF146">
        <f t="shared" si="53"/>
        <v>95.96</v>
      </c>
      <c r="AG146">
        <f t="shared" si="53"/>
        <v>96.36</v>
      </c>
      <c r="AH146">
        <f t="shared" si="53"/>
        <v>96.69</v>
      </c>
      <c r="AI146">
        <f t="shared" si="53"/>
        <v>97.08</v>
      </c>
      <c r="AJ146">
        <f t="shared" si="53"/>
        <v>97.3</v>
      </c>
      <c r="AK146">
        <f t="shared" si="53"/>
        <v>97.57</v>
      </c>
      <c r="AL146">
        <f t="shared" si="53"/>
        <v>97.64</v>
      </c>
      <c r="AM146">
        <f t="shared" si="53"/>
        <v>97.79</v>
      </c>
      <c r="AN146">
        <f t="shared" si="53"/>
        <v>97.86</v>
      </c>
      <c r="AO146">
        <f t="shared" si="53"/>
        <v>98.13</v>
      </c>
      <c r="AP146">
        <f t="shared" si="53"/>
        <v>98.19</v>
      </c>
      <c r="AQ146">
        <f t="shared" si="53"/>
        <v>98.27</v>
      </c>
      <c r="AR146">
        <f t="shared" si="53"/>
        <v>98.35</v>
      </c>
      <c r="AS146">
        <f t="shared" si="53"/>
        <v>98.45</v>
      </c>
      <c r="AT146">
        <f t="shared" si="53"/>
        <v>98.47</v>
      </c>
      <c r="AU146">
        <f t="shared" si="53"/>
        <v>98.54</v>
      </c>
      <c r="AV146">
        <f t="shared" si="53"/>
        <v>98.57</v>
      </c>
      <c r="AW146">
        <f t="shared" si="53"/>
        <v>98.61</v>
      </c>
      <c r="AX146">
        <f t="shared" si="53"/>
        <v>98.64</v>
      </c>
      <c r="AY146">
        <f t="shared" si="53"/>
        <v>98.7</v>
      </c>
      <c r="AZ146">
        <f t="shared" si="53"/>
        <v>98.77</v>
      </c>
      <c r="BA146">
        <f t="shared" si="53"/>
        <v>98.93</v>
      </c>
      <c r="BB146">
        <f t="shared" si="53"/>
        <v>99.03</v>
      </c>
      <c r="BC146">
        <f t="shared" si="53"/>
        <v>99.11</v>
      </c>
      <c r="BD146">
        <f t="shared" si="53"/>
        <v>99.14</v>
      </c>
      <c r="BE146">
        <f t="shared" si="53"/>
        <v>99.27</v>
      </c>
      <c r="BF146">
        <f t="shared" si="53"/>
        <v>99.34</v>
      </c>
      <c r="BG146">
        <f t="shared" si="53"/>
        <v>99.39</v>
      </c>
      <c r="BH146">
        <f t="shared" si="53"/>
        <v>99.44</v>
      </c>
      <c r="BI146">
        <f t="shared" si="53"/>
        <v>99.45</v>
      </c>
      <c r="BJ146">
        <f t="shared" si="53"/>
        <v>99.51</v>
      </c>
    </row>
    <row r="147" spans="1:62" x14ac:dyDescent="0.3">
      <c r="A147" s="27">
        <v>680</v>
      </c>
      <c r="B147">
        <f t="shared" si="52"/>
        <v>56.57</v>
      </c>
      <c r="C147">
        <f t="shared" si="52"/>
        <v>42.59</v>
      </c>
      <c r="D147">
        <f t="shared" si="52"/>
        <v>28.79</v>
      </c>
      <c r="E147">
        <f t="shared" si="52"/>
        <v>17.43</v>
      </c>
      <c r="F147">
        <f t="shared" si="52"/>
        <v>20.149999999999999</v>
      </c>
      <c r="G147">
        <f t="shared" si="52"/>
        <v>33.46</v>
      </c>
      <c r="H147">
        <f t="shared" si="52"/>
        <v>46.77</v>
      </c>
      <c r="I147">
        <f t="shared" si="52"/>
        <v>60.08</v>
      </c>
      <c r="J147">
        <f t="shared" si="52"/>
        <v>63.7</v>
      </c>
      <c r="K147">
        <f t="shared" si="52"/>
        <v>65.58</v>
      </c>
      <c r="L147">
        <f t="shared" si="52"/>
        <v>67.930000000000007</v>
      </c>
      <c r="M147">
        <f t="shared" si="52"/>
        <v>72.180000000000007</v>
      </c>
      <c r="N147">
        <f t="shared" si="52"/>
        <v>73.38</v>
      </c>
      <c r="O147">
        <f t="shared" si="52"/>
        <v>75.8</v>
      </c>
      <c r="P147">
        <f t="shared" si="52"/>
        <v>79.53</v>
      </c>
      <c r="Q147">
        <f t="shared" si="52"/>
        <v>82.79</v>
      </c>
      <c r="R147">
        <f t="shared" si="53"/>
        <v>83.01</v>
      </c>
      <c r="S147">
        <f t="shared" si="53"/>
        <v>84.34</v>
      </c>
      <c r="T147">
        <f t="shared" si="53"/>
        <v>85.74</v>
      </c>
      <c r="U147">
        <f t="shared" si="53"/>
        <v>88.26</v>
      </c>
      <c r="V147">
        <f t="shared" si="53"/>
        <v>90.26</v>
      </c>
      <c r="W147">
        <f t="shared" si="53"/>
        <v>92.02</v>
      </c>
      <c r="X147">
        <f t="shared" si="53"/>
        <v>92.17</v>
      </c>
      <c r="Y147">
        <f t="shared" si="53"/>
        <v>92.4</v>
      </c>
      <c r="Z147">
        <f t="shared" si="53"/>
        <v>93.35</v>
      </c>
      <c r="AA147">
        <f t="shared" si="53"/>
        <v>93.56</v>
      </c>
      <c r="AB147">
        <f t="shared" si="53"/>
        <v>93.86</v>
      </c>
      <c r="AC147">
        <f t="shared" si="53"/>
        <v>94.17</v>
      </c>
      <c r="AD147">
        <f t="shared" si="53"/>
        <v>94.68</v>
      </c>
      <c r="AE147">
        <f t="shared" si="53"/>
        <v>95.28</v>
      </c>
      <c r="AF147">
        <f t="shared" si="53"/>
        <v>95.56</v>
      </c>
      <c r="AG147">
        <f t="shared" si="53"/>
        <v>96.01</v>
      </c>
      <c r="AH147">
        <f t="shared" si="53"/>
        <v>96.37</v>
      </c>
      <c r="AI147">
        <f t="shared" si="53"/>
        <v>96.79</v>
      </c>
      <c r="AJ147">
        <f t="shared" si="53"/>
        <v>97.04</v>
      </c>
      <c r="AK147">
        <f t="shared" si="53"/>
        <v>97.34</v>
      </c>
      <c r="AL147">
        <f t="shared" si="53"/>
        <v>97.42</v>
      </c>
      <c r="AM147">
        <f t="shared" si="53"/>
        <v>97.58</v>
      </c>
      <c r="AN147">
        <f t="shared" si="53"/>
        <v>97.65</v>
      </c>
      <c r="AO147">
        <f t="shared" si="53"/>
        <v>97.95</v>
      </c>
      <c r="AP147">
        <f t="shared" si="53"/>
        <v>98.01</v>
      </c>
      <c r="AQ147">
        <f t="shared" si="53"/>
        <v>98.11</v>
      </c>
      <c r="AR147">
        <f t="shared" si="53"/>
        <v>98.19</v>
      </c>
      <c r="AS147">
        <f t="shared" si="53"/>
        <v>98.3</v>
      </c>
      <c r="AT147">
        <f t="shared" si="53"/>
        <v>98.32</v>
      </c>
      <c r="AU147">
        <f t="shared" si="53"/>
        <v>98.4</v>
      </c>
      <c r="AV147">
        <f t="shared" si="53"/>
        <v>98.43</v>
      </c>
      <c r="AW147">
        <f t="shared" si="53"/>
        <v>98.47</v>
      </c>
      <c r="AX147">
        <f t="shared" si="53"/>
        <v>98.51</v>
      </c>
      <c r="AY147">
        <f t="shared" si="53"/>
        <v>98.57</v>
      </c>
      <c r="AZ147">
        <f t="shared" si="53"/>
        <v>98.65</v>
      </c>
      <c r="BA147">
        <f t="shared" si="53"/>
        <v>98.83</v>
      </c>
      <c r="BB147">
        <f t="shared" si="53"/>
        <v>98.94</v>
      </c>
      <c r="BC147">
        <f t="shared" si="53"/>
        <v>99.03</v>
      </c>
      <c r="BD147">
        <f t="shared" si="53"/>
        <v>99.06</v>
      </c>
      <c r="BE147">
        <f t="shared" si="53"/>
        <v>99.2</v>
      </c>
      <c r="BF147">
        <f t="shared" si="53"/>
        <v>99.27</v>
      </c>
      <c r="BG147">
        <f t="shared" si="53"/>
        <v>99.33</v>
      </c>
      <c r="BH147">
        <f t="shared" si="53"/>
        <v>99.39</v>
      </c>
      <c r="BI147">
        <f t="shared" si="53"/>
        <v>99.4</v>
      </c>
      <c r="BJ147">
        <f t="shared" si="53"/>
        <v>99.47</v>
      </c>
    </row>
    <row r="148" spans="1:62" x14ac:dyDescent="0.3">
      <c r="A148" s="27">
        <v>1000</v>
      </c>
      <c r="B148">
        <f t="shared" si="52"/>
        <v>130.25</v>
      </c>
      <c r="C148">
        <f t="shared" si="52"/>
        <v>109.69</v>
      </c>
      <c r="D148">
        <f t="shared" si="52"/>
        <v>89.4</v>
      </c>
      <c r="E148">
        <f t="shared" si="52"/>
        <v>72.69</v>
      </c>
      <c r="F148">
        <f t="shared" si="52"/>
        <v>17.43</v>
      </c>
      <c r="G148">
        <f t="shared" si="52"/>
        <v>2.14</v>
      </c>
      <c r="H148">
        <f t="shared" si="52"/>
        <v>21.72</v>
      </c>
      <c r="I148">
        <f t="shared" si="52"/>
        <v>41.29</v>
      </c>
      <c r="J148">
        <f t="shared" si="52"/>
        <v>46.62</v>
      </c>
      <c r="K148">
        <f t="shared" si="52"/>
        <v>49.39</v>
      </c>
      <c r="L148">
        <f t="shared" si="52"/>
        <v>52.84</v>
      </c>
      <c r="M148">
        <f t="shared" si="52"/>
        <v>59.09</v>
      </c>
      <c r="N148">
        <f t="shared" si="52"/>
        <v>60.86</v>
      </c>
      <c r="O148">
        <f t="shared" si="52"/>
        <v>64.42</v>
      </c>
      <c r="P148">
        <f t="shared" si="52"/>
        <v>69.89</v>
      </c>
      <c r="Q148">
        <f t="shared" si="52"/>
        <v>74.69</v>
      </c>
      <c r="R148">
        <f t="shared" si="53"/>
        <v>75.02</v>
      </c>
      <c r="S148">
        <f t="shared" si="53"/>
        <v>76.98</v>
      </c>
      <c r="T148">
        <f t="shared" si="53"/>
        <v>79.03</v>
      </c>
      <c r="U148">
        <f t="shared" si="53"/>
        <v>82.73</v>
      </c>
      <c r="V148">
        <f t="shared" si="53"/>
        <v>85.68</v>
      </c>
      <c r="W148">
        <f t="shared" si="53"/>
        <v>88.26</v>
      </c>
      <c r="X148">
        <f t="shared" si="53"/>
        <v>88.49</v>
      </c>
      <c r="Y148">
        <f t="shared" si="53"/>
        <v>88.82</v>
      </c>
      <c r="Z148">
        <f t="shared" si="53"/>
        <v>90.21</v>
      </c>
      <c r="AA148">
        <f t="shared" si="53"/>
        <v>90.53</v>
      </c>
      <c r="AB148">
        <f t="shared" si="53"/>
        <v>90.97</v>
      </c>
      <c r="AC148">
        <f t="shared" si="53"/>
        <v>91.43</v>
      </c>
      <c r="AD148">
        <f t="shared" si="53"/>
        <v>92.17</v>
      </c>
      <c r="AE148">
        <f t="shared" si="53"/>
        <v>93.05</v>
      </c>
      <c r="AF148">
        <f t="shared" si="53"/>
        <v>93.48</v>
      </c>
      <c r="AG148">
        <f t="shared" si="53"/>
        <v>94.13</v>
      </c>
      <c r="AH148">
        <f t="shared" si="53"/>
        <v>94.66</v>
      </c>
      <c r="AI148">
        <f t="shared" si="53"/>
        <v>95.28</v>
      </c>
      <c r="AJ148">
        <f t="shared" si="53"/>
        <v>95.65</v>
      </c>
      <c r="AK148">
        <f t="shared" si="53"/>
        <v>96.09</v>
      </c>
      <c r="AL148">
        <f t="shared" si="53"/>
        <v>96.2</v>
      </c>
      <c r="AM148">
        <f t="shared" si="53"/>
        <v>96.44</v>
      </c>
      <c r="AN148">
        <f t="shared" si="53"/>
        <v>96.55</v>
      </c>
      <c r="AO148">
        <f t="shared" si="53"/>
        <v>96.99</v>
      </c>
      <c r="AP148">
        <f t="shared" si="53"/>
        <v>97.08</v>
      </c>
      <c r="AQ148">
        <f t="shared" si="53"/>
        <v>97.22</v>
      </c>
      <c r="AR148">
        <f t="shared" si="53"/>
        <v>97.34</v>
      </c>
      <c r="AS148">
        <f t="shared" si="53"/>
        <v>97.5</v>
      </c>
      <c r="AT148">
        <f t="shared" si="53"/>
        <v>97.53</v>
      </c>
      <c r="AU148">
        <f t="shared" si="53"/>
        <v>97.65</v>
      </c>
      <c r="AV148">
        <f t="shared" si="53"/>
        <v>97.7</v>
      </c>
      <c r="AW148">
        <f t="shared" si="53"/>
        <v>97.75</v>
      </c>
      <c r="AX148">
        <f t="shared" si="53"/>
        <v>97.81</v>
      </c>
      <c r="AY148">
        <f t="shared" si="53"/>
        <v>97.9</v>
      </c>
      <c r="AZ148">
        <f t="shared" si="53"/>
        <v>98.01</v>
      </c>
      <c r="BA148">
        <f t="shared" si="53"/>
        <v>98.27</v>
      </c>
      <c r="BB148">
        <f t="shared" si="53"/>
        <v>98.43</v>
      </c>
      <c r="BC148">
        <f t="shared" si="53"/>
        <v>98.57</v>
      </c>
      <c r="BD148">
        <f t="shared" si="53"/>
        <v>98.61</v>
      </c>
      <c r="BE148">
        <f t="shared" si="53"/>
        <v>98.83</v>
      </c>
      <c r="BF148">
        <f t="shared" si="53"/>
        <v>98.93</v>
      </c>
      <c r="BG148">
        <f t="shared" si="53"/>
        <v>99.02</v>
      </c>
      <c r="BH148">
        <f t="shared" si="53"/>
        <v>99.1</v>
      </c>
      <c r="BI148">
        <f t="shared" si="53"/>
        <v>99.12</v>
      </c>
      <c r="BJ148">
        <f t="shared" si="53"/>
        <v>99.22</v>
      </c>
    </row>
    <row r="149" spans="1:62" x14ac:dyDescent="0.3">
      <c r="A149" s="27">
        <v>1200</v>
      </c>
      <c r="B149">
        <f t="shared" si="52"/>
        <v>176.3</v>
      </c>
      <c r="C149">
        <f t="shared" si="52"/>
        <v>151.63</v>
      </c>
      <c r="D149">
        <f t="shared" si="52"/>
        <v>127.28</v>
      </c>
      <c r="E149">
        <f t="shared" si="52"/>
        <v>107.22</v>
      </c>
      <c r="F149">
        <f t="shared" si="52"/>
        <v>40.909999999999997</v>
      </c>
      <c r="G149">
        <f t="shared" si="52"/>
        <v>17.43</v>
      </c>
      <c r="H149">
        <f t="shared" si="52"/>
        <v>6.06</v>
      </c>
      <c r="I149">
        <f t="shared" si="52"/>
        <v>29.54</v>
      </c>
      <c r="J149">
        <f t="shared" si="52"/>
        <v>35.950000000000003</v>
      </c>
      <c r="K149">
        <f t="shared" si="52"/>
        <v>39.26</v>
      </c>
      <c r="L149">
        <f t="shared" si="52"/>
        <v>43.41</v>
      </c>
      <c r="M149">
        <f t="shared" si="52"/>
        <v>50.9</v>
      </c>
      <c r="N149">
        <f t="shared" si="52"/>
        <v>53.03</v>
      </c>
      <c r="O149">
        <f t="shared" si="52"/>
        <v>57.3</v>
      </c>
      <c r="P149">
        <f t="shared" si="52"/>
        <v>63.87</v>
      </c>
      <c r="Q149">
        <f t="shared" si="52"/>
        <v>69.63</v>
      </c>
      <c r="R149">
        <f t="shared" si="53"/>
        <v>70.02</v>
      </c>
      <c r="S149">
        <f t="shared" si="53"/>
        <v>72.37</v>
      </c>
      <c r="T149">
        <f t="shared" si="53"/>
        <v>74.84</v>
      </c>
      <c r="U149">
        <f t="shared" si="53"/>
        <v>79.28</v>
      </c>
      <c r="V149">
        <f t="shared" si="53"/>
        <v>82.82</v>
      </c>
      <c r="W149">
        <f t="shared" si="53"/>
        <v>85.91</v>
      </c>
      <c r="X149">
        <f t="shared" si="53"/>
        <v>86.19</v>
      </c>
      <c r="Y149">
        <f t="shared" si="53"/>
        <v>86.58</v>
      </c>
      <c r="Z149">
        <f t="shared" si="53"/>
        <v>88.26</v>
      </c>
      <c r="AA149">
        <f t="shared" si="53"/>
        <v>88.64</v>
      </c>
      <c r="AB149">
        <f t="shared" si="53"/>
        <v>89.16</v>
      </c>
      <c r="AC149">
        <f t="shared" si="53"/>
        <v>89.71</v>
      </c>
      <c r="AD149">
        <f t="shared" si="53"/>
        <v>90.61</v>
      </c>
      <c r="AE149">
        <f t="shared" si="53"/>
        <v>91.66</v>
      </c>
      <c r="AF149">
        <f t="shared" si="53"/>
        <v>92.17</v>
      </c>
      <c r="AG149">
        <f t="shared" si="53"/>
        <v>92.95</v>
      </c>
      <c r="AH149">
        <f t="shared" si="53"/>
        <v>93.59</v>
      </c>
      <c r="AI149">
        <f t="shared" si="53"/>
        <v>94.34</v>
      </c>
      <c r="AJ149">
        <f t="shared" si="53"/>
        <v>94.78</v>
      </c>
      <c r="AK149">
        <f t="shared" si="53"/>
        <v>95.3</v>
      </c>
      <c r="AL149">
        <f t="shared" si="53"/>
        <v>95.44</v>
      </c>
      <c r="AM149">
        <f t="shared" si="53"/>
        <v>95.73</v>
      </c>
      <c r="AN149">
        <f t="shared" si="53"/>
        <v>95.86</v>
      </c>
      <c r="AO149">
        <f t="shared" si="53"/>
        <v>96.39</v>
      </c>
      <c r="AP149">
        <f t="shared" si="53"/>
        <v>96.49</v>
      </c>
      <c r="AQ149">
        <f t="shared" si="53"/>
        <v>96.66</v>
      </c>
      <c r="AR149">
        <f t="shared" si="53"/>
        <v>96.81</v>
      </c>
      <c r="AS149">
        <f t="shared" si="53"/>
        <v>97</v>
      </c>
      <c r="AT149">
        <f t="shared" si="53"/>
        <v>97.03</v>
      </c>
      <c r="AU149">
        <f t="shared" si="53"/>
        <v>97.18</v>
      </c>
      <c r="AV149">
        <f t="shared" ref="AV149:BJ149" si="54">ROUND(ABS((AV$5-$A149)/AV$5)*100,2)</f>
        <v>97.24</v>
      </c>
      <c r="AW149">
        <f t="shared" si="54"/>
        <v>97.31</v>
      </c>
      <c r="AX149">
        <f t="shared" si="54"/>
        <v>97.37</v>
      </c>
      <c r="AY149">
        <f t="shared" si="54"/>
        <v>97.48</v>
      </c>
      <c r="AZ149">
        <f t="shared" si="54"/>
        <v>97.61</v>
      </c>
      <c r="BA149">
        <f t="shared" si="54"/>
        <v>97.93</v>
      </c>
      <c r="BB149">
        <f t="shared" si="54"/>
        <v>98.12</v>
      </c>
      <c r="BC149">
        <f t="shared" si="54"/>
        <v>98.28</v>
      </c>
      <c r="BD149">
        <f t="shared" si="54"/>
        <v>98.33</v>
      </c>
      <c r="BE149">
        <f t="shared" si="54"/>
        <v>98.59</v>
      </c>
      <c r="BF149">
        <f t="shared" si="54"/>
        <v>98.72</v>
      </c>
      <c r="BG149">
        <f t="shared" si="54"/>
        <v>98.83</v>
      </c>
      <c r="BH149">
        <f t="shared" si="54"/>
        <v>98.92</v>
      </c>
      <c r="BI149">
        <f t="shared" si="54"/>
        <v>98.94</v>
      </c>
      <c r="BJ149">
        <f t="shared" si="54"/>
        <v>99.06</v>
      </c>
    </row>
    <row r="150" spans="1:62" x14ac:dyDescent="0.3">
      <c r="A150" s="27">
        <v>1500</v>
      </c>
      <c r="B150">
        <f t="shared" si="52"/>
        <v>245.37</v>
      </c>
      <c r="C150">
        <f t="shared" si="52"/>
        <v>214.53</v>
      </c>
      <c r="D150">
        <f t="shared" si="52"/>
        <v>184.1</v>
      </c>
      <c r="E150">
        <f t="shared" si="52"/>
        <v>159.03</v>
      </c>
      <c r="F150">
        <f t="shared" si="52"/>
        <v>76.14</v>
      </c>
      <c r="G150">
        <f t="shared" si="52"/>
        <v>46.78</v>
      </c>
      <c r="H150">
        <f t="shared" si="52"/>
        <v>17.43</v>
      </c>
      <c r="I150">
        <f t="shared" si="52"/>
        <v>11.93</v>
      </c>
      <c r="J150">
        <f t="shared" si="52"/>
        <v>19.940000000000001</v>
      </c>
      <c r="K150">
        <f t="shared" si="52"/>
        <v>24.08</v>
      </c>
      <c r="L150">
        <f t="shared" si="52"/>
        <v>29.26</v>
      </c>
      <c r="M150">
        <f t="shared" si="52"/>
        <v>38.630000000000003</v>
      </c>
      <c r="N150">
        <f t="shared" si="52"/>
        <v>41.29</v>
      </c>
      <c r="O150">
        <f t="shared" si="52"/>
        <v>46.62</v>
      </c>
      <c r="P150">
        <f t="shared" si="52"/>
        <v>54.84</v>
      </c>
      <c r="Q150">
        <f t="shared" si="52"/>
        <v>62.04</v>
      </c>
      <c r="R150">
        <f t="shared" ref="R150:BJ155" si="55">ROUND(ABS((R$5-$A150)/R$5)*100,2)</f>
        <v>62.52</v>
      </c>
      <c r="S150">
        <f t="shared" si="55"/>
        <v>65.459999999999994</v>
      </c>
      <c r="T150">
        <f t="shared" si="55"/>
        <v>68.55</v>
      </c>
      <c r="U150">
        <f t="shared" si="55"/>
        <v>74.099999999999994</v>
      </c>
      <c r="V150">
        <f t="shared" si="55"/>
        <v>78.52</v>
      </c>
      <c r="W150">
        <f t="shared" si="55"/>
        <v>82.39</v>
      </c>
      <c r="X150">
        <f t="shared" si="55"/>
        <v>82.73</v>
      </c>
      <c r="Y150">
        <f t="shared" si="55"/>
        <v>83.22</v>
      </c>
      <c r="Z150">
        <f t="shared" si="55"/>
        <v>85.32</v>
      </c>
      <c r="AA150">
        <f t="shared" si="55"/>
        <v>85.8</v>
      </c>
      <c r="AB150">
        <f t="shared" si="55"/>
        <v>86.45</v>
      </c>
      <c r="AC150">
        <f t="shared" si="55"/>
        <v>87.14</v>
      </c>
      <c r="AD150">
        <f t="shared" si="55"/>
        <v>88.26</v>
      </c>
      <c r="AE150">
        <f t="shared" si="55"/>
        <v>89.58</v>
      </c>
      <c r="AF150">
        <f t="shared" si="55"/>
        <v>90.21</v>
      </c>
      <c r="AG150">
        <f t="shared" si="55"/>
        <v>91.19</v>
      </c>
      <c r="AH150">
        <f t="shared" si="55"/>
        <v>91.99</v>
      </c>
      <c r="AI150">
        <f t="shared" si="55"/>
        <v>92.93</v>
      </c>
      <c r="AJ150">
        <f t="shared" si="55"/>
        <v>93.48</v>
      </c>
      <c r="AK150">
        <f t="shared" si="55"/>
        <v>94.13</v>
      </c>
      <c r="AL150">
        <f t="shared" si="55"/>
        <v>94.3</v>
      </c>
      <c r="AM150">
        <f t="shared" si="55"/>
        <v>94.66</v>
      </c>
      <c r="AN150">
        <f t="shared" si="55"/>
        <v>94.82</v>
      </c>
      <c r="AO150">
        <f t="shared" si="55"/>
        <v>95.48</v>
      </c>
      <c r="AP150">
        <f t="shared" si="55"/>
        <v>95.62</v>
      </c>
      <c r="AQ150">
        <f t="shared" si="55"/>
        <v>95.83</v>
      </c>
      <c r="AR150">
        <f t="shared" si="55"/>
        <v>96.01</v>
      </c>
      <c r="AS150">
        <f t="shared" si="55"/>
        <v>96.25</v>
      </c>
      <c r="AT150">
        <f t="shared" si="55"/>
        <v>96.29</v>
      </c>
      <c r="AU150">
        <f t="shared" si="55"/>
        <v>96.47</v>
      </c>
      <c r="AV150">
        <f t="shared" si="55"/>
        <v>96.55</v>
      </c>
      <c r="AW150">
        <f t="shared" si="55"/>
        <v>96.63</v>
      </c>
      <c r="AX150">
        <f t="shared" si="55"/>
        <v>96.71</v>
      </c>
      <c r="AY150">
        <f t="shared" si="55"/>
        <v>96.85</v>
      </c>
      <c r="AZ150">
        <f t="shared" si="55"/>
        <v>97.01</v>
      </c>
      <c r="BA150">
        <f t="shared" si="55"/>
        <v>97.41</v>
      </c>
      <c r="BB150">
        <f t="shared" si="55"/>
        <v>97.65</v>
      </c>
      <c r="BC150">
        <f t="shared" si="55"/>
        <v>97.85</v>
      </c>
      <c r="BD150">
        <f t="shared" si="55"/>
        <v>97.92</v>
      </c>
      <c r="BE150">
        <f t="shared" si="55"/>
        <v>98.24</v>
      </c>
      <c r="BF150">
        <f t="shared" si="55"/>
        <v>98.4</v>
      </c>
      <c r="BG150">
        <f t="shared" si="55"/>
        <v>98.53</v>
      </c>
      <c r="BH150">
        <f t="shared" si="55"/>
        <v>98.65</v>
      </c>
      <c r="BI150">
        <f t="shared" si="55"/>
        <v>98.68</v>
      </c>
      <c r="BJ150">
        <f t="shared" si="55"/>
        <v>98.83</v>
      </c>
    </row>
    <row r="151" spans="1:62" x14ac:dyDescent="0.3">
      <c r="A151" s="27">
        <v>2000</v>
      </c>
      <c r="B151">
        <f t="shared" si="52"/>
        <v>360.49</v>
      </c>
      <c r="C151">
        <f t="shared" si="52"/>
        <v>319.38</v>
      </c>
      <c r="D151">
        <f t="shared" si="52"/>
        <v>278.79000000000002</v>
      </c>
      <c r="E151">
        <f t="shared" si="52"/>
        <v>245.37</v>
      </c>
      <c r="F151">
        <f t="shared" si="52"/>
        <v>134.85</v>
      </c>
      <c r="G151">
        <f t="shared" si="52"/>
        <v>95.71</v>
      </c>
      <c r="H151">
        <f t="shared" si="52"/>
        <v>56.57</v>
      </c>
      <c r="I151">
        <f t="shared" si="52"/>
        <v>17.43</v>
      </c>
      <c r="J151">
        <f t="shared" si="52"/>
        <v>6.75</v>
      </c>
      <c r="K151">
        <f t="shared" si="52"/>
        <v>1.23</v>
      </c>
      <c r="L151">
        <f t="shared" si="52"/>
        <v>5.68</v>
      </c>
      <c r="M151">
        <f t="shared" si="52"/>
        <v>18.170000000000002</v>
      </c>
      <c r="N151">
        <f t="shared" si="52"/>
        <v>21.72</v>
      </c>
      <c r="O151">
        <f t="shared" si="52"/>
        <v>28.83</v>
      </c>
      <c r="P151">
        <f t="shared" si="52"/>
        <v>39.78</v>
      </c>
      <c r="Q151">
        <f t="shared" si="52"/>
        <v>49.39</v>
      </c>
      <c r="R151">
        <f t="shared" si="55"/>
        <v>50.03</v>
      </c>
      <c r="S151">
        <f t="shared" si="55"/>
        <v>53.95</v>
      </c>
      <c r="T151">
        <f t="shared" si="55"/>
        <v>58.06</v>
      </c>
      <c r="U151">
        <f t="shared" si="55"/>
        <v>65.459999999999994</v>
      </c>
      <c r="V151">
        <f t="shared" si="55"/>
        <v>71.36</v>
      </c>
      <c r="W151">
        <f t="shared" si="55"/>
        <v>76.510000000000005</v>
      </c>
      <c r="X151">
        <f t="shared" si="55"/>
        <v>76.98</v>
      </c>
      <c r="Y151">
        <f t="shared" si="55"/>
        <v>77.63</v>
      </c>
      <c r="Z151">
        <f t="shared" si="55"/>
        <v>80.430000000000007</v>
      </c>
      <c r="AA151">
        <f t="shared" si="55"/>
        <v>81.06</v>
      </c>
      <c r="AB151">
        <f t="shared" si="55"/>
        <v>81.93</v>
      </c>
      <c r="AC151">
        <f t="shared" si="55"/>
        <v>82.86</v>
      </c>
      <c r="AD151">
        <f t="shared" si="55"/>
        <v>84.34</v>
      </c>
      <c r="AE151">
        <f t="shared" si="55"/>
        <v>86.1</v>
      </c>
      <c r="AF151">
        <f t="shared" si="55"/>
        <v>86.95</v>
      </c>
      <c r="AG151">
        <f t="shared" si="55"/>
        <v>88.26</v>
      </c>
      <c r="AH151">
        <f t="shared" si="55"/>
        <v>89.32</v>
      </c>
      <c r="AI151">
        <f t="shared" si="55"/>
        <v>90.57</v>
      </c>
      <c r="AJ151">
        <f t="shared" si="55"/>
        <v>91.3</v>
      </c>
      <c r="AK151">
        <f t="shared" si="55"/>
        <v>92.17</v>
      </c>
      <c r="AL151">
        <f t="shared" si="55"/>
        <v>92.4</v>
      </c>
      <c r="AM151">
        <f t="shared" si="55"/>
        <v>92.88</v>
      </c>
      <c r="AN151">
        <f t="shared" si="55"/>
        <v>93.09</v>
      </c>
      <c r="AO151">
        <f t="shared" si="55"/>
        <v>93.98</v>
      </c>
      <c r="AP151">
        <f t="shared" si="55"/>
        <v>94.16</v>
      </c>
      <c r="AQ151">
        <f t="shared" si="55"/>
        <v>94.43</v>
      </c>
      <c r="AR151">
        <f t="shared" si="55"/>
        <v>94.69</v>
      </c>
      <c r="AS151">
        <f t="shared" si="55"/>
        <v>95</v>
      </c>
      <c r="AT151">
        <f t="shared" si="55"/>
        <v>95.06</v>
      </c>
      <c r="AU151">
        <f t="shared" si="55"/>
        <v>95.29</v>
      </c>
      <c r="AV151">
        <f t="shared" si="55"/>
        <v>95.4</v>
      </c>
      <c r="AW151">
        <f t="shared" si="55"/>
        <v>95.51</v>
      </c>
      <c r="AX151">
        <f t="shared" si="55"/>
        <v>95.62</v>
      </c>
      <c r="AY151">
        <f t="shared" si="55"/>
        <v>95.81</v>
      </c>
      <c r="AZ151">
        <f t="shared" si="55"/>
        <v>96.02</v>
      </c>
      <c r="BA151">
        <f t="shared" si="55"/>
        <v>96.55</v>
      </c>
      <c r="BB151">
        <f t="shared" si="55"/>
        <v>96.87</v>
      </c>
      <c r="BC151">
        <f t="shared" si="55"/>
        <v>97.14</v>
      </c>
      <c r="BD151">
        <f t="shared" si="55"/>
        <v>97.22</v>
      </c>
      <c r="BE151">
        <f t="shared" si="55"/>
        <v>97.65</v>
      </c>
      <c r="BF151">
        <f t="shared" si="55"/>
        <v>97.86</v>
      </c>
      <c r="BG151">
        <f t="shared" si="55"/>
        <v>98.04</v>
      </c>
      <c r="BH151">
        <f t="shared" si="55"/>
        <v>98.19</v>
      </c>
      <c r="BI151">
        <f t="shared" si="55"/>
        <v>98.23</v>
      </c>
      <c r="BJ151">
        <f t="shared" si="55"/>
        <v>98.43</v>
      </c>
    </row>
    <row r="152" spans="1:62" x14ac:dyDescent="0.3">
      <c r="A152" s="27">
        <v>2200</v>
      </c>
      <c r="B152">
        <f t="shared" si="52"/>
        <v>406.54</v>
      </c>
      <c r="C152">
        <f t="shared" si="52"/>
        <v>361.32</v>
      </c>
      <c r="D152">
        <f t="shared" si="52"/>
        <v>316.67</v>
      </c>
      <c r="E152">
        <f t="shared" si="52"/>
        <v>279.91000000000003</v>
      </c>
      <c r="F152">
        <f t="shared" si="52"/>
        <v>158.34</v>
      </c>
      <c r="G152">
        <f t="shared" si="52"/>
        <v>115.28</v>
      </c>
      <c r="H152">
        <f t="shared" si="52"/>
        <v>72.22</v>
      </c>
      <c r="I152">
        <f t="shared" si="52"/>
        <v>29.17</v>
      </c>
      <c r="J152">
        <f t="shared" si="52"/>
        <v>17.43</v>
      </c>
      <c r="K152">
        <f t="shared" si="52"/>
        <v>11.35</v>
      </c>
      <c r="L152">
        <f t="shared" si="52"/>
        <v>3.75</v>
      </c>
      <c r="M152">
        <f t="shared" si="52"/>
        <v>9.99</v>
      </c>
      <c r="N152">
        <f t="shared" si="52"/>
        <v>13.89</v>
      </c>
      <c r="O152">
        <f t="shared" si="52"/>
        <v>21.72</v>
      </c>
      <c r="P152">
        <f t="shared" si="52"/>
        <v>33.76</v>
      </c>
      <c r="Q152">
        <f t="shared" si="52"/>
        <v>44.32</v>
      </c>
      <c r="R152">
        <f t="shared" si="55"/>
        <v>45.03</v>
      </c>
      <c r="S152">
        <f t="shared" si="55"/>
        <v>49.35</v>
      </c>
      <c r="T152">
        <f t="shared" si="55"/>
        <v>53.87</v>
      </c>
      <c r="U152">
        <f t="shared" si="55"/>
        <v>62.01</v>
      </c>
      <c r="V152">
        <f t="shared" si="55"/>
        <v>68.5</v>
      </c>
      <c r="W152">
        <f t="shared" si="55"/>
        <v>74.17</v>
      </c>
      <c r="X152">
        <f t="shared" si="55"/>
        <v>74.67</v>
      </c>
      <c r="Y152">
        <f t="shared" si="55"/>
        <v>75.400000000000006</v>
      </c>
      <c r="Z152">
        <f t="shared" si="55"/>
        <v>78.47</v>
      </c>
      <c r="AA152">
        <f t="shared" si="55"/>
        <v>79.17</v>
      </c>
      <c r="AB152">
        <f t="shared" si="55"/>
        <v>80.13</v>
      </c>
      <c r="AC152">
        <f t="shared" si="55"/>
        <v>81.14</v>
      </c>
      <c r="AD152">
        <f t="shared" si="55"/>
        <v>82.78</v>
      </c>
      <c r="AE152">
        <f t="shared" si="55"/>
        <v>84.71</v>
      </c>
      <c r="AF152">
        <f t="shared" si="55"/>
        <v>85.65</v>
      </c>
      <c r="AG152">
        <f t="shared" si="55"/>
        <v>87.08</v>
      </c>
      <c r="AH152">
        <f t="shared" si="55"/>
        <v>88.26</v>
      </c>
      <c r="AI152">
        <f t="shared" si="55"/>
        <v>89.63</v>
      </c>
      <c r="AJ152">
        <f t="shared" si="55"/>
        <v>90.43</v>
      </c>
      <c r="AK152">
        <f t="shared" si="55"/>
        <v>91.39</v>
      </c>
      <c r="AL152">
        <f t="shared" si="55"/>
        <v>91.64</v>
      </c>
      <c r="AM152">
        <f t="shared" si="55"/>
        <v>92.17</v>
      </c>
      <c r="AN152">
        <f t="shared" si="55"/>
        <v>92.4</v>
      </c>
      <c r="AO152">
        <f t="shared" si="55"/>
        <v>93.38</v>
      </c>
      <c r="AP152">
        <f t="shared" si="55"/>
        <v>93.57</v>
      </c>
      <c r="AQ152">
        <f t="shared" si="55"/>
        <v>93.88</v>
      </c>
      <c r="AR152">
        <f t="shared" si="55"/>
        <v>94.16</v>
      </c>
      <c r="AS152">
        <f t="shared" si="55"/>
        <v>94.5</v>
      </c>
      <c r="AT152">
        <f t="shared" si="55"/>
        <v>94.56</v>
      </c>
      <c r="AU152">
        <f t="shared" si="55"/>
        <v>94.82</v>
      </c>
      <c r="AV152">
        <f t="shared" si="55"/>
        <v>94.93</v>
      </c>
      <c r="AW152">
        <f t="shared" si="55"/>
        <v>95.06</v>
      </c>
      <c r="AX152">
        <f t="shared" si="55"/>
        <v>95.18</v>
      </c>
      <c r="AY152">
        <f t="shared" si="55"/>
        <v>95.39</v>
      </c>
      <c r="AZ152">
        <f t="shared" si="55"/>
        <v>95.62</v>
      </c>
      <c r="BA152">
        <f t="shared" si="55"/>
        <v>96.2</v>
      </c>
      <c r="BB152">
        <f t="shared" si="55"/>
        <v>96.56</v>
      </c>
      <c r="BC152">
        <f t="shared" si="55"/>
        <v>96.85</v>
      </c>
      <c r="BD152">
        <f t="shared" si="55"/>
        <v>96.94</v>
      </c>
      <c r="BE152">
        <f t="shared" si="55"/>
        <v>97.42</v>
      </c>
      <c r="BF152">
        <f t="shared" si="55"/>
        <v>97.65</v>
      </c>
      <c r="BG152">
        <f t="shared" si="55"/>
        <v>97.85</v>
      </c>
      <c r="BH152">
        <f t="shared" si="55"/>
        <v>98.01</v>
      </c>
      <c r="BI152">
        <f t="shared" si="55"/>
        <v>98.06</v>
      </c>
      <c r="BJ152">
        <f t="shared" si="55"/>
        <v>98.28</v>
      </c>
    </row>
    <row r="153" spans="1:62" x14ac:dyDescent="0.3">
      <c r="A153" s="27">
        <v>2320</v>
      </c>
      <c r="B153">
        <f t="shared" si="52"/>
        <v>434.17</v>
      </c>
      <c r="C153">
        <f t="shared" si="52"/>
        <v>386.48</v>
      </c>
      <c r="D153">
        <f t="shared" si="52"/>
        <v>339.4</v>
      </c>
      <c r="E153">
        <f t="shared" si="52"/>
        <v>300.63</v>
      </c>
      <c r="F153">
        <f t="shared" si="52"/>
        <v>172.43</v>
      </c>
      <c r="G153">
        <f t="shared" si="52"/>
        <v>127.02</v>
      </c>
      <c r="H153">
        <f t="shared" si="52"/>
        <v>81.62</v>
      </c>
      <c r="I153">
        <f t="shared" si="52"/>
        <v>36.21</v>
      </c>
      <c r="J153">
        <f t="shared" si="52"/>
        <v>23.83</v>
      </c>
      <c r="K153">
        <f t="shared" si="52"/>
        <v>17.43</v>
      </c>
      <c r="L153">
        <f t="shared" si="52"/>
        <v>9.41</v>
      </c>
      <c r="M153">
        <f t="shared" si="52"/>
        <v>5.08</v>
      </c>
      <c r="N153">
        <f t="shared" si="52"/>
        <v>9.19</v>
      </c>
      <c r="O153">
        <f t="shared" si="52"/>
        <v>17.45</v>
      </c>
      <c r="P153">
        <f t="shared" si="52"/>
        <v>30.15</v>
      </c>
      <c r="Q153">
        <f t="shared" si="52"/>
        <v>41.29</v>
      </c>
      <c r="R153">
        <f t="shared" si="55"/>
        <v>42.04</v>
      </c>
      <c r="S153">
        <f t="shared" si="55"/>
        <v>46.58</v>
      </c>
      <c r="T153">
        <f t="shared" si="55"/>
        <v>51.35</v>
      </c>
      <c r="U153">
        <f t="shared" si="55"/>
        <v>59.94</v>
      </c>
      <c r="V153">
        <f t="shared" si="55"/>
        <v>66.78</v>
      </c>
      <c r="W153">
        <f t="shared" si="55"/>
        <v>72.760000000000005</v>
      </c>
      <c r="X153">
        <f t="shared" si="55"/>
        <v>73.290000000000006</v>
      </c>
      <c r="Y153">
        <f t="shared" si="55"/>
        <v>74.05</v>
      </c>
      <c r="Z153">
        <f t="shared" si="55"/>
        <v>77.3</v>
      </c>
      <c r="AA153">
        <f t="shared" si="55"/>
        <v>78.03</v>
      </c>
      <c r="AB153">
        <f t="shared" si="55"/>
        <v>79.040000000000006</v>
      </c>
      <c r="AC153">
        <f t="shared" si="55"/>
        <v>80.11</v>
      </c>
      <c r="AD153">
        <f t="shared" si="55"/>
        <v>81.84</v>
      </c>
      <c r="AE153">
        <f t="shared" si="55"/>
        <v>83.88</v>
      </c>
      <c r="AF153">
        <f t="shared" si="55"/>
        <v>84.87</v>
      </c>
      <c r="AG153">
        <f t="shared" si="55"/>
        <v>86.38</v>
      </c>
      <c r="AH153">
        <f t="shared" si="55"/>
        <v>87.62</v>
      </c>
      <c r="AI153">
        <f t="shared" si="55"/>
        <v>89.06</v>
      </c>
      <c r="AJ153">
        <f t="shared" si="55"/>
        <v>89.91</v>
      </c>
      <c r="AK153">
        <f t="shared" si="55"/>
        <v>90.92</v>
      </c>
      <c r="AL153">
        <f t="shared" si="55"/>
        <v>91.18</v>
      </c>
      <c r="AM153">
        <f t="shared" si="55"/>
        <v>91.74</v>
      </c>
      <c r="AN153">
        <f t="shared" si="55"/>
        <v>91.99</v>
      </c>
      <c r="AO153">
        <f t="shared" si="55"/>
        <v>93.01</v>
      </c>
      <c r="AP153">
        <f t="shared" si="55"/>
        <v>93.22</v>
      </c>
      <c r="AQ153">
        <f t="shared" si="55"/>
        <v>93.54</v>
      </c>
      <c r="AR153">
        <f t="shared" si="55"/>
        <v>93.84</v>
      </c>
      <c r="AS153">
        <f t="shared" si="55"/>
        <v>94.2</v>
      </c>
      <c r="AT153">
        <f t="shared" si="55"/>
        <v>94.26</v>
      </c>
      <c r="AU153">
        <f t="shared" si="55"/>
        <v>94.54</v>
      </c>
      <c r="AV153">
        <f t="shared" si="55"/>
        <v>94.66</v>
      </c>
      <c r="AW153">
        <f t="shared" si="55"/>
        <v>94.79</v>
      </c>
      <c r="AX153">
        <f t="shared" si="55"/>
        <v>94.92</v>
      </c>
      <c r="AY153">
        <f t="shared" si="55"/>
        <v>95.14</v>
      </c>
      <c r="AZ153">
        <f t="shared" si="55"/>
        <v>95.38</v>
      </c>
      <c r="BA153">
        <f t="shared" si="55"/>
        <v>95.99</v>
      </c>
      <c r="BB153">
        <f t="shared" si="55"/>
        <v>96.37</v>
      </c>
      <c r="BC153">
        <f t="shared" si="55"/>
        <v>96.68</v>
      </c>
      <c r="BD153">
        <f t="shared" si="55"/>
        <v>96.78</v>
      </c>
      <c r="BE153">
        <f t="shared" si="55"/>
        <v>97.28</v>
      </c>
      <c r="BF153">
        <f t="shared" si="55"/>
        <v>97.52</v>
      </c>
      <c r="BG153">
        <f t="shared" si="55"/>
        <v>97.73</v>
      </c>
      <c r="BH153">
        <f t="shared" si="55"/>
        <v>97.9</v>
      </c>
      <c r="BI153">
        <f t="shared" si="55"/>
        <v>97.95</v>
      </c>
      <c r="BJ153">
        <f t="shared" si="55"/>
        <v>98.18</v>
      </c>
    </row>
    <row r="154" spans="1:62" x14ac:dyDescent="0.3">
      <c r="A154" s="27">
        <v>2490</v>
      </c>
      <c r="B154">
        <f t="shared" si="52"/>
        <v>473.32</v>
      </c>
      <c r="C154">
        <f t="shared" si="52"/>
        <v>422.13</v>
      </c>
      <c r="D154">
        <f t="shared" si="52"/>
        <v>371.6</v>
      </c>
      <c r="E154">
        <f t="shared" si="52"/>
        <v>329.99</v>
      </c>
      <c r="F154">
        <f t="shared" si="52"/>
        <v>192.39</v>
      </c>
      <c r="G154">
        <f t="shared" si="52"/>
        <v>143.66</v>
      </c>
      <c r="H154">
        <f t="shared" si="52"/>
        <v>94.93</v>
      </c>
      <c r="I154">
        <f t="shared" si="52"/>
        <v>46.2</v>
      </c>
      <c r="J154">
        <f t="shared" si="52"/>
        <v>32.9</v>
      </c>
      <c r="K154">
        <f t="shared" si="52"/>
        <v>26.03</v>
      </c>
      <c r="L154">
        <f t="shared" si="52"/>
        <v>17.43</v>
      </c>
      <c r="M154">
        <f t="shared" si="52"/>
        <v>1.88</v>
      </c>
      <c r="N154">
        <f t="shared" si="52"/>
        <v>2.54</v>
      </c>
      <c r="O154">
        <f t="shared" si="52"/>
        <v>11.4</v>
      </c>
      <c r="P154">
        <f t="shared" si="52"/>
        <v>25.03</v>
      </c>
      <c r="Q154">
        <f t="shared" si="52"/>
        <v>36.979999999999997</v>
      </c>
      <c r="R154">
        <f t="shared" si="55"/>
        <v>37.79</v>
      </c>
      <c r="S154">
        <f t="shared" si="55"/>
        <v>42.67</v>
      </c>
      <c r="T154">
        <f t="shared" si="55"/>
        <v>47.79</v>
      </c>
      <c r="U154">
        <f t="shared" si="55"/>
        <v>57</v>
      </c>
      <c r="V154">
        <f t="shared" si="55"/>
        <v>64.34</v>
      </c>
      <c r="W154">
        <f t="shared" si="55"/>
        <v>70.760000000000005</v>
      </c>
      <c r="X154">
        <f t="shared" si="55"/>
        <v>71.33</v>
      </c>
      <c r="Y154">
        <f t="shared" si="55"/>
        <v>72.150000000000006</v>
      </c>
      <c r="Z154">
        <f t="shared" si="55"/>
        <v>75.63</v>
      </c>
      <c r="AA154">
        <f t="shared" si="55"/>
        <v>76.42</v>
      </c>
      <c r="AB154">
        <f t="shared" si="55"/>
        <v>77.510000000000005</v>
      </c>
      <c r="AC154">
        <f t="shared" si="55"/>
        <v>78.66</v>
      </c>
      <c r="AD154">
        <f t="shared" si="55"/>
        <v>80.510000000000005</v>
      </c>
      <c r="AE154">
        <f t="shared" si="55"/>
        <v>82.7</v>
      </c>
      <c r="AF154">
        <f t="shared" si="55"/>
        <v>83.76</v>
      </c>
      <c r="AG154">
        <f t="shared" si="55"/>
        <v>85.38</v>
      </c>
      <c r="AH154">
        <f t="shared" si="55"/>
        <v>86.71</v>
      </c>
      <c r="AI154">
        <f t="shared" si="55"/>
        <v>88.26</v>
      </c>
      <c r="AJ154">
        <f t="shared" si="55"/>
        <v>89.17</v>
      </c>
      <c r="AK154">
        <f t="shared" si="55"/>
        <v>90.25</v>
      </c>
      <c r="AL154">
        <f t="shared" si="55"/>
        <v>90.54</v>
      </c>
      <c r="AM154">
        <f t="shared" si="55"/>
        <v>91.14</v>
      </c>
      <c r="AN154">
        <f t="shared" si="55"/>
        <v>91.4</v>
      </c>
      <c r="AO154">
        <f t="shared" si="55"/>
        <v>92.5</v>
      </c>
      <c r="AP154">
        <f t="shared" si="55"/>
        <v>92.73</v>
      </c>
      <c r="AQ154">
        <f t="shared" si="55"/>
        <v>93.07</v>
      </c>
      <c r="AR154">
        <f t="shared" si="55"/>
        <v>93.38</v>
      </c>
      <c r="AS154">
        <f t="shared" si="55"/>
        <v>93.78</v>
      </c>
      <c r="AT154">
        <f t="shared" si="55"/>
        <v>93.84</v>
      </c>
      <c r="AU154">
        <f t="shared" si="55"/>
        <v>94.14</v>
      </c>
      <c r="AV154">
        <f t="shared" si="55"/>
        <v>94.27</v>
      </c>
      <c r="AW154">
        <f t="shared" si="55"/>
        <v>94.41</v>
      </c>
      <c r="AX154">
        <f t="shared" si="55"/>
        <v>94.54</v>
      </c>
      <c r="AY154">
        <f t="shared" si="55"/>
        <v>94.78</v>
      </c>
      <c r="AZ154">
        <f t="shared" si="55"/>
        <v>95.04</v>
      </c>
      <c r="BA154">
        <f t="shared" si="55"/>
        <v>95.7</v>
      </c>
      <c r="BB154">
        <f t="shared" si="55"/>
        <v>96.1</v>
      </c>
      <c r="BC154">
        <f t="shared" si="55"/>
        <v>96.43</v>
      </c>
      <c r="BD154">
        <f t="shared" si="55"/>
        <v>96.54</v>
      </c>
      <c r="BE154">
        <f t="shared" si="55"/>
        <v>97.08</v>
      </c>
      <c r="BF154">
        <f t="shared" si="55"/>
        <v>97.34</v>
      </c>
      <c r="BG154">
        <f t="shared" si="55"/>
        <v>97.56</v>
      </c>
      <c r="BH154">
        <f t="shared" si="55"/>
        <v>97.75</v>
      </c>
      <c r="BI154">
        <f t="shared" si="55"/>
        <v>97.8</v>
      </c>
      <c r="BJ154">
        <f t="shared" si="55"/>
        <v>98.05</v>
      </c>
    </row>
    <row r="155" spans="1:62" x14ac:dyDescent="0.3">
      <c r="A155" s="27">
        <v>2870</v>
      </c>
      <c r="B155">
        <f t="shared" si="52"/>
        <v>560.80999999999995</v>
      </c>
      <c r="C155">
        <f t="shared" si="52"/>
        <v>501.81</v>
      </c>
      <c r="D155">
        <f t="shared" si="52"/>
        <v>443.57</v>
      </c>
      <c r="E155">
        <f t="shared" si="52"/>
        <v>395.61</v>
      </c>
      <c r="F155">
        <f t="shared" si="52"/>
        <v>237.01</v>
      </c>
      <c r="G155">
        <f t="shared" si="52"/>
        <v>180.84</v>
      </c>
      <c r="H155">
        <f t="shared" si="52"/>
        <v>124.68</v>
      </c>
      <c r="I155">
        <f t="shared" si="52"/>
        <v>68.510000000000005</v>
      </c>
      <c r="J155">
        <f t="shared" si="52"/>
        <v>53.19</v>
      </c>
      <c r="K155">
        <f t="shared" si="52"/>
        <v>45.26</v>
      </c>
      <c r="L155">
        <f t="shared" si="52"/>
        <v>35.35</v>
      </c>
      <c r="M155">
        <f t="shared" si="52"/>
        <v>17.43</v>
      </c>
      <c r="N155">
        <f t="shared" si="52"/>
        <v>12.34</v>
      </c>
      <c r="O155">
        <f t="shared" si="52"/>
        <v>2.13</v>
      </c>
      <c r="P155">
        <f t="shared" si="52"/>
        <v>13.59</v>
      </c>
      <c r="Q155">
        <f t="shared" si="52"/>
        <v>27.37</v>
      </c>
      <c r="R155">
        <f t="shared" si="55"/>
        <v>28.3</v>
      </c>
      <c r="S155">
        <f t="shared" si="55"/>
        <v>33.92</v>
      </c>
      <c r="T155">
        <f t="shared" si="55"/>
        <v>39.82</v>
      </c>
      <c r="U155">
        <f t="shared" si="55"/>
        <v>50.44</v>
      </c>
      <c r="V155">
        <f t="shared" si="55"/>
        <v>58.9</v>
      </c>
      <c r="W155">
        <f t="shared" si="55"/>
        <v>66.3</v>
      </c>
      <c r="X155">
        <f t="shared" si="55"/>
        <v>66.959999999999994</v>
      </c>
      <c r="Y155">
        <f t="shared" si="55"/>
        <v>67.900000000000006</v>
      </c>
      <c r="Z155">
        <f t="shared" si="55"/>
        <v>71.92</v>
      </c>
      <c r="AA155">
        <f t="shared" si="55"/>
        <v>72.819999999999993</v>
      </c>
      <c r="AB155">
        <f t="shared" si="55"/>
        <v>74.08</v>
      </c>
      <c r="AC155">
        <f t="shared" si="55"/>
        <v>75.400000000000006</v>
      </c>
      <c r="AD155">
        <f t="shared" si="55"/>
        <v>77.53</v>
      </c>
      <c r="AE155">
        <f t="shared" si="55"/>
        <v>80.06</v>
      </c>
      <c r="AF155">
        <f t="shared" si="55"/>
        <v>81.28</v>
      </c>
      <c r="AG155">
        <f t="shared" si="55"/>
        <v>83.15</v>
      </c>
      <c r="AH155">
        <f t="shared" si="55"/>
        <v>84.68</v>
      </c>
      <c r="AI155">
        <f t="shared" si="55"/>
        <v>86.47</v>
      </c>
      <c r="AJ155">
        <f t="shared" si="55"/>
        <v>87.52</v>
      </c>
      <c r="AK155">
        <f t="shared" si="55"/>
        <v>88.77</v>
      </c>
      <c r="AL155">
        <f t="shared" si="55"/>
        <v>89.09</v>
      </c>
      <c r="AM155">
        <f t="shared" si="55"/>
        <v>89.79</v>
      </c>
      <c r="AN155">
        <f t="shared" si="55"/>
        <v>90.09</v>
      </c>
      <c r="AO155">
        <f t="shared" si="55"/>
        <v>91.36</v>
      </c>
      <c r="AP155">
        <f t="shared" si="55"/>
        <v>91.62</v>
      </c>
      <c r="AQ155">
        <f t="shared" si="55"/>
        <v>92.01</v>
      </c>
      <c r="AR155">
        <f t="shared" si="55"/>
        <v>92.38</v>
      </c>
      <c r="AS155">
        <f t="shared" si="55"/>
        <v>92.83</v>
      </c>
      <c r="AT155">
        <f t="shared" si="55"/>
        <v>92.9</v>
      </c>
      <c r="AU155">
        <f t="shared" si="55"/>
        <v>93.25</v>
      </c>
      <c r="AV155">
        <f t="shared" ref="AV155:BJ155" si="56">ROUND(ABS((AV$5-$A155)/AV$5)*100,2)</f>
        <v>93.39</v>
      </c>
      <c r="AW155">
        <f t="shared" si="56"/>
        <v>93.56</v>
      </c>
      <c r="AX155">
        <f t="shared" si="56"/>
        <v>93.71</v>
      </c>
      <c r="AY155">
        <f t="shared" si="56"/>
        <v>93.98</v>
      </c>
      <c r="AZ155">
        <f t="shared" si="56"/>
        <v>94.29</v>
      </c>
      <c r="BA155">
        <f t="shared" si="56"/>
        <v>95.04</v>
      </c>
      <c r="BB155">
        <f t="shared" si="56"/>
        <v>95.51</v>
      </c>
      <c r="BC155">
        <f t="shared" si="56"/>
        <v>95.89</v>
      </c>
      <c r="BD155">
        <f t="shared" si="56"/>
        <v>96.01</v>
      </c>
      <c r="BE155">
        <f t="shared" si="56"/>
        <v>96.63</v>
      </c>
      <c r="BF155">
        <f t="shared" si="56"/>
        <v>96.94</v>
      </c>
      <c r="BG155">
        <f t="shared" si="56"/>
        <v>97.19</v>
      </c>
      <c r="BH155">
        <f t="shared" si="56"/>
        <v>97.41</v>
      </c>
      <c r="BI155">
        <f t="shared" si="56"/>
        <v>97.47</v>
      </c>
      <c r="BJ155">
        <f t="shared" si="56"/>
        <v>97.75</v>
      </c>
    </row>
    <row r="156" spans="1:62" x14ac:dyDescent="0.3">
      <c r="A156" s="27">
        <v>3000</v>
      </c>
      <c r="B156">
        <f t="shared" si="52"/>
        <v>590.74</v>
      </c>
      <c r="C156">
        <f t="shared" si="52"/>
        <v>529.07000000000005</v>
      </c>
      <c r="D156">
        <f t="shared" si="52"/>
        <v>468.19</v>
      </c>
      <c r="E156">
        <f t="shared" si="52"/>
        <v>418.06</v>
      </c>
      <c r="F156">
        <f t="shared" si="52"/>
        <v>252.28</v>
      </c>
      <c r="G156">
        <f t="shared" si="52"/>
        <v>193.57</v>
      </c>
      <c r="H156">
        <f t="shared" si="52"/>
        <v>134.85</v>
      </c>
      <c r="I156">
        <f t="shared" si="52"/>
        <v>76.14</v>
      </c>
      <c r="J156">
        <f t="shared" si="52"/>
        <v>60.13</v>
      </c>
      <c r="K156">
        <f t="shared" si="52"/>
        <v>51.84</v>
      </c>
      <c r="L156">
        <f t="shared" si="52"/>
        <v>41.48</v>
      </c>
      <c r="M156">
        <f t="shared" si="52"/>
        <v>22.74</v>
      </c>
      <c r="N156">
        <f t="shared" si="52"/>
        <v>17.43</v>
      </c>
      <c r="O156">
        <f t="shared" si="52"/>
        <v>6.75</v>
      </c>
      <c r="P156">
        <f t="shared" si="52"/>
        <v>9.67</v>
      </c>
      <c r="Q156">
        <f t="shared" si="52"/>
        <v>24.08</v>
      </c>
      <c r="R156">
        <f t="shared" ref="R156:BJ158" si="57">ROUND(ABS((R$5-$A156)/R$5)*100,2)</f>
        <v>25.05</v>
      </c>
      <c r="S156">
        <f t="shared" si="57"/>
        <v>30.93</v>
      </c>
      <c r="T156">
        <f t="shared" si="57"/>
        <v>37.090000000000003</v>
      </c>
      <c r="U156">
        <f t="shared" si="57"/>
        <v>48.19</v>
      </c>
      <c r="V156">
        <f t="shared" si="57"/>
        <v>57.04</v>
      </c>
      <c r="W156">
        <f t="shared" si="57"/>
        <v>64.77</v>
      </c>
      <c r="X156">
        <f t="shared" si="57"/>
        <v>65.459999999999994</v>
      </c>
      <c r="Y156">
        <f t="shared" si="57"/>
        <v>66.45</v>
      </c>
      <c r="Z156">
        <f t="shared" si="57"/>
        <v>70.64</v>
      </c>
      <c r="AA156">
        <f t="shared" si="57"/>
        <v>71.59</v>
      </c>
      <c r="AB156">
        <f t="shared" si="57"/>
        <v>72.900000000000006</v>
      </c>
      <c r="AC156">
        <f t="shared" si="57"/>
        <v>74.290000000000006</v>
      </c>
      <c r="AD156">
        <f t="shared" si="57"/>
        <v>76.510000000000005</v>
      </c>
      <c r="AE156">
        <f t="shared" si="57"/>
        <v>79.16</v>
      </c>
      <c r="AF156">
        <f t="shared" si="57"/>
        <v>80.430000000000007</v>
      </c>
      <c r="AG156">
        <f t="shared" si="57"/>
        <v>82.39</v>
      </c>
      <c r="AH156">
        <f t="shared" si="57"/>
        <v>83.99</v>
      </c>
      <c r="AI156">
        <f t="shared" si="57"/>
        <v>85.85</v>
      </c>
      <c r="AJ156">
        <f t="shared" si="57"/>
        <v>86.95</v>
      </c>
      <c r="AK156">
        <f t="shared" si="57"/>
        <v>88.26</v>
      </c>
      <c r="AL156">
        <f t="shared" si="57"/>
        <v>88.6</v>
      </c>
      <c r="AM156">
        <f t="shared" si="57"/>
        <v>89.32</v>
      </c>
      <c r="AN156">
        <f t="shared" si="57"/>
        <v>89.64</v>
      </c>
      <c r="AO156">
        <f t="shared" si="57"/>
        <v>90.97</v>
      </c>
      <c r="AP156">
        <f t="shared" si="57"/>
        <v>91.24</v>
      </c>
      <c r="AQ156">
        <f t="shared" si="57"/>
        <v>91.65</v>
      </c>
      <c r="AR156">
        <f t="shared" si="57"/>
        <v>92.03</v>
      </c>
      <c r="AS156">
        <f t="shared" si="57"/>
        <v>92.5</v>
      </c>
      <c r="AT156">
        <f t="shared" si="57"/>
        <v>92.58</v>
      </c>
      <c r="AU156">
        <f t="shared" si="57"/>
        <v>92.94</v>
      </c>
      <c r="AV156">
        <f t="shared" si="57"/>
        <v>93.09</v>
      </c>
      <c r="AW156">
        <f t="shared" si="57"/>
        <v>93.26</v>
      </c>
      <c r="AX156">
        <f t="shared" si="57"/>
        <v>93.43</v>
      </c>
      <c r="AY156">
        <f t="shared" si="57"/>
        <v>93.71</v>
      </c>
      <c r="AZ156">
        <f t="shared" si="57"/>
        <v>94.03</v>
      </c>
      <c r="BA156">
        <f t="shared" si="57"/>
        <v>94.82</v>
      </c>
      <c r="BB156">
        <f t="shared" si="57"/>
        <v>95.3</v>
      </c>
      <c r="BC156">
        <f t="shared" si="57"/>
        <v>95.7</v>
      </c>
      <c r="BD156">
        <f t="shared" si="57"/>
        <v>95.83</v>
      </c>
      <c r="BE156">
        <f t="shared" si="57"/>
        <v>96.48</v>
      </c>
      <c r="BF156">
        <f t="shared" si="57"/>
        <v>96.8</v>
      </c>
      <c r="BG156">
        <f t="shared" si="57"/>
        <v>97.06</v>
      </c>
      <c r="BH156">
        <f t="shared" si="57"/>
        <v>97.29</v>
      </c>
      <c r="BI156">
        <f t="shared" si="57"/>
        <v>97.35</v>
      </c>
      <c r="BJ156">
        <f t="shared" si="57"/>
        <v>97.65</v>
      </c>
    </row>
    <row r="157" spans="1:62" x14ac:dyDescent="0.3">
      <c r="A157" s="27">
        <v>3300</v>
      </c>
      <c r="B157">
        <f t="shared" si="52"/>
        <v>659.82</v>
      </c>
      <c r="C157">
        <f t="shared" si="52"/>
        <v>591.97</v>
      </c>
      <c r="D157">
        <f t="shared" si="52"/>
        <v>525.01</v>
      </c>
      <c r="E157">
        <f t="shared" si="52"/>
        <v>469.86</v>
      </c>
      <c r="F157">
        <f t="shared" si="52"/>
        <v>287.51</v>
      </c>
      <c r="G157">
        <f t="shared" si="52"/>
        <v>222.92</v>
      </c>
      <c r="H157">
        <f t="shared" si="52"/>
        <v>158.34</v>
      </c>
      <c r="I157">
        <f t="shared" si="52"/>
        <v>93.75</v>
      </c>
      <c r="J157">
        <f t="shared" si="52"/>
        <v>76.14</v>
      </c>
      <c r="K157">
        <f t="shared" si="52"/>
        <v>67.03</v>
      </c>
      <c r="L157">
        <f t="shared" si="52"/>
        <v>55.62</v>
      </c>
      <c r="M157">
        <f t="shared" si="52"/>
        <v>35.020000000000003</v>
      </c>
      <c r="N157">
        <f t="shared" si="52"/>
        <v>29.17</v>
      </c>
      <c r="O157">
        <f t="shared" si="52"/>
        <v>17.43</v>
      </c>
      <c r="P157">
        <f t="shared" si="52"/>
        <v>0.64</v>
      </c>
      <c r="Q157">
        <f t="shared" si="52"/>
        <v>16.489999999999998</v>
      </c>
      <c r="R157">
        <f t="shared" si="57"/>
        <v>17.55</v>
      </c>
      <c r="S157">
        <f t="shared" si="57"/>
        <v>24.02</v>
      </c>
      <c r="T157">
        <f t="shared" si="57"/>
        <v>30.8</v>
      </c>
      <c r="U157">
        <f t="shared" si="57"/>
        <v>43.01</v>
      </c>
      <c r="V157">
        <f t="shared" si="57"/>
        <v>52.74</v>
      </c>
      <c r="W157">
        <f t="shared" si="57"/>
        <v>61.25</v>
      </c>
      <c r="X157">
        <f t="shared" si="57"/>
        <v>62.01</v>
      </c>
      <c r="Y157">
        <f t="shared" si="57"/>
        <v>63.09</v>
      </c>
      <c r="Z157">
        <f t="shared" si="57"/>
        <v>67.709999999999994</v>
      </c>
      <c r="AA157">
        <f t="shared" si="57"/>
        <v>68.75</v>
      </c>
      <c r="AB157">
        <f t="shared" si="57"/>
        <v>70.19</v>
      </c>
      <c r="AC157">
        <f t="shared" si="57"/>
        <v>71.709999999999994</v>
      </c>
      <c r="AD157">
        <f t="shared" si="57"/>
        <v>74.17</v>
      </c>
      <c r="AE157">
        <f t="shared" si="57"/>
        <v>77.069999999999993</v>
      </c>
      <c r="AF157">
        <f t="shared" si="57"/>
        <v>78.47</v>
      </c>
      <c r="AG157">
        <f t="shared" si="57"/>
        <v>80.62</v>
      </c>
      <c r="AH157">
        <f t="shared" si="57"/>
        <v>82.39</v>
      </c>
      <c r="AI157">
        <f t="shared" si="57"/>
        <v>84.44</v>
      </c>
      <c r="AJ157">
        <f t="shared" si="57"/>
        <v>85.65</v>
      </c>
      <c r="AK157">
        <f t="shared" si="57"/>
        <v>87.08</v>
      </c>
      <c r="AL157">
        <f t="shared" si="57"/>
        <v>87.46</v>
      </c>
      <c r="AM157">
        <f t="shared" si="57"/>
        <v>88.26</v>
      </c>
      <c r="AN157">
        <f t="shared" si="57"/>
        <v>88.6</v>
      </c>
      <c r="AO157">
        <f t="shared" si="57"/>
        <v>90.06</v>
      </c>
      <c r="AP157">
        <f t="shared" si="57"/>
        <v>90.36</v>
      </c>
      <c r="AQ157">
        <f t="shared" si="57"/>
        <v>90.82</v>
      </c>
      <c r="AR157">
        <f t="shared" si="57"/>
        <v>91.23</v>
      </c>
      <c r="AS157">
        <f t="shared" si="57"/>
        <v>91.76</v>
      </c>
      <c r="AT157">
        <f t="shared" si="57"/>
        <v>91.84</v>
      </c>
      <c r="AU157">
        <f t="shared" si="57"/>
        <v>92.23</v>
      </c>
      <c r="AV157">
        <f t="shared" si="57"/>
        <v>92.4</v>
      </c>
      <c r="AW157">
        <f t="shared" si="57"/>
        <v>92.59</v>
      </c>
      <c r="AX157">
        <f t="shared" si="57"/>
        <v>92.77</v>
      </c>
      <c r="AY157">
        <f t="shared" si="57"/>
        <v>93.08</v>
      </c>
      <c r="AZ157">
        <f t="shared" si="57"/>
        <v>93.43</v>
      </c>
      <c r="BA157">
        <f t="shared" si="57"/>
        <v>94.3</v>
      </c>
      <c r="BB157">
        <f t="shared" si="57"/>
        <v>94.83</v>
      </c>
      <c r="BC157">
        <f t="shared" si="57"/>
        <v>95.27</v>
      </c>
      <c r="BD157">
        <f t="shared" si="57"/>
        <v>95.41</v>
      </c>
      <c r="BE157">
        <f t="shared" si="57"/>
        <v>96.12</v>
      </c>
      <c r="BF157">
        <f t="shared" si="57"/>
        <v>96.48</v>
      </c>
      <c r="BG157">
        <f t="shared" si="57"/>
        <v>96.77</v>
      </c>
      <c r="BH157">
        <f t="shared" si="57"/>
        <v>97.02</v>
      </c>
      <c r="BI157">
        <f t="shared" si="57"/>
        <v>97.09</v>
      </c>
      <c r="BJ157">
        <f t="shared" si="57"/>
        <v>97.42</v>
      </c>
    </row>
    <row r="158" spans="1:62" x14ac:dyDescent="0.3">
      <c r="A158" s="27">
        <v>3900</v>
      </c>
      <c r="B158">
        <f t="shared" si="52"/>
        <v>797.96</v>
      </c>
      <c r="C158">
        <f t="shared" si="52"/>
        <v>717.79</v>
      </c>
      <c r="D158">
        <f t="shared" si="52"/>
        <v>638.65</v>
      </c>
      <c r="E158">
        <f t="shared" si="52"/>
        <v>573.47</v>
      </c>
      <c r="F158">
        <f t="shared" si="52"/>
        <v>357.96</v>
      </c>
      <c r="G158">
        <f t="shared" si="52"/>
        <v>281.63</v>
      </c>
      <c r="H158">
        <f t="shared" si="52"/>
        <v>205.31</v>
      </c>
      <c r="I158">
        <f t="shared" si="52"/>
        <v>128.97999999999999</v>
      </c>
      <c r="J158">
        <f t="shared" si="52"/>
        <v>108.16</v>
      </c>
      <c r="K158">
        <f t="shared" si="52"/>
        <v>97.4</v>
      </c>
      <c r="L158">
        <f t="shared" si="52"/>
        <v>83.92</v>
      </c>
      <c r="M158">
        <f t="shared" si="52"/>
        <v>59.57</v>
      </c>
      <c r="N158">
        <f t="shared" si="52"/>
        <v>52.65</v>
      </c>
      <c r="O158">
        <f t="shared" si="52"/>
        <v>38.78</v>
      </c>
      <c r="P158">
        <f t="shared" si="52"/>
        <v>17.43</v>
      </c>
      <c r="Q158">
        <f t="shared" si="52"/>
        <v>1.3</v>
      </c>
      <c r="R158">
        <f t="shared" si="57"/>
        <v>2.56</v>
      </c>
      <c r="S158">
        <f t="shared" si="57"/>
        <v>10.199999999999999</v>
      </c>
      <c r="T158">
        <f t="shared" si="57"/>
        <v>18.22</v>
      </c>
      <c r="U158">
        <f t="shared" si="57"/>
        <v>32.65</v>
      </c>
      <c r="V158">
        <f t="shared" si="57"/>
        <v>44.15</v>
      </c>
      <c r="W158">
        <f t="shared" si="57"/>
        <v>54.2</v>
      </c>
      <c r="X158">
        <f t="shared" si="57"/>
        <v>55.1</v>
      </c>
      <c r="Y158">
        <f t="shared" si="57"/>
        <v>56.38</v>
      </c>
      <c r="Z158">
        <f t="shared" si="57"/>
        <v>61.84</v>
      </c>
      <c r="AA158">
        <f t="shared" si="57"/>
        <v>63.07</v>
      </c>
      <c r="AB158">
        <f t="shared" si="57"/>
        <v>64.77</v>
      </c>
      <c r="AC158">
        <f t="shared" si="57"/>
        <v>66.569999999999993</v>
      </c>
      <c r="AD158">
        <f t="shared" si="57"/>
        <v>69.47</v>
      </c>
      <c r="AE158">
        <f t="shared" si="57"/>
        <v>72.900000000000006</v>
      </c>
      <c r="AF158">
        <f t="shared" si="57"/>
        <v>74.56</v>
      </c>
      <c r="AG158">
        <f t="shared" si="57"/>
        <v>77.099999999999994</v>
      </c>
      <c r="AH158">
        <f t="shared" si="57"/>
        <v>79.180000000000007</v>
      </c>
      <c r="AI158">
        <f t="shared" si="57"/>
        <v>81.61</v>
      </c>
      <c r="AJ158">
        <f t="shared" si="57"/>
        <v>83.04</v>
      </c>
      <c r="AK158">
        <f t="shared" si="57"/>
        <v>84.73</v>
      </c>
      <c r="AL158">
        <f t="shared" si="57"/>
        <v>85.18</v>
      </c>
      <c r="AM158">
        <f t="shared" si="57"/>
        <v>86.12</v>
      </c>
      <c r="AN158">
        <f t="shared" si="57"/>
        <v>86.53</v>
      </c>
      <c r="AO158">
        <f t="shared" si="57"/>
        <v>88.26</v>
      </c>
      <c r="AP158">
        <f t="shared" si="57"/>
        <v>88.61</v>
      </c>
      <c r="AQ158">
        <f t="shared" si="57"/>
        <v>89.15</v>
      </c>
      <c r="AR158">
        <f t="shared" si="57"/>
        <v>89.64</v>
      </c>
      <c r="AS158">
        <f t="shared" si="57"/>
        <v>90.26</v>
      </c>
      <c r="AT158">
        <f t="shared" si="57"/>
        <v>90.36</v>
      </c>
      <c r="AU158">
        <f t="shared" si="57"/>
        <v>90.82</v>
      </c>
      <c r="AV158">
        <f t="shared" si="57"/>
        <v>91.02</v>
      </c>
      <c r="AW158">
        <f t="shared" si="57"/>
        <v>91.24</v>
      </c>
      <c r="AX158">
        <f t="shared" si="57"/>
        <v>91.46</v>
      </c>
      <c r="AY158">
        <f t="shared" si="57"/>
        <v>91.82</v>
      </c>
      <c r="AZ158">
        <f t="shared" si="57"/>
        <v>92.24</v>
      </c>
      <c r="BA158">
        <f t="shared" si="57"/>
        <v>93.27</v>
      </c>
      <c r="BB158">
        <f t="shared" si="57"/>
        <v>93.89</v>
      </c>
      <c r="BC158">
        <f t="shared" si="57"/>
        <v>94.42</v>
      </c>
      <c r="BD158">
        <f t="shared" si="57"/>
        <v>94.58</v>
      </c>
      <c r="BE158">
        <f t="shared" si="57"/>
        <v>95.42</v>
      </c>
      <c r="BF158">
        <f t="shared" si="57"/>
        <v>95.84</v>
      </c>
      <c r="BG158">
        <f t="shared" si="57"/>
        <v>96.18</v>
      </c>
      <c r="BH158">
        <f t="shared" si="57"/>
        <v>96.48</v>
      </c>
      <c r="BI158">
        <f t="shared" si="57"/>
        <v>96.56</v>
      </c>
      <c r="BJ158">
        <f t="shared" si="57"/>
        <v>96.95</v>
      </c>
    </row>
    <row r="159" spans="1:62" x14ac:dyDescent="0.3">
      <c r="A159" s="27">
        <v>4640</v>
      </c>
      <c r="B159">
        <f t="shared" si="52"/>
        <v>968.35</v>
      </c>
      <c r="C159">
        <f t="shared" si="52"/>
        <v>872.96</v>
      </c>
      <c r="D159">
        <f t="shared" si="52"/>
        <v>778.8</v>
      </c>
      <c r="E159">
        <f t="shared" si="52"/>
        <v>701.26</v>
      </c>
      <c r="F159">
        <f t="shared" si="52"/>
        <v>444.86</v>
      </c>
      <c r="G159">
        <f t="shared" si="52"/>
        <v>354.05</v>
      </c>
      <c r="H159">
        <f t="shared" si="52"/>
        <v>263.24</v>
      </c>
      <c r="I159">
        <f t="shared" si="52"/>
        <v>172.43</v>
      </c>
      <c r="J159">
        <f t="shared" si="52"/>
        <v>147.66</v>
      </c>
      <c r="K159">
        <f t="shared" si="52"/>
        <v>134.85</v>
      </c>
      <c r="L159">
        <f t="shared" si="52"/>
        <v>118.82</v>
      </c>
      <c r="M159">
        <f t="shared" si="52"/>
        <v>89.85</v>
      </c>
      <c r="N159">
        <f t="shared" si="52"/>
        <v>81.62</v>
      </c>
      <c r="O159">
        <f t="shared" si="52"/>
        <v>65.11</v>
      </c>
      <c r="P159">
        <f t="shared" si="52"/>
        <v>39.71</v>
      </c>
      <c r="Q159">
        <f t="shared" ref="Q159:BJ164" si="58">ROUND(ABS((Q$5-$A159)/Q$5)*100,2)</f>
        <v>17.43</v>
      </c>
      <c r="R159">
        <f t="shared" si="58"/>
        <v>15.93</v>
      </c>
      <c r="S159">
        <f t="shared" si="58"/>
        <v>6.83</v>
      </c>
      <c r="T159">
        <f t="shared" si="58"/>
        <v>2.7</v>
      </c>
      <c r="U159">
        <f t="shared" si="58"/>
        <v>19.87</v>
      </c>
      <c r="V159">
        <f t="shared" si="58"/>
        <v>33.549999999999997</v>
      </c>
      <c r="W159">
        <f t="shared" si="58"/>
        <v>45.51</v>
      </c>
      <c r="X159">
        <f t="shared" si="58"/>
        <v>46.58</v>
      </c>
      <c r="Y159">
        <f t="shared" si="58"/>
        <v>48.11</v>
      </c>
      <c r="Z159">
        <f t="shared" si="58"/>
        <v>54.6</v>
      </c>
      <c r="AA159">
        <f t="shared" si="58"/>
        <v>56.06</v>
      </c>
      <c r="AB159">
        <f t="shared" si="58"/>
        <v>58.09</v>
      </c>
      <c r="AC159">
        <f t="shared" si="58"/>
        <v>60.23</v>
      </c>
      <c r="AD159">
        <f t="shared" si="58"/>
        <v>63.68</v>
      </c>
      <c r="AE159">
        <f t="shared" si="58"/>
        <v>67.760000000000005</v>
      </c>
      <c r="AF159">
        <f t="shared" si="58"/>
        <v>69.73</v>
      </c>
      <c r="AG159">
        <f t="shared" si="58"/>
        <v>72.760000000000005</v>
      </c>
      <c r="AH159">
        <f t="shared" si="58"/>
        <v>75.23</v>
      </c>
      <c r="AI159">
        <f t="shared" si="58"/>
        <v>78.12</v>
      </c>
      <c r="AJ159">
        <f t="shared" si="58"/>
        <v>79.819999999999993</v>
      </c>
      <c r="AK159">
        <f t="shared" si="58"/>
        <v>81.84</v>
      </c>
      <c r="AL159">
        <f t="shared" si="58"/>
        <v>82.37</v>
      </c>
      <c r="AM159">
        <f t="shared" si="58"/>
        <v>83.49</v>
      </c>
      <c r="AN159">
        <f t="shared" si="58"/>
        <v>83.97</v>
      </c>
      <c r="AO159">
        <f t="shared" si="58"/>
        <v>86.03</v>
      </c>
      <c r="AP159">
        <f t="shared" si="58"/>
        <v>86.45</v>
      </c>
      <c r="AQ159">
        <f t="shared" si="58"/>
        <v>87.09</v>
      </c>
      <c r="AR159">
        <f t="shared" si="58"/>
        <v>87.67</v>
      </c>
      <c r="AS159">
        <f t="shared" si="58"/>
        <v>88.41</v>
      </c>
      <c r="AT159">
        <f t="shared" si="58"/>
        <v>88.53</v>
      </c>
      <c r="AU159">
        <f t="shared" si="58"/>
        <v>89.08</v>
      </c>
      <c r="AV159">
        <f t="shared" si="58"/>
        <v>89.32</v>
      </c>
      <c r="AW159">
        <f t="shared" si="58"/>
        <v>89.58</v>
      </c>
      <c r="AX159">
        <f t="shared" si="58"/>
        <v>89.83</v>
      </c>
      <c r="AY159">
        <f t="shared" si="58"/>
        <v>90.27</v>
      </c>
      <c r="AZ159">
        <f t="shared" si="58"/>
        <v>90.77</v>
      </c>
      <c r="BA159">
        <f t="shared" si="58"/>
        <v>91.99</v>
      </c>
      <c r="BB159">
        <f t="shared" si="58"/>
        <v>92.74</v>
      </c>
      <c r="BC159">
        <f t="shared" si="58"/>
        <v>93.36</v>
      </c>
      <c r="BD159">
        <f t="shared" si="58"/>
        <v>93.55</v>
      </c>
      <c r="BE159">
        <f t="shared" si="58"/>
        <v>94.55</v>
      </c>
      <c r="BF159">
        <f t="shared" si="58"/>
        <v>95.05</v>
      </c>
      <c r="BG159">
        <f t="shared" si="58"/>
        <v>95.46</v>
      </c>
      <c r="BH159">
        <f t="shared" si="58"/>
        <v>95.81</v>
      </c>
      <c r="BI159">
        <f t="shared" si="58"/>
        <v>95.9</v>
      </c>
      <c r="BJ159">
        <f t="shared" si="58"/>
        <v>96.37</v>
      </c>
    </row>
    <row r="160" spans="1:62" x14ac:dyDescent="0.3">
      <c r="A160" s="27">
        <v>4700</v>
      </c>
      <c r="B160">
        <f t="shared" ref="B160:Q175" si="59">ROUND(ABS((B$5-$A160)/B$5)*100,2)</f>
        <v>982.16</v>
      </c>
      <c r="C160">
        <f t="shared" si="59"/>
        <v>885.54</v>
      </c>
      <c r="D160">
        <f t="shared" si="59"/>
        <v>790.16</v>
      </c>
      <c r="E160">
        <f t="shared" si="59"/>
        <v>711.62</v>
      </c>
      <c r="F160">
        <f t="shared" si="59"/>
        <v>451.9</v>
      </c>
      <c r="G160">
        <f t="shared" si="59"/>
        <v>359.92</v>
      </c>
      <c r="H160">
        <f t="shared" si="59"/>
        <v>267.93</v>
      </c>
      <c r="I160">
        <f t="shared" si="59"/>
        <v>175.95</v>
      </c>
      <c r="J160">
        <f t="shared" si="59"/>
        <v>150.86000000000001</v>
      </c>
      <c r="K160">
        <f t="shared" si="59"/>
        <v>137.88999999999999</v>
      </c>
      <c r="L160">
        <f t="shared" si="59"/>
        <v>121.65</v>
      </c>
      <c r="M160">
        <f t="shared" si="59"/>
        <v>92.3</v>
      </c>
      <c r="N160">
        <f t="shared" si="59"/>
        <v>83.97</v>
      </c>
      <c r="O160">
        <f t="shared" si="59"/>
        <v>67.239999999999995</v>
      </c>
      <c r="P160">
        <f t="shared" si="59"/>
        <v>41.51</v>
      </c>
      <c r="Q160">
        <f t="shared" si="59"/>
        <v>18.940000000000001</v>
      </c>
      <c r="R160">
        <f t="shared" si="58"/>
        <v>17.43</v>
      </c>
      <c r="S160">
        <f t="shared" si="58"/>
        <v>8.2200000000000006</v>
      </c>
      <c r="T160">
        <f t="shared" si="58"/>
        <v>1.45</v>
      </c>
      <c r="U160">
        <f t="shared" si="58"/>
        <v>18.84</v>
      </c>
      <c r="V160">
        <f t="shared" si="58"/>
        <v>32.69</v>
      </c>
      <c r="W160">
        <f t="shared" si="58"/>
        <v>44.81</v>
      </c>
      <c r="X160">
        <f t="shared" si="58"/>
        <v>45.89</v>
      </c>
      <c r="Y160">
        <f t="shared" si="58"/>
        <v>47.44</v>
      </c>
      <c r="Z160">
        <f t="shared" si="58"/>
        <v>54.01</v>
      </c>
      <c r="AA160">
        <f t="shared" si="58"/>
        <v>55.49</v>
      </c>
      <c r="AB160">
        <f t="shared" si="58"/>
        <v>57.55</v>
      </c>
      <c r="AC160">
        <f t="shared" si="58"/>
        <v>59.72</v>
      </c>
      <c r="AD160">
        <f t="shared" si="58"/>
        <v>63.21</v>
      </c>
      <c r="AE160">
        <f t="shared" si="58"/>
        <v>67.34</v>
      </c>
      <c r="AF160">
        <f t="shared" si="58"/>
        <v>69.34</v>
      </c>
      <c r="AG160">
        <f t="shared" si="58"/>
        <v>72.400000000000006</v>
      </c>
      <c r="AH160">
        <f t="shared" si="58"/>
        <v>74.91</v>
      </c>
      <c r="AI160">
        <f t="shared" si="58"/>
        <v>77.84</v>
      </c>
      <c r="AJ160">
        <f t="shared" si="58"/>
        <v>79.56</v>
      </c>
      <c r="AK160">
        <f t="shared" si="58"/>
        <v>81.599999999999994</v>
      </c>
      <c r="AL160">
        <f t="shared" si="58"/>
        <v>82.14</v>
      </c>
      <c r="AM160">
        <f t="shared" si="58"/>
        <v>83.28</v>
      </c>
      <c r="AN160">
        <f t="shared" si="58"/>
        <v>83.77</v>
      </c>
      <c r="AO160">
        <f t="shared" si="58"/>
        <v>85.85</v>
      </c>
      <c r="AP160">
        <f t="shared" si="58"/>
        <v>86.27</v>
      </c>
      <c r="AQ160">
        <f t="shared" si="58"/>
        <v>86.92</v>
      </c>
      <c r="AR160">
        <f t="shared" si="58"/>
        <v>87.51</v>
      </c>
      <c r="AS160">
        <f t="shared" si="58"/>
        <v>88.26</v>
      </c>
      <c r="AT160">
        <f t="shared" si="58"/>
        <v>88.38</v>
      </c>
      <c r="AU160">
        <f t="shared" si="58"/>
        <v>88.94</v>
      </c>
      <c r="AV160">
        <f t="shared" si="58"/>
        <v>89.18</v>
      </c>
      <c r="AW160">
        <f t="shared" si="58"/>
        <v>89.45</v>
      </c>
      <c r="AX160">
        <f t="shared" si="58"/>
        <v>89.7</v>
      </c>
      <c r="AY160">
        <f t="shared" si="58"/>
        <v>90.14</v>
      </c>
      <c r="AZ160">
        <f t="shared" si="58"/>
        <v>90.65</v>
      </c>
      <c r="BA160">
        <f t="shared" si="58"/>
        <v>91.88</v>
      </c>
      <c r="BB160">
        <f t="shared" si="58"/>
        <v>92.64</v>
      </c>
      <c r="BC160">
        <f t="shared" si="58"/>
        <v>93.27</v>
      </c>
      <c r="BD160">
        <f t="shared" si="58"/>
        <v>93.47</v>
      </c>
      <c r="BE160">
        <f t="shared" si="58"/>
        <v>94.48</v>
      </c>
      <c r="BF160">
        <f t="shared" si="58"/>
        <v>94.98</v>
      </c>
      <c r="BG160">
        <f t="shared" si="58"/>
        <v>95.4</v>
      </c>
      <c r="BH160">
        <f t="shared" si="58"/>
        <v>95.75</v>
      </c>
      <c r="BI160">
        <f t="shared" si="58"/>
        <v>95.85</v>
      </c>
      <c r="BJ160">
        <f t="shared" si="58"/>
        <v>96.32</v>
      </c>
    </row>
    <row r="161" spans="1:62" x14ac:dyDescent="0.3">
      <c r="A161" s="27">
        <v>5100</v>
      </c>
      <c r="B161">
        <f t="shared" si="59"/>
        <v>1074.26</v>
      </c>
      <c r="C161">
        <f t="shared" si="59"/>
        <v>969.42</v>
      </c>
      <c r="D161">
        <f t="shared" si="59"/>
        <v>865.92</v>
      </c>
      <c r="E161">
        <f t="shared" si="59"/>
        <v>780.7</v>
      </c>
      <c r="F161">
        <f t="shared" si="59"/>
        <v>498.87</v>
      </c>
      <c r="G161">
        <f t="shared" si="59"/>
        <v>399.06</v>
      </c>
      <c r="H161">
        <f t="shared" si="59"/>
        <v>299.25</v>
      </c>
      <c r="I161">
        <f t="shared" si="59"/>
        <v>199.44</v>
      </c>
      <c r="J161">
        <f t="shared" si="59"/>
        <v>172.21</v>
      </c>
      <c r="K161">
        <f t="shared" si="59"/>
        <v>158.13</v>
      </c>
      <c r="L161">
        <f t="shared" si="59"/>
        <v>140.51</v>
      </c>
      <c r="M161">
        <f t="shared" si="59"/>
        <v>108.67</v>
      </c>
      <c r="N161">
        <f t="shared" si="59"/>
        <v>99.62</v>
      </c>
      <c r="O161">
        <f t="shared" si="59"/>
        <v>81.48</v>
      </c>
      <c r="P161">
        <f t="shared" si="59"/>
        <v>53.56</v>
      </c>
      <c r="Q161">
        <f t="shared" si="59"/>
        <v>29.07</v>
      </c>
      <c r="R161">
        <f t="shared" si="58"/>
        <v>27.42</v>
      </c>
      <c r="S161">
        <f t="shared" si="58"/>
        <v>17.43</v>
      </c>
      <c r="T161">
        <f t="shared" si="58"/>
        <v>6.94</v>
      </c>
      <c r="U161">
        <f t="shared" si="58"/>
        <v>11.93</v>
      </c>
      <c r="V161">
        <f t="shared" si="58"/>
        <v>26.97</v>
      </c>
      <c r="W161">
        <f t="shared" si="58"/>
        <v>40.11</v>
      </c>
      <c r="X161">
        <f t="shared" si="58"/>
        <v>41.29</v>
      </c>
      <c r="Y161">
        <f t="shared" si="58"/>
        <v>42.96</v>
      </c>
      <c r="Z161">
        <f t="shared" si="58"/>
        <v>50.09</v>
      </c>
      <c r="AA161">
        <f t="shared" si="58"/>
        <v>51.7</v>
      </c>
      <c r="AB161">
        <f t="shared" si="58"/>
        <v>53.93</v>
      </c>
      <c r="AC161">
        <f t="shared" si="58"/>
        <v>56.29</v>
      </c>
      <c r="AD161">
        <f t="shared" si="58"/>
        <v>60.08</v>
      </c>
      <c r="AE161">
        <f t="shared" si="58"/>
        <v>64.56</v>
      </c>
      <c r="AF161">
        <f t="shared" si="58"/>
        <v>66.73</v>
      </c>
      <c r="AG161">
        <f t="shared" si="58"/>
        <v>70.06</v>
      </c>
      <c r="AH161">
        <f t="shared" si="58"/>
        <v>72.78</v>
      </c>
      <c r="AI161">
        <f t="shared" si="58"/>
        <v>75.95</v>
      </c>
      <c r="AJ161">
        <f t="shared" si="58"/>
        <v>77.819999999999993</v>
      </c>
      <c r="AK161">
        <f t="shared" si="58"/>
        <v>80.040000000000006</v>
      </c>
      <c r="AL161">
        <f t="shared" si="58"/>
        <v>80.62</v>
      </c>
      <c r="AM161">
        <f t="shared" si="58"/>
        <v>81.849999999999994</v>
      </c>
      <c r="AN161">
        <f t="shared" si="58"/>
        <v>82.39</v>
      </c>
      <c r="AO161">
        <f t="shared" si="58"/>
        <v>84.64</v>
      </c>
      <c r="AP161">
        <f t="shared" si="58"/>
        <v>85.1</v>
      </c>
      <c r="AQ161">
        <f t="shared" si="58"/>
        <v>85.81</v>
      </c>
      <c r="AR161">
        <f t="shared" si="58"/>
        <v>86.45</v>
      </c>
      <c r="AS161">
        <f t="shared" si="58"/>
        <v>87.26</v>
      </c>
      <c r="AT161">
        <f t="shared" si="58"/>
        <v>87.39</v>
      </c>
      <c r="AU161">
        <f t="shared" si="58"/>
        <v>88</v>
      </c>
      <c r="AV161">
        <f t="shared" si="58"/>
        <v>88.26</v>
      </c>
      <c r="AW161">
        <f t="shared" si="58"/>
        <v>88.55</v>
      </c>
      <c r="AX161">
        <f t="shared" si="58"/>
        <v>88.83</v>
      </c>
      <c r="AY161">
        <f t="shared" si="58"/>
        <v>89.31</v>
      </c>
      <c r="AZ161">
        <f t="shared" si="58"/>
        <v>89.85</v>
      </c>
      <c r="BA161">
        <f t="shared" si="58"/>
        <v>91.19</v>
      </c>
      <c r="BB161">
        <f t="shared" si="58"/>
        <v>92.02</v>
      </c>
      <c r="BC161">
        <f t="shared" si="58"/>
        <v>92.7</v>
      </c>
      <c r="BD161">
        <f t="shared" si="58"/>
        <v>92.91</v>
      </c>
      <c r="BE161">
        <f t="shared" si="58"/>
        <v>94.01</v>
      </c>
      <c r="BF161">
        <f t="shared" si="58"/>
        <v>94.56</v>
      </c>
      <c r="BG161">
        <f t="shared" si="58"/>
        <v>95.01</v>
      </c>
      <c r="BH161">
        <f t="shared" si="58"/>
        <v>95.39</v>
      </c>
      <c r="BI161">
        <f t="shared" si="58"/>
        <v>95.5</v>
      </c>
      <c r="BJ161">
        <f t="shared" si="58"/>
        <v>96.01</v>
      </c>
    </row>
    <row r="162" spans="1:62" x14ac:dyDescent="0.3">
      <c r="A162" s="27">
        <v>5600</v>
      </c>
      <c r="B162">
        <f t="shared" si="59"/>
        <v>1189.3800000000001</v>
      </c>
      <c r="C162">
        <f t="shared" si="59"/>
        <v>1074.26</v>
      </c>
      <c r="D162">
        <f t="shared" si="59"/>
        <v>960.62</v>
      </c>
      <c r="E162">
        <f t="shared" si="59"/>
        <v>867.04</v>
      </c>
      <c r="F162">
        <f t="shared" si="59"/>
        <v>557.59</v>
      </c>
      <c r="G162">
        <f t="shared" si="59"/>
        <v>447.99</v>
      </c>
      <c r="H162">
        <f t="shared" si="59"/>
        <v>338.39</v>
      </c>
      <c r="I162">
        <f t="shared" si="59"/>
        <v>228.79</v>
      </c>
      <c r="J162">
        <f t="shared" si="59"/>
        <v>198.9</v>
      </c>
      <c r="K162">
        <f t="shared" si="59"/>
        <v>183.44</v>
      </c>
      <c r="L162">
        <f t="shared" si="59"/>
        <v>164.09</v>
      </c>
      <c r="M162">
        <f t="shared" si="59"/>
        <v>129.12</v>
      </c>
      <c r="N162">
        <f t="shared" si="59"/>
        <v>119.2</v>
      </c>
      <c r="O162">
        <f t="shared" si="59"/>
        <v>99.27</v>
      </c>
      <c r="P162">
        <f t="shared" si="59"/>
        <v>68.61</v>
      </c>
      <c r="Q162">
        <f t="shared" si="59"/>
        <v>41.72</v>
      </c>
      <c r="R162">
        <f t="shared" si="58"/>
        <v>39.909999999999997</v>
      </c>
      <c r="S162">
        <f t="shared" si="58"/>
        <v>28.94</v>
      </c>
      <c r="T162">
        <f t="shared" si="58"/>
        <v>17.43</v>
      </c>
      <c r="U162">
        <f t="shared" si="58"/>
        <v>3.3</v>
      </c>
      <c r="V162">
        <f t="shared" si="58"/>
        <v>19.809999999999999</v>
      </c>
      <c r="W162">
        <f t="shared" si="58"/>
        <v>34.24</v>
      </c>
      <c r="X162">
        <f t="shared" si="58"/>
        <v>35.53</v>
      </c>
      <c r="Y162">
        <f t="shared" si="58"/>
        <v>37.369999999999997</v>
      </c>
      <c r="Z162">
        <f t="shared" si="58"/>
        <v>45.2</v>
      </c>
      <c r="AA162">
        <f t="shared" si="58"/>
        <v>46.97</v>
      </c>
      <c r="AB162">
        <f t="shared" si="58"/>
        <v>49.42</v>
      </c>
      <c r="AC162">
        <f t="shared" si="58"/>
        <v>52</v>
      </c>
      <c r="AD162">
        <f t="shared" si="58"/>
        <v>56.16</v>
      </c>
      <c r="AE162">
        <f t="shared" si="58"/>
        <v>61.09</v>
      </c>
      <c r="AF162">
        <f t="shared" si="58"/>
        <v>63.47</v>
      </c>
      <c r="AG162">
        <f t="shared" si="58"/>
        <v>67.12</v>
      </c>
      <c r="AH162">
        <f t="shared" si="58"/>
        <v>70.11</v>
      </c>
      <c r="AI162">
        <f t="shared" si="58"/>
        <v>73.59</v>
      </c>
      <c r="AJ162">
        <f t="shared" si="58"/>
        <v>75.64</v>
      </c>
      <c r="AK162">
        <f t="shared" si="58"/>
        <v>78.08</v>
      </c>
      <c r="AL162">
        <f t="shared" si="58"/>
        <v>78.72</v>
      </c>
      <c r="AM162">
        <f t="shared" si="58"/>
        <v>80.069999999999993</v>
      </c>
      <c r="AN162">
        <f t="shared" si="58"/>
        <v>80.66</v>
      </c>
      <c r="AO162">
        <f t="shared" si="58"/>
        <v>83.14</v>
      </c>
      <c r="AP162">
        <f t="shared" si="58"/>
        <v>83.64</v>
      </c>
      <c r="AQ162">
        <f t="shared" si="58"/>
        <v>84.42</v>
      </c>
      <c r="AR162">
        <f t="shared" si="58"/>
        <v>85.12</v>
      </c>
      <c r="AS162">
        <f t="shared" si="58"/>
        <v>86.01</v>
      </c>
      <c r="AT162">
        <f t="shared" si="58"/>
        <v>86.16</v>
      </c>
      <c r="AU162">
        <f t="shared" si="58"/>
        <v>86.82</v>
      </c>
      <c r="AV162">
        <f t="shared" si="58"/>
        <v>87.11</v>
      </c>
      <c r="AW162">
        <f t="shared" si="58"/>
        <v>87.43</v>
      </c>
      <c r="AX162">
        <f t="shared" si="58"/>
        <v>87.73</v>
      </c>
      <c r="AY162">
        <f t="shared" si="58"/>
        <v>88.26</v>
      </c>
      <c r="AZ162">
        <f t="shared" si="58"/>
        <v>88.85</v>
      </c>
      <c r="BA162">
        <f t="shared" si="58"/>
        <v>90.33</v>
      </c>
      <c r="BB162">
        <f t="shared" si="58"/>
        <v>91.23</v>
      </c>
      <c r="BC162">
        <f t="shared" si="58"/>
        <v>91.98</v>
      </c>
      <c r="BD162">
        <f t="shared" si="58"/>
        <v>92.22</v>
      </c>
      <c r="BE162">
        <f t="shared" si="58"/>
        <v>93.42</v>
      </c>
      <c r="BF162">
        <f t="shared" si="58"/>
        <v>94.02</v>
      </c>
      <c r="BG162">
        <f t="shared" si="58"/>
        <v>94.52</v>
      </c>
      <c r="BH162">
        <f t="shared" si="58"/>
        <v>94.94</v>
      </c>
      <c r="BI162">
        <f t="shared" si="58"/>
        <v>95.06</v>
      </c>
      <c r="BJ162">
        <f t="shared" si="58"/>
        <v>95.62</v>
      </c>
    </row>
    <row r="163" spans="1:62" x14ac:dyDescent="0.3">
      <c r="A163" s="27">
        <v>6800</v>
      </c>
      <c r="B163">
        <f t="shared" si="59"/>
        <v>1465.68</v>
      </c>
      <c r="C163">
        <f t="shared" si="59"/>
        <v>1325.89</v>
      </c>
      <c r="D163">
        <f t="shared" si="59"/>
        <v>1187.9000000000001</v>
      </c>
      <c r="E163">
        <f t="shared" si="59"/>
        <v>1074.26</v>
      </c>
      <c r="F163">
        <f t="shared" si="59"/>
        <v>698.5</v>
      </c>
      <c r="G163">
        <f t="shared" si="59"/>
        <v>565.41</v>
      </c>
      <c r="H163">
        <f t="shared" si="59"/>
        <v>432.33</v>
      </c>
      <c r="I163">
        <f t="shared" si="59"/>
        <v>299.25</v>
      </c>
      <c r="J163">
        <f t="shared" si="59"/>
        <v>262.95</v>
      </c>
      <c r="K163">
        <f t="shared" si="59"/>
        <v>244.18</v>
      </c>
      <c r="L163">
        <f t="shared" si="59"/>
        <v>220.68</v>
      </c>
      <c r="M163">
        <f t="shared" si="59"/>
        <v>178.22</v>
      </c>
      <c r="N163">
        <f t="shared" si="59"/>
        <v>166.17</v>
      </c>
      <c r="O163">
        <f t="shared" si="59"/>
        <v>141.97</v>
      </c>
      <c r="P163">
        <f t="shared" si="59"/>
        <v>104.74</v>
      </c>
      <c r="Q163">
        <f t="shared" si="59"/>
        <v>72.09</v>
      </c>
      <c r="R163">
        <f t="shared" si="58"/>
        <v>69.89</v>
      </c>
      <c r="S163">
        <f t="shared" si="58"/>
        <v>56.57</v>
      </c>
      <c r="T163">
        <f t="shared" si="58"/>
        <v>42.59</v>
      </c>
      <c r="U163">
        <f t="shared" si="58"/>
        <v>17.43</v>
      </c>
      <c r="V163">
        <f t="shared" si="58"/>
        <v>2.62</v>
      </c>
      <c r="W163">
        <f t="shared" si="58"/>
        <v>20.149999999999999</v>
      </c>
      <c r="X163">
        <f t="shared" si="58"/>
        <v>21.72</v>
      </c>
      <c r="Y163">
        <f t="shared" si="58"/>
        <v>23.95</v>
      </c>
      <c r="Z163">
        <f t="shared" si="58"/>
        <v>33.46</v>
      </c>
      <c r="AA163">
        <f t="shared" si="58"/>
        <v>35.61</v>
      </c>
      <c r="AB163">
        <f t="shared" si="58"/>
        <v>38.58</v>
      </c>
      <c r="AC163">
        <f t="shared" si="58"/>
        <v>41.72</v>
      </c>
      <c r="AD163">
        <f t="shared" si="58"/>
        <v>46.77</v>
      </c>
      <c r="AE163">
        <f t="shared" si="58"/>
        <v>52.75</v>
      </c>
      <c r="AF163">
        <f t="shared" si="58"/>
        <v>55.64</v>
      </c>
      <c r="AG163">
        <f t="shared" si="58"/>
        <v>60.08</v>
      </c>
      <c r="AH163">
        <f t="shared" si="58"/>
        <v>63.7</v>
      </c>
      <c r="AI163">
        <f t="shared" si="58"/>
        <v>67.930000000000007</v>
      </c>
      <c r="AJ163">
        <f t="shared" si="58"/>
        <v>70.430000000000007</v>
      </c>
      <c r="AK163">
        <f t="shared" si="58"/>
        <v>73.38</v>
      </c>
      <c r="AL163">
        <f t="shared" si="58"/>
        <v>74.16</v>
      </c>
      <c r="AM163">
        <f t="shared" si="58"/>
        <v>75.8</v>
      </c>
      <c r="AN163">
        <f t="shared" si="58"/>
        <v>76.510000000000005</v>
      </c>
      <c r="AO163">
        <f t="shared" si="58"/>
        <v>79.53</v>
      </c>
      <c r="AP163">
        <f t="shared" si="58"/>
        <v>80.14</v>
      </c>
      <c r="AQ163">
        <f t="shared" si="58"/>
        <v>81.08</v>
      </c>
      <c r="AR163">
        <f t="shared" si="58"/>
        <v>81.93</v>
      </c>
      <c r="AS163">
        <f t="shared" si="58"/>
        <v>83.01</v>
      </c>
      <c r="AT163">
        <f t="shared" si="58"/>
        <v>83.19</v>
      </c>
      <c r="AU163">
        <f t="shared" si="58"/>
        <v>84</v>
      </c>
      <c r="AV163">
        <f t="shared" si="58"/>
        <v>84.34</v>
      </c>
      <c r="AW163">
        <f t="shared" si="58"/>
        <v>84.73</v>
      </c>
      <c r="AX163">
        <f t="shared" si="58"/>
        <v>85.1</v>
      </c>
      <c r="AY163">
        <f t="shared" si="58"/>
        <v>85.74</v>
      </c>
      <c r="AZ163">
        <f t="shared" si="58"/>
        <v>86.47</v>
      </c>
      <c r="BA163">
        <f t="shared" si="58"/>
        <v>88.26</v>
      </c>
      <c r="BB163">
        <f t="shared" si="58"/>
        <v>89.35</v>
      </c>
      <c r="BC163">
        <f t="shared" si="58"/>
        <v>90.26</v>
      </c>
      <c r="BD163">
        <f t="shared" si="58"/>
        <v>90.55</v>
      </c>
      <c r="BE163">
        <f t="shared" si="58"/>
        <v>92.02</v>
      </c>
      <c r="BF163">
        <f t="shared" si="58"/>
        <v>92.74</v>
      </c>
      <c r="BG163">
        <f t="shared" si="58"/>
        <v>93.35</v>
      </c>
      <c r="BH163">
        <f t="shared" si="58"/>
        <v>93.86</v>
      </c>
      <c r="BI163">
        <f t="shared" si="58"/>
        <v>94</v>
      </c>
      <c r="BJ163">
        <f t="shared" si="58"/>
        <v>94.68</v>
      </c>
    </row>
    <row r="164" spans="1:62" x14ac:dyDescent="0.3">
      <c r="A164" s="27">
        <v>8200</v>
      </c>
      <c r="B164">
        <f t="shared" si="59"/>
        <v>1788.03</v>
      </c>
      <c r="C164">
        <f t="shared" si="59"/>
        <v>1619.45</v>
      </c>
      <c r="D164">
        <f t="shared" si="59"/>
        <v>1453.05</v>
      </c>
      <c r="E164">
        <f t="shared" si="59"/>
        <v>1316.02</v>
      </c>
      <c r="F164">
        <f t="shared" si="59"/>
        <v>862.89</v>
      </c>
      <c r="G164">
        <f t="shared" si="59"/>
        <v>702.41</v>
      </c>
      <c r="H164">
        <f t="shared" si="59"/>
        <v>541.92999999999995</v>
      </c>
      <c r="I164">
        <f t="shared" si="59"/>
        <v>381.45</v>
      </c>
      <c r="J164">
        <f t="shared" si="59"/>
        <v>337.68</v>
      </c>
      <c r="K164">
        <f t="shared" si="59"/>
        <v>315.04000000000002</v>
      </c>
      <c r="L164">
        <f t="shared" si="59"/>
        <v>286.7</v>
      </c>
      <c r="M164">
        <f t="shared" si="59"/>
        <v>235.5</v>
      </c>
      <c r="N164">
        <f t="shared" si="59"/>
        <v>220.96</v>
      </c>
      <c r="O164">
        <f t="shared" si="59"/>
        <v>191.79</v>
      </c>
      <c r="P164">
        <f t="shared" si="59"/>
        <v>146.9</v>
      </c>
      <c r="Q164">
        <f t="shared" si="59"/>
        <v>107.52</v>
      </c>
      <c r="R164">
        <f t="shared" si="58"/>
        <v>104.87</v>
      </c>
      <c r="S164">
        <f t="shared" si="58"/>
        <v>88.8</v>
      </c>
      <c r="T164">
        <f t="shared" si="58"/>
        <v>71.95</v>
      </c>
      <c r="U164">
        <f t="shared" si="58"/>
        <v>41.6</v>
      </c>
      <c r="V164">
        <f t="shared" si="58"/>
        <v>17.43</v>
      </c>
      <c r="W164">
        <f t="shared" si="58"/>
        <v>3.71</v>
      </c>
      <c r="X164">
        <f t="shared" si="58"/>
        <v>5.6</v>
      </c>
      <c r="Y164">
        <f t="shared" si="58"/>
        <v>8.3000000000000007</v>
      </c>
      <c r="Z164">
        <f t="shared" si="58"/>
        <v>19.760000000000002</v>
      </c>
      <c r="AA164">
        <f t="shared" si="58"/>
        <v>22.35</v>
      </c>
      <c r="AB164">
        <f t="shared" si="58"/>
        <v>25.93</v>
      </c>
      <c r="AC164">
        <f t="shared" si="58"/>
        <v>29.72</v>
      </c>
      <c r="AD164">
        <f t="shared" si="58"/>
        <v>35.81</v>
      </c>
      <c r="AE164">
        <f t="shared" si="58"/>
        <v>43.02</v>
      </c>
      <c r="AF164">
        <f t="shared" si="58"/>
        <v>46.51</v>
      </c>
      <c r="AG164">
        <f t="shared" si="58"/>
        <v>51.86</v>
      </c>
      <c r="AH164">
        <f t="shared" si="58"/>
        <v>56.23</v>
      </c>
      <c r="AI164">
        <f t="shared" si="58"/>
        <v>61.33</v>
      </c>
      <c r="AJ164">
        <f t="shared" si="58"/>
        <v>64.34</v>
      </c>
      <c r="AK164">
        <f t="shared" si="58"/>
        <v>67.900000000000006</v>
      </c>
      <c r="AL164">
        <f t="shared" si="58"/>
        <v>68.84</v>
      </c>
      <c r="AM164">
        <f t="shared" si="58"/>
        <v>70.819999999999993</v>
      </c>
      <c r="AN164">
        <f t="shared" si="58"/>
        <v>71.680000000000007</v>
      </c>
      <c r="AO164">
        <f t="shared" si="58"/>
        <v>75.31</v>
      </c>
      <c r="AP164">
        <f t="shared" si="58"/>
        <v>76.05</v>
      </c>
      <c r="AQ164">
        <f t="shared" si="58"/>
        <v>77.180000000000007</v>
      </c>
      <c r="AR164">
        <f t="shared" si="58"/>
        <v>78.22</v>
      </c>
      <c r="AS164">
        <f t="shared" si="58"/>
        <v>79.510000000000005</v>
      </c>
      <c r="AT164">
        <f t="shared" si="58"/>
        <v>79.73</v>
      </c>
      <c r="AU164">
        <f t="shared" ref="AU164:BJ164" si="60">ROUND(ABS((AU$5-$A164)/AU$5)*100,2)</f>
        <v>80.7</v>
      </c>
      <c r="AV164">
        <f t="shared" si="60"/>
        <v>81.12</v>
      </c>
      <c r="AW164">
        <f t="shared" si="60"/>
        <v>81.59</v>
      </c>
      <c r="AX164">
        <f t="shared" si="60"/>
        <v>82.04</v>
      </c>
      <c r="AY164">
        <f t="shared" si="60"/>
        <v>82.81</v>
      </c>
      <c r="AZ164">
        <f t="shared" si="60"/>
        <v>83.68</v>
      </c>
      <c r="BA164">
        <f t="shared" si="60"/>
        <v>85.84</v>
      </c>
      <c r="BB164">
        <f t="shared" si="60"/>
        <v>87.16</v>
      </c>
      <c r="BC164">
        <f t="shared" si="60"/>
        <v>88.26</v>
      </c>
      <c r="BD164">
        <f t="shared" si="60"/>
        <v>88.6</v>
      </c>
      <c r="BE164">
        <f t="shared" si="60"/>
        <v>90.37</v>
      </c>
      <c r="BF164">
        <f t="shared" si="60"/>
        <v>91.25</v>
      </c>
      <c r="BG164">
        <f t="shared" si="60"/>
        <v>91.98</v>
      </c>
      <c r="BH164">
        <f t="shared" si="60"/>
        <v>92.59</v>
      </c>
      <c r="BI164">
        <f t="shared" si="60"/>
        <v>92.76</v>
      </c>
      <c r="BJ164">
        <f t="shared" si="60"/>
        <v>93.58</v>
      </c>
    </row>
    <row r="165" spans="1:62" x14ac:dyDescent="0.3">
      <c r="A165" s="27">
        <v>10000</v>
      </c>
      <c r="B165">
        <f t="shared" si="59"/>
        <v>2202.4699999999998</v>
      </c>
      <c r="C165">
        <f t="shared" si="59"/>
        <v>1996.89</v>
      </c>
      <c r="D165">
        <f t="shared" si="59"/>
        <v>1793.97</v>
      </c>
      <c r="E165">
        <f t="shared" si="59"/>
        <v>1626.85</v>
      </c>
      <c r="F165">
        <f t="shared" si="59"/>
        <v>1074.26</v>
      </c>
      <c r="G165">
        <f t="shared" si="59"/>
        <v>878.55</v>
      </c>
      <c r="H165">
        <f t="shared" si="59"/>
        <v>682.84</v>
      </c>
      <c r="I165">
        <f t="shared" si="59"/>
        <v>487.13</v>
      </c>
      <c r="J165">
        <f t="shared" si="59"/>
        <v>433.75</v>
      </c>
      <c r="K165">
        <f t="shared" si="59"/>
        <v>406.15</v>
      </c>
      <c r="L165">
        <f t="shared" si="59"/>
        <v>371.59</v>
      </c>
      <c r="M165">
        <f t="shared" si="59"/>
        <v>309.14999999999998</v>
      </c>
      <c r="N165">
        <f t="shared" si="59"/>
        <v>291.42</v>
      </c>
      <c r="O165">
        <f t="shared" si="59"/>
        <v>255.84</v>
      </c>
      <c r="P165">
        <f t="shared" si="59"/>
        <v>201.09</v>
      </c>
      <c r="Q165">
        <f t="shared" si="59"/>
        <v>153.07</v>
      </c>
      <c r="R165">
        <f t="shared" ref="R165:BJ170" si="61">ROUND(ABS((R$5-$A165)/R$5)*100,2)</f>
        <v>149.84</v>
      </c>
      <c r="S165">
        <f t="shared" si="61"/>
        <v>130.25</v>
      </c>
      <c r="T165">
        <f t="shared" si="61"/>
        <v>109.69</v>
      </c>
      <c r="U165">
        <f t="shared" si="61"/>
        <v>72.69</v>
      </c>
      <c r="V165">
        <f t="shared" si="61"/>
        <v>43.2</v>
      </c>
      <c r="W165">
        <f t="shared" si="61"/>
        <v>17.43</v>
      </c>
      <c r="X165">
        <f t="shared" si="61"/>
        <v>15.12</v>
      </c>
      <c r="Y165">
        <f t="shared" si="61"/>
        <v>11.83</v>
      </c>
      <c r="Z165">
        <f t="shared" si="61"/>
        <v>2.14</v>
      </c>
      <c r="AA165">
        <f t="shared" si="61"/>
        <v>5.3</v>
      </c>
      <c r="AB165">
        <f t="shared" si="61"/>
        <v>9.67</v>
      </c>
      <c r="AC165">
        <f t="shared" si="61"/>
        <v>14.29</v>
      </c>
      <c r="AD165">
        <f t="shared" si="61"/>
        <v>21.72</v>
      </c>
      <c r="AE165">
        <f t="shared" si="61"/>
        <v>30.52</v>
      </c>
      <c r="AF165">
        <f t="shared" si="61"/>
        <v>34.76</v>
      </c>
      <c r="AG165">
        <f t="shared" si="61"/>
        <v>41.29</v>
      </c>
      <c r="AH165">
        <f t="shared" si="61"/>
        <v>46.62</v>
      </c>
      <c r="AI165">
        <f t="shared" si="61"/>
        <v>52.84</v>
      </c>
      <c r="AJ165">
        <f t="shared" si="61"/>
        <v>56.51</v>
      </c>
      <c r="AK165">
        <f t="shared" si="61"/>
        <v>60.86</v>
      </c>
      <c r="AL165">
        <f t="shared" si="61"/>
        <v>62</v>
      </c>
      <c r="AM165">
        <f t="shared" si="61"/>
        <v>64.42</v>
      </c>
      <c r="AN165">
        <f t="shared" si="61"/>
        <v>65.459999999999994</v>
      </c>
      <c r="AO165">
        <f t="shared" si="61"/>
        <v>69.89</v>
      </c>
      <c r="AP165">
        <f t="shared" si="61"/>
        <v>70.790000000000006</v>
      </c>
      <c r="AQ165">
        <f t="shared" si="61"/>
        <v>72.17</v>
      </c>
      <c r="AR165">
        <f t="shared" si="61"/>
        <v>73.430000000000007</v>
      </c>
      <c r="AS165">
        <f t="shared" si="61"/>
        <v>75.02</v>
      </c>
      <c r="AT165">
        <f t="shared" si="61"/>
        <v>75.28</v>
      </c>
      <c r="AU165">
        <f t="shared" si="61"/>
        <v>76.47</v>
      </c>
      <c r="AV165">
        <f t="shared" si="61"/>
        <v>76.98</v>
      </c>
      <c r="AW165">
        <f t="shared" si="61"/>
        <v>77.55</v>
      </c>
      <c r="AX165">
        <f t="shared" si="61"/>
        <v>78.09</v>
      </c>
      <c r="AY165">
        <f t="shared" si="61"/>
        <v>79.03</v>
      </c>
      <c r="AZ165">
        <f t="shared" si="61"/>
        <v>80.099999999999994</v>
      </c>
      <c r="BA165">
        <f t="shared" si="61"/>
        <v>82.73</v>
      </c>
      <c r="BB165">
        <f t="shared" si="61"/>
        <v>84.34</v>
      </c>
      <c r="BC165">
        <f t="shared" si="61"/>
        <v>85.68</v>
      </c>
      <c r="BD165">
        <f t="shared" si="61"/>
        <v>86.1</v>
      </c>
      <c r="BE165">
        <f t="shared" si="61"/>
        <v>88.26</v>
      </c>
      <c r="BF165">
        <f t="shared" si="61"/>
        <v>89.32</v>
      </c>
      <c r="BG165">
        <f t="shared" si="61"/>
        <v>90.21</v>
      </c>
      <c r="BH165">
        <f t="shared" si="61"/>
        <v>90.97</v>
      </c>
      <c r="BI165">
        <f t="shared" si="61"/>
        <v>91.17</v>
      </c>
      <c r="BJ165">
        <f t="shared" si="61"/>
        <v>92.17</v>
      </c>
    </row>
    <row r="166" spans="1:62" x14ac:dyDescent="0.3">
      <c r="A166" s="27">
        <v>10200</v>
      </c>
      <c r="B166">
        <f t="shared" si="59"/>
        <v>2248.52</v>
      </c>
      <c r="C166">
        <f t="shared" si="59"/>
        <v>2038.83</v>
      </c>
      <c r="D166">
        <f t="shared" si="59"/>
        <v>1831.85</v>
      </c>
      <c r="E166">
        <f t="shared" si="59"/>
        <v>1661.39</v>
      </c>
      <c r="F166">
        <f t="shared" si="59"/>
        <v>1097.75</v>
      </c>
      <c r="G166">
        <f t="shared" si="59"/>
        <v>898.12</v>
      </c>
      <c r="H166">
        <f t="shared" si="59"/>
        <v>698.5</v>
      </c>
      <c r="I166">
        <f t="shared" si="59"/>
        <v>498.87</v>
      </c>
      <c r="J166">
        <f t="shared" si="59"/>
        <v>444.43</v>
      </c>
      <c r="K166">
        <f t="shared" si="59"/>
        <v>416.27</v>
      </c>
      <c r="L166">
        <f t="shared" si="59"/>
        <v>381.02</v>
      </c>
      <c r="M166">
        <f t="shared" si="59"/>
        <v>317.33</v>
      </c>
      <c r="N166">
        <f t="shared" si="59"/>
        <v>299.25</v>
      </c>
      <c r="O166">
        <f t="shared" si="59"/>
        <v>262.95</v>
      </c>
      <c r="P166">
        <f t="shared" si="59"/>
        <v>207.11</v>
      </c>
      <c r="Q166">
        <f t="shared" si="59"/>
        <v>158.13</v>
      </c>
      <c r="R166">
        <f t="shared" si="61"/>
        <v>154.84</v>
      </c>
      <c r="S166">
        <f t="shared" si="61"/>
        <v>134.85</v>
      </c>
      <c r="T166">
        <f t="shared" si="61"/>
        <v>113.88</v>
      </c>
      <c r="U166">
        <f t="shared" si="61"/>
        <v>76.14</v>
      </c>
      <c r="V166">
        <f t="shared" si="61"/>
        <v>46.07</v>
      </c>
      <c r="W166">
        <f t="shared" si="61"/>
        <v>19.77</v>
      </c>
      <c r="X166">
        <f t="shared" si="61"/>
        <v>17.43</v>
      </c>
      <c r="Y166">
        <f t="shared" si="61"/>
        <v>14.07</v>
      </c>
      <c r="Z166">
        <f t="shared" si="61"/>
        <v>0.19</v>
      </c>
      <c r="AA166">
        <f t="shared" si="61"/>
        <v>3.41</v>
      </c>
      <c r="AB166">
        <f t="shared" si="61"/>
        <v>7.87</v>
      </c>
      <c r="AC166">
        <f t="shared" si="61"/>
        <v>12.57</v>
      </c>
      <c r="AD166">
        <f t="shared" si="61"/>
        <v>20.149999999999999</v>
      </c>
      <c r="AE166">
        <f t="shared" si="61"/>
        <v>29.13</v>
      </c>
      <c r="AF166">
        <f t="shared" si="61"/>
        <v>33.46</v>
      </c>
      <c r="AG166">
        <f t="shared" si="61"/>
        <v>40.11</v>
      </c>
      <c r="AH166">
        <f t="shared" si="61"/>
        <v>45.56</v>
      </c>
      <c r="AI166">
        <f t="shared" si="61"/>
        <v>51.9</v>
      </c>
      <c r="AJ166">
        <f t="shared" si="61"/>
        <v>55.64</v>
      </c>
      <c r="AK166">
        <f t="shared" si="61"/>
        <v>60.08</v>
      </c>
      <c r="AL166">
        <f t="shared" si="61"/>
        <v>61.24</v>
      </c>
      <c r="AM166">
        <f t="shared" si="61"/>
        <v>63.7</v>
      </c>
      <c r="AN166">
        <f t="shared" si="61"/>
        <v>64.77</v>
      </c>
      <c r="AO166">
        <f t="shared" si="61"/>
        <v>69.290000000000006</v>
      </c>
      <c r="AP166">
        <f t="shared" si="61"/>
        <v>70.209999999999994</v>
      </c>
      <c r="AQ166">
        <f t="shared" si="61"/>
        <v>71.62</v>
      </c>
      <c r="AR166">
        <f t="shared" si="61"/>
        <v>72.900000000000006</v>
      </c>
      <c r="AS166">
        <f t="shared" si="61"/>
        <v>74.52</v>
      </c>
      <c r="AT166">
        <f t="shared" si="61"/>
        <v>74.78</v>
      </c>
      <c r="AU166">
        <f t="shared" si="61"/>
        <v>76</v>
      </c>
      <c r="AV166">
        <f t="shared" si="61"/>
        <v>76.510000000000005</v>
      </c>
      <c r="AW166">
        <f t="shared" si="61"/>
        <v>77.099999999999994</v>
      </c>
      <c r="AX166">
        <f t="shared" si="61"/>
        <v>77.650000000000006</v>
      </c>
      <c r="AY166">
        <f t="shared" si="61"/>
        <v>78.61</v>
      </c>
      <c r="AZ166">
        <f t="shared" si="61"/>
        <v>79.7</v>
      </c>
      <c r="BA166">
        <f t="shared" si="61"/>
        <v>82.39</v>
      </c>
      <c r="BB166">
        <f t="shared" si="61"/>
        <v>84.03</v>
      </c>
      <c r="BC166">
        <f t="shared" si="61"/>
        <v>85.39</v>
      </c>
      <c r="BD166">
        <f t="shared" si="61"/>
        <v>85.83</v>
      </c>
      <c r="BE166">
        <f t="shared" si="61"/>
        <v>88.02</v>
      </c>
      <c r="BF166">
        <f t="shared" si="61"/>
        <v>89.11</v>
      </c>
      <c r="BG166">
        <f t="shared" si="61"/>
        <v>90.02</v>
      </c>
      <c r="BH166">
        <f t="shared" si="61"/>
        <v>90.79</v>
      </c>
      <c r="BI166">
        <f t="shared" si="61"/>
        <v>90.99</v>
      </c>
      <c r="BJ166">
        <f t="shared" si="61"/>
        <v>92.02</v>
      </c>
    </row>
    <row r="167" spans="1:62" x14ac:dyDescent="0.3">
      <c r="A167" s="27">
        <v>10500</v>
      </c>
      <c r="B167">
        <f t="shared" si="59"/>
        <v>2317.59</v>
      </c>
      <c r="C167">
        <f t="shared" si="59"/>
        <v>2101.7399999999998</v>
      </c>
      <c r="D167">
        <f t="shared" si="59"/>
        <v>1888.67</v>
      </c>
      <c r="E167">
        <f t="shared" si="59"/>
        <v>1713.2</v>
      </c>
      <c r="F167">
        <f t="shared" si="59"/>
        <v>1132.97</v>
      </c>
      <c r="G167">
        <f t="shared" si="59"/>
        <v>927.48</v>
      </c>
      <c r="H167">
        <f t="shared" si="59"/>
        <v>721.98</v>
      </c>
      <c r="I167">
        <f t="shared" si="59"/>
        <v>516.49</v>
      </c>
      <c r="J167">
        <f t="shared" si="59"/>
        <v>460.44</v>
      </c>
      <c r="K167">
        <f t="shared" si="59"/>
        <v>431.45</v>
      </c>
      <c r="L167">
        <f t="shared" si="59"/>
        <v>395.17</v>
      </c>
      <c r="M167">
        <f t="shared" si="59"/>
        <v>329.61</v>
      </c>
      <c r="N167">
        <f t="shared" si="59"/>
        <v>310.99</v>
      </c>
      <c r="O167">
        <f t="shared" si="59"/>
        <v>273.63</v>
      </c>
      <c r="P167">
        <f t="shared" si="59"/>
        <v>216.15</v>
      </c>
      <c r="Q167">
        <f t="shared" si="59"/>
        <v>165.73</v>
      </c>
      <c r="R167">
        <f t="shared" si="61"/>
        <v>162.33000000000001</v>
      </c>
      <c r="S167">
        <f t="shared" si="61"/>
        <v>141.76</v>
      </c>
      <c r="T167">
        <f t="shared" si="61"/>
        <v>120.17</v>
      </c>
      <c r="U167">
        <f t="shared" si="61"/>
        <v>81.319999999999993</v>
      </c>
      <c r="V167">
        <f t="shared" si="61"/>
        <v>50.36</v>
      </c>
      <c r="W167">
        <f t="shared" si="61"/>
        <v>23.3</v>
      </c>
      <c r="X167">
        <f t="shared" si="61"/>
        <v>20.88</v>
      </c>
      <c r="Y167">
        <f t="shared" si="61"/>
        <v>17.43</v>
      </c>
      <c r="Z167">
        <f t="shared" si="61"/>
        <v>2.75</v>
      </c>
      <c r="AA167">
        <f t="shared" si="61"/>
        <v>0.56999999999999995</v>
      </c>
      <c r="AB167">
        <f t="shared" si="61"/>
        <v>5.16</v>
      </c>
      <c r="AC167">
        <f t="shared" si="61"/>
        <v>10</v>
      </c>
      <c r="AD167">
        <f t="shared" si="61"/>
        <v>17.8</v>
      </c>
      <c r="AE167">
        <f t="shared" si="61"/>
        <v>27.04</v>
      </c>
      <c r="AF167">
        <f t="shared" si="61"/>
        <v>31.5</v>
      </c>
      <c r="AG167">
        <f t="shared" si="61"/>
        <v>38.35</v>
      </c>
      <c r="AH167">
        <f t="shared" si="61"/>
        <v>43.96</v>
      </c>
      <c r="AI167">
        <f t="shared" si="61"/>
        <v>50.48</v>
      </c>
      <c r="AJ167">
        <f t="shared" si="61"/>
        <v>54.33</v>
      </c>
      <c r="AK167">
        <f t="shared" si="61"/>
        <v>58.9</v>
      </c>
      <c r="AL167">
        <f t="shared" si="61"/>
        <v>60.1</v>
      </c>
      <c r="AM167">
        <f t="shared" si="61"/>
        <v>62.64</v>
      </c>
      <c r="AN167">
        <f t="shared" si="61"/>
        <v>63.74</v>
      </c>
      <c r="AO167">
        <f t="shared" si="61"/>
        <v>68.39</v>
      </c>
      <c r="AP167">
        <f t="shared" si="61"/>
        <v>69.33</v>
      </c>
      <c r="AQ167">
        <f t="shared" si="61"/>
        <v>70.78</v>
      </c>
      <c r="AR167">
        <f t="shared" si="61"/>
        <v>72.099999999999994</v>
      </c>
      <c r="AS167">
        <f t="shared" si="61"/>
        <v>73.77</v>
      </c>
      <c r="AT167">
        <f t="shared" si="61"/>
        <v>74.040000000000006</v>
      </c>
      <c r="AU167">
        <f t="shared" si="61"/>
        <v>75.290000000000006</v>
      </c>
      <c r="AV167">
        <f t="shared" si="61"/>
        <v>75.819999999999993</v>
      </c>
      <c r="AW167">
        <f t="shared" si="61"/>
        <v>76.42</v>
      </c>
      <c r="AX167">
        <f t="shared" si="61"/>
        <v>77</v>
      </c>
      <c r="AY167">
        <f t="shared" si="61"/>
        <v>77.98</v>
      </c>
      <c r="AZ167">
        <f t="shared" si="61"/>
        <v>79.099999999999994</v>
      </c>
      <c r="BA167">
        <f t="shared" si="61"/>
        <v>81.87</v>
      </c>
      <c r="BB167">
        <f t="shared" si="61"/>
        <v>83.56</v>
      </c>
      <c r="BC167">
        <f t="shared" si="61"/>
        <v>84.96</v>
      </c>
      <c r="BD167">
        <f t="shared" si="61"/>
        <v>85.41</v>
      </c>
      <c r="BE167">
        <f t="shared" si="61"/>
        <v>87.67</v>
      </c>
      <c r="BF167">
        <f t="shared" si="61"/>
        <v>88.79</v>
      </c>
      <c r="BG167">
        <f t="shared" si="61"/>
        <v>89.73</v>
      </c>
      <c r="BH167">
        <f t="shared" si="61"/>
        <v>90.52</v>
      </c>
      <c r="BI167">
        <f t="shared" si="61"/>
        <v>90.73</v>
      </c>
      <c r="BJ167">
        <f t="shared" si="61"/>
        <v>91.78</v>
      </c>
    </row>
    <row r="168" spans="1:62" x14ac:dyDescent="0.3">
      <c r="A168" s="27">
        <v>12000</v>
      </c>
      <c r="B168">
        <f t="shared" si="59"/>
        <v>2662.96</v>
      </c>
      <c r="C168">
        <f t="shared" si="59"/>
        <v>2416.27</v>
      </c>
      <c r="D168">
        <f t="shared" si="59"/>
        <v>2172.7600000000002</v>
      </c>
      <c r="E168">
        <f t="shared" si="59"/>
        <v>1972.22</v>
      </c>
      <c r="F168">
        <f t="shared" si="59"/>
        <v>1309.1099999999999</v>
      </c>
      <c r="G168">
        <f t="shared" si="59"/>
        <v>1074.26</v>
      </c>
      <c r="H168">
        <f t="shared" si="59"/>
        <v>839.41</v>
      </c>
      <c r="I168">
        <f t="shared" si="59"/>
        <v>604.55999999999995</v>
      </c>
      <c r="J168">
        <f t="shared" si="59"/>
        <v>540.51</v>
      </c>
      <c r="K168">
        <f t="shared" si="59"/>
        <v>507.38</v>
      </c>
      <c r="L168">
        <f t="shared" si="59"/>
        <v>465.91</v>
      </c>
      <c r="M168">
        <f t="shared" si="59"/>
        <v>390.98</v>
      </c>
      <c r="N168">
        <f t="shared" si="59"/>
        <v>369.7</v>
      </c>
      <c r="O168">
        <f t="shared" si="59"/>
        <v>327</v>
      </c>
      <c r="P168">
        <f t="shared" si="59"/>
        <v>261.31</v>
      </c>
      <c r="Q168">
        <f t="shared" si="59"/>
        <v>203.69</v>
      </c>
      <c r="R168">
        <f t="shared" si="61"/>
        <v>199.81</v>
      </c>
      <c r="S168">
        <f t="shared" si="61"/>
        <v>176.3</v>
      </c>
      <c r="T168">
        <f t="shared" si="61"/>
        <v>151.63</v>
      </c>
      <c r="U168">
        <f t="shared" si="61"/>
        <v>107.22</v>
      </c>
      <c r="V168">
        <f t="shared" si="61"/>
        <v>71.84</v>
      </c>
      <c r="W168">
        <f t="shared" si="61"/>
        <v>40.909999999999997</v>
      </c>
      <c r="X168">
        <f t="shared" si="61"/>
        <v>38.15</v>
      </c>
      <c r="Y168">
        <f t="shared" si="61"/>
        <v>34.200000000000003</v>
      </c>
      <c r="Z168">
        <f t="shared" si="61"/>
        <v>17.43</v>
      </c>
      <c r="AA168">
        <f t="shared" si="61"/>
        <v>13.64</v>
      </c>
      <c r="AB168">
        <f t="shared" si="61"/>
        <v>8.39</v>
      </c>
      <c r="AC168">
        <f t="shared" si="61"/>
        <v>2.85</v>
      </c>
      <c r="AD168">
        <f t="shared" si="61"/>
        <v>6.06</v>
      </c>
      <c r="AE168">
        <f t="shared" si="61"/>
        <v>16.62</v>
      </c>
      <c r="AF168">
        <f t="shared" si="61"/>
        <v>21.72</v>
      </c>
      <c r="AG168">
        <f t="shared" si="61"/>
        <v>29.54</v>
      </c>
      <c r="AH168">
        <f t="shared" si="61"/>
        <v>35.950000000000003</v>
      </c>
      <c r="AI168">
        <f t="shared" si="61"/>
        <v>43.41</v>
      </c>
      <c r="AJ168">
        <f t="shared" si="61"/>
        <v>47.81</v>
      </c>
      <c r="AK168">
        <f t="shared" si="61"/>
        <v>53.03</v>
      </c>
      <c r="AL168">
        <f t="shared" si="61"/>
        <v>54.4</v>
      </c>
      <c r="AM168">
        <f t="shared" si="61"/>
        <v>57.3</v>
      </c>
      <c r="AN168">
        <f t="shared" si="61"/>
        <v>58.56</v>
      </c>
      <c r="AO168">
        <f t="shared" si="61"/>
        <v>63.87</v>
      </c>
      <c r="AP168">
        <f t="shared" si="61"/>
        <v>64.95</v>
      </c>
      <c r="AQ168">
        <f t="shared" si="61"/>
        <v>66.61</v>
      </c>
      <c r="AR168">
        <f t="shared" si="61"/>
        <v>68.12</v>
      </c>
      <c r="AS168">
        <f t="shared" si="61"/>
        <v>70.02</v>
      </c>
      <c r="AT168">
        <f t="shared" si="61"/>
        <v>70.33</v>
      </c>
      <c r="AU168">
        <f t="shared" si="61"/>
        <v>71.760000000000005</v>
      </c>
      <c r="AV168">
        <f t="shared" si="61"/>
        <v>72.37</v>
      </c>
      <c r="AW168">
        <f t="shared" si="61"/>
        <v>73.06</v>
      </c>
      <c r="AX168">
        <f t="shared" si="61"/>
        <v>73.709999999999994</v>
      </c>
      <c r="AY168">
        <f t="shared" si="61"/>
        <v>74.84</v>
      </c>
      <c r="AZ168">
        <f t="shared" si="61"/>
        <v>76.12</v>
      </c>
      <c r="BA168">
        <f t="shared" si="61"/>
        <v>79.28</v>
      </c>
      <c r="BB168">
        <f t="shared" si="61"/>
        <v>81.209999999999994</v>
      </c>
      <c r="BC168">
        <f t="shared" si="61"/>
        <v>82.82</v>
      </c>
      <c r="BD168">
        <f t="shared" si="61"/>
        <v>83.32</v>
      </c>
      <c r="BE168">
        <f t="shared" si="61"/>
        <v>85.91</v>
      </c>
      <c r="BF168">
        <f t="shared" si="61"/>
        <v>87.19</v>
      </c>
      <c r="BG168">
        <f t="shared" si="61"/>
        <v>88.26</v>
      </c>
      <c r="BH168">
        <f t="shared" si="61"/>
        <v>89.16</v>
      </c>
      <c r="BI168">
        <f t="shared" si="61"/>
        <v>89.41</v>
      </c>
      <c r="BJ168">
        <f t="shared" si="61"/>
        <v>90.61</v>
      </c>
    </row>
    <row r="169" spans="1:62" x14ac:dyDescent="0.3">
      <c r="A169" s="27">
        <v>12400</v>
      </c>
      <c r="B169">
        <f t="shared" si="59"/>
        <v>2755.06</v>
      </c>
      <c r="C169">
        <f t="shared" si="59"/>
        <v>2500.15</v>
      </c>
      <c r="D169">
        <f t="shared" si="59"/>
        <v>2248.52</v>
      </c>
      <c r="E169">
        <f t="shared" si="59"/>
        <v>2041.3</v>
      </c>
      <c r="F169">
        <f t="shared" si="59"/>
        <v>1356.08</v>
      </c>
      <c r="G169">
        <f t="shared" si="59"/>
        <v>1113.4000000000001</v>
      </c>
      <c r="H169">
        <f t="shared" si="59"/>
        <v>870.72</v>
      </c>
      <c r="I169">
        <f t="shared" si="59"/>
        <v>628.04</v>
      </c>
      <c r="J169">
        <f t="shared" si="59"/>
        <v>561.86</v>
      </c>
      <c r="K169">
        <f t="shared" si="59"/>
        <v>527.62</v>
      </c>
      <c r="L169">
        <f t="shared" si="59"/>
        <v>484.77</v>
      </c>
      <c r="M169">
        <f t="shared" si="59"/>
        <v>407.35</v>
      </c>
      <c r="N169">
        <f t="shared" si="59"/>
        <v>385.36</v>
      </c>
      <c r="O169">
        <f t="shared" si="59"/>
        <v>341.24</v>
      </c>
      <c r="P169">
        <f t="shared" si="59"/>
        <v>273.35000000000002</v>
      </c>
      <c r="Q169">
        <f t="shared" si="59"/>
        <v>213.81</v>
      </c>
      <c r="R169">
        <f t="shared" si="61"/>
        <v>209.8</v>
      </c>
      <c r="S169">
        <f t="shared" si="61"/>
        <v>185.51</v>
      </c>
      <c r="T169">
        <f t="shared" si="61"/>
        <v>160.01</v>
      </c>
      <c r="U169">
        <f t="shared" si="61"/>
        <v>114.13</v>
      </c>
      <c r="V169">
        <f t="shared" si="61"/>
        <v>77.569999999999993</v>
      </c>
      <c r="W169">
        <f t="shared" si="61"/>
        <v>45.61</v>
      </c>
      <c r="X169">
        <f t="shared" si="61"/>
        <v>42.75</v>
      </c>
      <c r="Y169">
        <f t="shared" si="61"/>
        <v>38.67</v>
      </c>
      <c r="Z169">
        <f t="shared" si="61"/>
        <v>21.34</v>
      </c>
      <c r="AA169">
        <f t="shared" si="61"/>
        <v>17.43</v>
      </c>
      <c r="AB169">
        <f t="shared" si="61"/>
        <v>12.01</v>
      </c>
      <c r="AC169">
        <f t="shared" si="61"/>
        <v>6.28</v>
      </c>
      <c r="AD169">
        <f t="shared" si="61"/>
        <v>2.93</v>
      </c>
      <c r="AE169">
        <f t="shared" si="61"/>
        <v>13.84</v>
      </c>
      <c r="AF169">
        <f t="shared" si="61"/>
        <v>19.11</v>
      </c>
      <c r="AG169">
        <f t="shared" si="61"/>
        <v>27.2</v>
      </c>
      <c r="AH169">
        <f t="shared" si="61"/>
        <v>33.81</v>
      </c>
      <c r="AI169">
        <f t="shared" si="61"/>
        <v>41.52</v>
      </c>
      <c r="AJ169">
        <f t="shared" si="61"/>
        <v>46.07</v>
      </c>
      <c r="AK169">
        <f t="shared" si="61"/>
        <v>51.46</v>
      </c>
      <c r="AL169">
        <f t="shared" si="61"/>
        <v>52.88</v>
      </c>
      <c r="AM169">
        <f t="shared" si="61"/>
        <v>55.88</v>
      </c>
      <c r="AN169">
        <f t="shared" si="61"/>
        <v>57.17</v>
      </c>
      <c r="AO169">
        <f t="shared" si="61"/>
        <v>62.66</v>
      </c>
      <c r="AP169">
        <f t="shared" si="61"/>
        <v>63.78</v>
      </c>
      <c r="AQ169">
        <f t="shared" si="61"/>
        <v>65.5</v>
      </c>
      <c r="AR169">
        <f t="shared" si="61"/>
        <v>67.06</v>
      </c>
      <c r="AS169">
        <f t="shared" si="61"/>
        <v>69.02</v>
      </c>
      <c r="AT169">
        <f t="shared" si="61"/>
        <v>69.349999999999994</v>
      </c>
      <c r="AU169">
        <f t="shared" si="61"/>
        <v>70.819999999999993</v>
      </c>
      <c r="AV169">
        <f t="shared" si="61"/>
        <v>71.45</v>
      </c>
      <c r="AW169">
        <f t="shared" si="61"/>
        <v>72.16</v>
      </c>
      <c r="AX169">
        <f t="shared" si="61"/>
        <v>72.83</v>
      </c>
      <c r="AY169">
        <f t="shared" si="61"/>
        <v>74</v>
      </c>
      <c r="AZ169">
        <f t="shared" si="61"/>
        <v>75.319999999999993</v>
      </c>
      <c r="BA169">
        <f t="shared" si="61"/>
        <v>78.59</v>
      </c>
      <c r="BB169">
        <f t="shared" si="61"/>
        <v>80.59</v>
      </c>
      <c r="BC169">
        <f t="shared" si="61"/>
        <v>82.24</v>
      </c>
      <c r="BD169">
        <f t="shared" si="61"/>
        <v>82.77</v>
      </c>
      <c r="BE169">
        <f t="shared" si="61"/>
        <v>85.44</v>
      </c>
      <c r="BF169">
        <f t="shared" si="61"/>
        <v>86.76</v>
      </c>
      <c r="BG169">
        <f t="shared" si="61"/>
        <v>87.87</v>
      </c>
      <c r="BH169">
        <f t="shared" si="61"/>
        <v>88.8</v>
      </c>
      <c r="BI169">
        <f t="shared" si="61"/>
        <v>89.05</v>
      </c>
      <c r="BJ169">
        <f t="shared" si="61"/>
        <v>90.29</v>
      </c>
    </row>
    <row r="170" spans="1:62" x14ac:dyDescent="0.3">
      <c r="A170" s="27">
        <v>13000</v>
      </c>
      <c r="B170">
        <f t="shared" si="59"/>
        <v>2893.21</v>
      </c>
      <c r="C170">
        <f t="shared" si="59"/>
        <v>2625.96</v>
      </c>
      <c r="D170">
        <f t="shared" si="59"/>
        <v>2362.16</v>
      </c>
      <c r="E170">
        <f t="shared" si="59"/>
        <v>2144.91</v>
      </c>
      <c r="F170">
        <f t="shared" si="59"/>
        <v>1426.54</v>
      </c>
      <c r="G170">
        <f t="shared" si="59"/>
        <v>1172.1199999999999</v>
      </c>
      <c r="H170">
        <f t="shared" si="59"/>
        <v>917.69</v>
      </c>
      <c r="I170">
        <f t="shared" si="59"/>
        <v>663.27</v>
      </c>
      <c r="J170">
        <f t="shared" si="59"/>
        <v>593.88</v>
      </c>
      <c r="K170">
        <f t="shared" si="59"/>
        <v>557.99</v>
      </c>
      <c r="L170">
        <f t="shared" si="59"/>
        <v>513.07000000000005</v>
      </c>
      <c r="M170">
        <f t="shared" si="59"/>
        <v>431.89</v>
      </c>
      <c r="N170">
        <f t="shared" si="59"/>
        <v>408.85</v>
      </c>
      <c r="O170">
        <f t="shared" si="59"/>
        <v>362.59</v>
      </c>
      <c r="P170">
        <f t="shared" si="59"/>
        <v>291.42</v>
      </c>
      <c r="Q170">
        <f t="shared" si="59"/>
        <v>229</v>
      </c>
      <c r="R170">
        <f t="shared" si="61"/>
        <v>224.8</v>
      </c>
      <c r="S170">
        <f t="shared" si="61"/>
        <v>199.32</v>
      </c>
      <c r="T170">
        <f t="shared" si="61"/>
        <v>172.6</v>
      </c>
      <c r="U170">
        <f t="shared" si="61"/>
        <v>124.49</v>
      </c>
      <c r="V170">
        <f t="shared" si="61"/>
        <v>86.16</v>
      </c>
      <c r="W170">
        <f t="shared" si="61"/>
        <v>52.65</v>
      </c>
      <c r="X170">
        <f t="shared" si="61"/>
        <v>49.66</v>
      </c>
      <c r="Y170">
        <f t="shared" si="61"/>
        <v>45.38</v>
      </c>
      <c r="Z170">
        <f t="shared" si="61"/>
        <v>27.21</v>
      </c>
      <c r="AA170">
        <f t="shared" si="61"/>
        <v>23.11</v>
      </c>
      <c r="AB170">
        <f t="shared" si="61"/>
        <v>17.43</v>
      </c>
      <c r="AC170">
        <f t="shared" si="61"/>
        <v>11.43</v>
      </c>
      <c r="AD170">
        <f t="shared" si="61"/>
        <v>1.77</v>
      </c>
      <c r="AE170">
        <f t="shared" si="61"/>
        <v>9.67</v>
      </c>
      <c r="AF170">
        <f t="shared" si="61"/>
        <v>15.19</v>
      </c>
      <c r="AG170">
        <f t="shared" si="61"/>
        <v>23.67</v>
      </c>
      <c r="AH170">
        <f t="shared" si="61"/>
        <v>30.61</v>
      </c>
      <c r="AI170">
        <f t="shared" si="61"/>
        <v>38.69</v>
      </c>
      <c r="AJ170">
        <f t="shared" si="61"/>
        <v>43.46</v>
      </c>
      <c r="AK170">
        <f t="shared" si="61"/>
        <v>49.12</v>
      </c>
      <c r="AL170">
        <f t="shared" si="61"/>
        <v>50.6</v>
      </c>
      <c r="AM170">
        <f t="shared" si="61"/>
        <v>53.74</v>
      </c>
      <c r="AN170">
        <f t="shared" si="61"/>
        <v>55.1</v>
      </c>
      <c r="AO170">
        <f t="shared" si="61"/>
        <v>60.86</v>
      </c>
      <c r="AP170">
        <f t="shared" si="61"/>
        <v>62.03</v>
      </c>
      <c r="AQ170">
        <f t="shared" si="61"/>
        <v>63.83</v>
      </c>
      <c r="AR170">
        <f t="shared" si="61"/>
        <v>65.459999999999994</v>
      </c>
      <c r="AS170">
        <f t="shared" si="61"/>
        <v>67.52</v>
      </c>
      <c r="AT170">
        <f t="shared" si="61"/>
        <v>67.86</v>
      </c>
      <c r="AU170">
        <f t="shared" si="61"/>
        <v>69.41</v>
      </c>
      <c r="AV170">
        <f t="shared" ref="AV170:BJ170" si="62">ROUND(ABS((AV$5-$A170)/AV$5)*100,2)</f>
        <v>70.069999999999993</v>
      </c>
      <c r="AW170">
        <f t="shared" si="62"/>
        <v>70.81</v>
      </c>
      <c r="AX170">
        <f t="shared" si="62"/>
        <v>71.52</v>
      </c>
      <c r="AY170">
        <f t="shared" si="62"/>
        <v>72.739999999999995</v>
      </c>
      <c r="AZ170">
        <f t="shared" si="62"/>
        <v>74.13</v>
      </c>
      <c r="BA170">
        <f t="shared" si="62"/>
        <v>77.55</v>
      </c>
      <c r="BB170">
        <f t="shared" si="62"/>
        <v>79.650000000000006</v>
      </c>
      <c r="BC170">
        <f t="shared" si="62"/>
        <v>81.38</v>
      </c>
      <c r="BD170">
        <f t="shared" si="62"/>
        <v>81.93</v>
      </c>
      <c r="BE170">
        <f t="shared" si="62"/>
        <v>84.73</v>
      </c>
      <c r="BF170">
        <f t="shared" si="62"/>
        <v>86.12</v>
      </c>
      <c r="BG170">
        <f t="shared" si="62"/>
        <v>87.28</v>
      </c>
      <c r="BH170">
        <f t="shared" si="62"/>
        <v>88.26</v>
      </c>
      <c r="BI170">
        <f t="shared" si="62"/>
        <v>88.52</v>
      </c>
      <c r="BJ170">
        <f t="shared" si="62"/>
        <v>89.82</v>
      </c>
    </row>
    <row r="171" spans="1:62" x14ac:dyDescent="0.3">
      <c r="A171" s="27">
        <v>13700</v>
      </c>
      <c r="B171">
        <f t="shared" si="59"/>
        <v>3054.38</v>
      </c>
      <c r="C171">
        <f t="shared" si="59"/>
        <v>2772.74</v>
      </c>
      <c r="D171">
        <f t="shared" si="59"/>
        <v>2494.7399999999998</v>
      </c>
      <c r="E171">
        <f t="shared" si="59"/>
        <v>2265.79</v>
      </c>
      <c r="F171">
        <f t="shared" si="59"/>
        <v>1508.74</v>
      </c>
      <c r="G171">
        <f t="shared" si="59"/>
        <v>1240.6099999999999</v>
      </c>
      <c r="H171">
        <f t="shared" si="59"/>
        <v>972.49</v>
      </c>
      <c r="I171">
        <f t="shared" si="59"/>
        <v>704.37</v>
      </c>
      <c r="J171">
        <f t="shared" si="59"/>
        <v>631.24</v>
      </c>
      <c r="K171">
        <f t="shared" si="59"/>
        <v>593.41999999999996</v>
      </c>
      <c r="L171">
        <f t="shared" si="59"/>
        <v>546.08000000000004</v>
      </c>
      <c r="M171">
        <f t="shared" si="59"/>
        <v>460.54</v>
      </c>
      <c r="N171">
        <f t="shared" si="59"/>
        <v>436.25</v>
      </c>
      <c r="O171">
        <f t="shared" si="59"/>
        <v>387.5</v>
      </c>
      <c r="P171">
        <f t="shared" si="59"/>
        <v>312.5</v>
      </c>
      <c r="Q171">
        <f t="shared" si="59"/>
        <v>246.71</v>
      </c>
      <c r="R171">
        <f t="shared" ref="R171:BJ174" si="63">ROUND(ABS((R$5-$A171)/R$5)*100,2)</f>
        <v>242.28</v>
      </c>
      <c r="S171">
        <f t="shared" si="63"/>
        <v>215.44</v>
      </c>
      <c r="T171">
        <f t="shared" si="63"/>
        <v>187.27</v>
      </c>
      <c r="U171">
        <f t="shared" si="63"/>
        <v>136.58000000000001</v>
      </c>
      <c r="V171">
        <f t="shared" si="63"/>
        <v>96.19</v>
      </c>
      <c r="W171">
        <f t="shared" si="63"/>
        <v>60.87</v>
      </c>
      <c r="X171">
        <f t="shared" si="63"/>
        <v>57.72</v>
      </c>
      <c r="Y171">
        <f t="shared" si="63"/>
        <v>53.21</v>
      </c>
      <c r="Z171">
        <f t="shared" si="63"/>
        <v>34.06</v>
      </c>
      <c r="AA171">
        <f t="shared" si="63"/>
        <v>29.74</v>
      </c>
      <c r="AB171">
        <f t="shared" si="63"/>
        <v>23.75</v>
      </c>
      <c r="AC171">
        <f t="shared" si="63"/>
        <v>17.43</v>
      </c>
      <c r="AD171">
        <f t="shared" si="63"/>
        <v>7.25</v>
      </c>
      <c r="AE171">
        <f t="shared" si="63"/>
        <v>4.8099999999999996</v>
      </c>
      <c r="AF171">
        <f t="shared" si="63"/>
        <v>10.63</v>
      </c>
      <c r="AG171">
        <f t="shared" si="63"/>
        <v>19.559999999999999</v>
      </c>
      <c r="AH171">
        <f t="shared" si="63"/>
        <v>26.88</v>
      </c>
      <c r="AI171">
        <f t="shared" si="63"/>
        <v>35.39</v>
      </c>
      <c r="AJ171">
        <f t="shared" si="63"/>
        <v>40.42</v>
      </c>
      <c r="AK171">
        <f t="shared" si="63"/>
        <v>46.38</v>
      </c>
      <c r="AL171">
        <f t="shared" si="63"/>
        <v>47.94</v>
      </c>
      <c r="AM171">
        <f t="shared" si="63"/>
        <v>51.25</v>
      </c>
      <c r="AN171">
        <f t="shared" si="63"/>
        <v>52.68</v>
      </c>
      <c r="AO171">
        <f t="shared" si="63"/>
        <v>58.75</v>
      </c>
      <c r="AP171">
        <f t="shared" si="63"/>
        <v>59.98</v>
      </c>
      <c r="AQ171">
        <f t="shared" si="63"/>
        <v>61.88</v>
      </c>
      <c r="AR171">
        <f t="shared" si="63"/>
        <v>63.6</v>
      </c>
      <c r="AS171">
        <f t="shared" si="63"/>
        <v>65.77</v>
      </c>
      <c r="AT171">
        <f t="shared" si="63"/>
        <v>66.13</v>
      </c>
      <c r="AU171">
        <f t="shared" si="63"/>
        <v>67.760000000000005</v>
      </c>
      <c r="AV171">
        <f t="shared" si="63"/>
        <v>68.459999999999994</v>
      </c>
      <c r="AW171">
        <f t="shared" si="63"/>
        <v>69.239999999999995</v>
      </c>
      <c r="AX171">
        <f t="shared" si="63"/>
        <v>69.989999999999995</v>
      </c>
      <c r="AY171">
        <f t="shared" si="63"/>
        <v>71.27</v>
      </c>
      <c r="AZ171">
        <f t="shared" si="63"/>
        <v>72.73</v>
      </c>
      <c r="BA171">
        <f t="shared" si="63"/>
        <v>76.34</v>
      </c>
      <c r="BB171">
        <f t="shared" si="63"/>
        <v>78.55</v>
      </c>
      <c r="BC171">
        <f t="shared" si="63"/>
        <v>80.38</v>
      </c>
      <c r="BD171">
        <f t="shared" si="63"/>
        <v>80.959999999999994</v>
      </c>
      <c r="BE171">
        <f t="shared" si="63"/>
        <v>83.91</v>
      </c>
      <c r="BF171">
        <f t="shared" si="63"/>
        <v>85.38</v>
      </c>
      <c r="BG171">
        <f t="shared" si="63"/>
        <v>86.59</v>
      </c>
      <c r="BH171">
        <f t="shared" si="63"/>
        <v>87.63</v>
      </c>
      <c r="BI171">
        <f t="shared" si="63"/>
        <v>87.9</v>
      </c>
      <c r="BJ171">
        <f t="shared" si="63"/>
        <v>89.28</v>
      </c>
    </row>
    <row r="172" spans="1:62" x14ac:dyDescent="0.3">
      <c r="A172" s="27">
        <v>15000</v>
      </c>
      <c r="B172">
        <f t="shared" si="59"/>
        <v>3353.71</v>
      </c>
      <c r="C172">
        <f t="shared" si="59"/>
        <v>3045.34</v>
      </c>
      <c r="D172">
        <f t="shared" si="59"/>
        <v>2740.95</v>
      </c>
      <c r="E172">
        <f t="shared" si="59"/>
        <v>2490.2800000000002</v>
      </c>
      <c r="F172">
        <f t="shared" si="59"/>
        <v>1661.39</v>
      </c>
      <c r="G172">
        <f t="shared" si="59"/>
        <v>1367.83</v>
      </c>
      <c r="H172">
        <f t="shared" si="59"/>
        <v>1074.26</v>
      </c>
      <c r="I172">
        <f t="shared" si="59"/>
        <v>780.7</v>
      </c>
      <c r="J172">
        <f t="shared" si="59"/>
        <v>700.63</v>
      </c>
      <c r="K172">
        <f t="shared" si="59"/>
        <v>659.22</v>
      </c>
      <c r="L172">
        <f t="shared" si="59"/>
        <v>607.39</v>
      </c>
      <c r="M172">
        <f t="shared" si="59"/>
        <v>513.72</v>
      </c>
      <c r="N172">
        <f t="shared" si="59"/>
        <v>487.13</v>
      </c>
      <c r="O172">
        <f t="shared" si="59"/>
        <v>433.75</v>
      </c>
      <c r="P172">
        <f t="shared" si="59"/>
        <v>351.64</v>
      </c>
      <c r="Q172">
        <f t="shared" si="59"/>
        <v>279.61</v>
      </c>
      <c r="R172">
        <f t="shared" si="63"/>
        <v>274.76</v>
      </c>
      <c r="S172">
        <f t="shared" si="63"/>
        <v>245.37</v>
      </c>
      <c r="T172">
        <f t="shared" si="63"/>
        <v>214.53</v>
      </c>
      <c r="U172">
        <f t="shared" si="63"/>
        <v>159.03</v>
      </c>
      <c r="V172">
        <f t="shared" si="63"/>
        <v>114.8</v>
      </c>
      <c r="W172">
        <f t="shared" si="63"/>
        <v>76.14</v>
      </c>
      <c r="X172">
        <f t="shared" si="63"/>
        <v>72.69</v>
      </c>
      <c r="Y172">
        <f t="shared" si="63"/>
        <v>67.75</v>
      </c>
      <c r="Z172">
        <f t="shared" si="63"/>
        <v>46.78</v>
      </c>
      <c r="AA172">
        <f t="shared" si="63"/>
        <v>42.05</v>
      </c>
      <c r="AB172">
        <f t="shared" si="63"/>
        <v>35.49</v>
      </c>
      <c r="AC172">
        <f t="shared" si="63"/>
        <v>28.57</v>
      </c>
      <c r="AD172">
        <f t="shared" si="63"/>
        <v>17.43</v>
      </c>
      <c r="AE172">
        <f t="shared" si="63"/>
        <v>4.22</v>
      </c>
      <c r="AF172">
        <f t="shared" si="63"/>
        <v>2.14</v>
      </c>
      <c r="AG172">
        <f t="shared" si="63"/>
        <v>11.93</v>
      </c>
      <c r="AH172">
        <f t="shared" si="63"/>
        <v>19.940000000000001</v>
      </c>
      <c r="AI172">
        <f t="shared" si="63"/>
        <v>29.26</v>
      </c>
      <c r="AJ172">
        <f t="shared" si="63"/>
        <v>34.76</v>
      </c>
      <c r="AK172">
        <f t="shared" si="63"/>
        <v>41.29</v>
      </c>
      <c r="AL172">
        <f t="shared" si="63"/>
        <v>43</v>
      </c>
      <c r="AM172">
        <f t="shared" si="63"/>
        <v>46.62</v>
      </c>
      <c r="AN172">
        <f t="shared" si="63"/>
        <v>48.19</v>
      </c>
      <c r="AO172">
        <f t="shared" si="63"/>
        <v>54.84</v>
      </c>
      <c r="AP172">
        <f t="shared" si="63"/>
        <v>56.18</v>
      </c>
      <c r="AQ172">
        <f t="shared" si="63"/>
        <v>58.26</v>
      </c>
      <c r="AR172">
        <f t="shared" si="63"/>
        <v>60.15</v>
      </c>
      <c r="AS172">
        <f t="shared" si="63"/>
        <v>62.52</v>
      </c>
      <c r="AT172">
        <f t="shared" si="63"/>
        <v>62.92</v>
      </c>
      <c r="AU172">
        <f t="shared" si="63"/>
        <v>64.7</v>
      </c>
      <c r="AV172">
        <f t="shared" si="63"/>
        <v>65.459999999999994</v>
      </c>
      <c r="AW172">
        <f t="shared" si="63"/>
        <v>66.319999999999993</v>
      </c>
      <c r="AX172">
        <f t="shared" si="63"/>
        <v>67.14</v>
      </c>
      <c r="AY172">
        <f t="shared" si="63"/>
        <v>68.55</v>
      </c>
      <c r="AZ172">
        <f t="shared" si="63"/>
        <v>70.150000000000006</v>
      </c>
      <c r="BA172">
        <f t="shared" si="63"/>
        <v>74.099999999999994</v>
      </c>
      <c r="BB172">
        <f t="shared" si="63"/>
        <v>76.510000000000005</v>
      </c>
      <c r="BC172">
        <f t="shared" si="63"/>
        <v>78.52</v>
      </c>
      <c r="BD172">
        <f t="shared" si="63"/>
        <v>79.16</v>
      </c>
      <c r="BE172">
        <f t="shared" si="63"/>
        <v>82.39</v>
      </c>
      <c r="BF172">
        <f t="shared" si="63"/>
        <v>83.99</v>
      </c>
      <c r="BG172">
        <f t="shared" si="63"/>
        <v>85.32</v>
      </c>
      <c r="BH172">
        <f t="shared" si="63"/>
        <v>86.45</v>
      </c>
      <c r="BI172">
        <f t="shared" si="63"/>
        <v>86.76</v>
      </c>
      <c r="BJ172">
        <f t="shared" si="63"/>
        <v>88.26</v>
      </c>
    </row>
    <row r="173" spans="1:62" x14ac:dyDescent="0.3">
      <c r="A173" s="27">
        <v>16900</v>
      </c>
      <c r="B173">
        <f t="shared" si="59"/>
        <v>3791.18</v>
      </c>
      <c r="C173">
        <f t="shared" si="59"/>
        <v>3443.75</v>
      </c>
      <c r="D173">
        <f t="shared" si="59"/>
        <v>3100.81</v>
      </c>
      <c r="E173">
        <f t="shared" si="59"/>
        <v>2818.38</v>
      </c>
      <c r="F173">
        <f t="shared" si="59"/>
        <v>1884.5</v>
      </c>
      <c r="G173">
        <f t="shared" si="59"/>
        <v>1553.75</v>
      </c>
      <c r="H173">
        <f t="shared" si="59"/>
        <v>1223</v>
      </c>
      <c r="I173">
        <f t="shared" si="59"/>
        <v>892.25</v>
      </c>
      <c r="J173">
        <f t="shared" si="59"/>
        <v>802.05</v>
      </c>
      <c r="K173">
        <f t="shared" si="59"/>
        <v>755.39</v>
      </c>
      <c r="L173">
        <f t="shared" si="59"/>
        <v>696.99</v>
      </c>
      <c r="M173">
        <f t="shared" si="59"/>
        <v>591.46</v>
      </c>
      <c r="N173">
        <f t="shared" si="59"/>
        <v>561.5</v>
      </c>
      <c r="O173">
        <f t="shared" si="59"/>
        <v>501.36</v>
      </c>
      <c r="P173">
        <f t="shared" si="59"/>
        <v>408.85</v>
      </c>
      <c r="Q173">
        <f t="shared" si="59"/>
        <v>327.69</v>
      </c>
      <c r="R173">
        <f t="shared" si="63"/>
        <v>322.23</v>
      </c>
      <c r="S173">
        <f t="shared" si="63"/>
        <v>289.12</v>
      </c>
      <c r="T173">
        <f t="shared" si="63"/>
        <v>254.37</v>
      </c>
      <c r="U173">
        <f t="shared" si="63"/>
        <v>191.84</v>
      </c>
      <c r="V173">
        <f t="shared" si="63"/>
        <v>142.01</v>
      </c>
      <c r="W173">
        <f t="shared" si="63"/>
        <v>98.45</v>
      </c>
      <c r="X173">
        <f t="shared" si="63"/>
        <v>94.56</v>
      </c>
      <c r="Y173">
        <f t="shared" si="63"/>
        <v>89</v>
      </c>
      <c r="Z173">
        <f t="shared" si="63"/>
        <v>65.37</v>
      </c>
      <c r="AA173">
        <f t="shared" si="63"/>
        <v>60.04</v>
      </c>
      <c r="AB173">
        <f t="shared" si="63"/>
        <v>52.65</v>
      </c>
      <c r="AC173">
        <f t="shared" si="63"/>
        <v>44.85</v>
      </c>
      <c r="AD173">
        <f t="shared" si="63"/>
        <v>32.299999999999997</v>
      </c>
      <c r="AE173">
        <f t="shared" si="63"/>
        <v>17.43</v>
      </c>
      <c r="AF173">
        <f t="shared" si="63"/>
        <v>10.25</v>
      </c>
      <c r="AG173">
        <f t="shared" si="63"/>
        <v>0.78</v>
      </c>
      <c r="AH173">
        <f t="shared" si="63"/>
        <v>9.8000000000000007</v>
      </c>
      <c r="AI173">
        <f t="shared" si="63"/>
        <v>20.3</v>
      </c>
      <c r="AJ173">
        <f t="shared" si="63"/>
        <v>26.5</v>
      </c>
      <c r="AK173">
        <f t="shared" si="63"/>
        <v>33.85</v>
      </c>
      <c r="AL173">
        <f t="shared" si="63"/>
        <v>35.78</v>
      </c>
      <c r="AM173">
        <f t="shared" si="63"/>
        <v>39.86</v>
      </c>
      <c r="AN173">
        <f t="shared" si="63"/>
        <v>41.63</v>
      </c>
      <c r="AO173">
        <f t="shared" si="63"/>
        <v>49.12</v>
      </c>
      <c r="AP173">
        <f t="shared" si="63"/>
        <v>50.63</v>
      </c>
      <c r="AQ173">
        <f t="shared" si="63"/>
        <v>52.97</v>
      </c>
      <c r="AR173">
        <f t="shared" si="63"/>
        <v>55.1</v>
      </c>
      <c r="AS173">
        <f t="shared" si="63"/>
        <v>57.78</v>
      </c>
      <c r="AT173">
        <f t="shared" si="63"/>
        <v>58.22</v>
      </c>
      <c r="AU173">
        <f t="shared" si="63"/>
        <v>60.23</v>
      </c>
      <c r="AV173">
        <f t="shared" si="63"/>
        <v>61.09</v>
      </c>
      <c r="AW173">
        <f t="shared" si="63"/>
        <v>62.06</v>
      </c>
      <c r="AX173">
        <f t="shared" si="63"/>
        <v>62.98</v>
      </c>
      <c r="AY173">
        <f t="shared" si="63"/>
        <v>64.56</v>
      </c>
      <c r="AZ173">
        <f t="shared" si="63"/>
        <v>66.36</v>
      </c>
      <c r="BA173">
        <f t="shared" si="63"/>
        <v>70.819999999999993</v>
      </c>
      <c r="BB173">
        <f t="shared" si="63"/>
        <v>73.540000000000006</v>
      </c>
      <c r="BC173">
        <f t="shared" si="63"/>
        <v>75.8</v>
      </c>
      <c r="BD173">
        <f t="shared" si="63"/>
        <v>76.510000000000005</v>
      </c>
      <c r="BE173">
        <f t="shared" si="63"/>
        <v>80.16</v>
      </c>
      <c r="BF173">
        <f t="shared" si="63"/>
        <v>81.96</v>
      </c>
      <c r="BG173">
        <f t="shared" si="63"/>
        <v>83.46</v>
      </c>
      <c r="BH173">
        <f t="shared" si="63"/>
        <v>84.73</v>
      </c>
      <c r="BI173">
        <f t="shared" si="63"/>
        <v>85.08</v>
      </c>
      <c r="BJ173">
        <f t="shared" si="63"/>
        <v>86.77</v>
      </c>
    </row>
    <row r="174" spans="1:62" x14ac:dyDescent="0.3">
      <c r="A174" s="27">
        <v>18000</v>
      </c>
      <c r="B174">
        <f t="shared" si="59"/>
        <v>4044.45</v>
      </c>
      <c r="C174">
        <f t="shared" si="59"/>
        <v>3674.41</v>
      </c>
      <c r="D174">
        <f t="shared" si="59"/>
        <v>3309.14</v>
      </c>
      <c r="E174">
        <f t="shared" si="59"/>
        <v>3008.34</v>
      </c>
      <c r="F174">
        <f t="shared" si="59"/>
        <v>2013.67</v>
      </c>
      <c r="G174">
        <f t="shared" si="59"/>
        <v>1661.39</v>
      </c>
      <c r="H174">
        <f t="shared" si="59"/>
        <v>1309.1099999999999</v>
      </c>
      <c r="I174">
        <f t="shared" si="59"/>
        <v>956.83</v>
      </c>
      <c r="J174">
        <f t="shared" si="59"/>
        <v>860.76</v>
      </c>
      <c r="K174">
        <f t="shared" si="59"/>
        <v>811.06</v>
      </c>
      <c r="L174">
        <f t="shared" si="59"/>
        <v>748.86</v>
      </c>
      <c r="M174">
        <f t="shared" si="59"/>
        <v>636.47</v>
      </c>
      <c r="N174">
        <f t="shared" si="59"/>
        <v>604.55999999999995</v>
      </c>
      <c r="O174">
        <f t="shared" si="59"/>
        <v>540.51</v>
      </c>
      <c r="P174">
        <f t="shared" si="59"/>
        <v>441.97</v>
      </c>
      <c r="Q174">
        <f t="shared" si="59"/>
        <v>355.53</v>
      </c>
      <c r="R174">
        <f t="shared" si="63"/>
        <v>349.72</v>
      </c>
      <c r="S174">
        <f t="shared" si="63"/>
        <v>314.44</v>
      </c>
      <c r="T174">
        <f t="shared" si="63"/>
        <v>277.44</v>
      </c>
      <c r="U174">
        <f t="shared" si="63"/>
        <v>210.83</v>
      </c>
      <c r="V174">
        <f t="shared" si="63"/>
        <v>157.76</v>
      </c>
      <c r="W174">
        <f t="shared" si="63"/>
        <v>111.37</v>
      </c>
      <c r="X174">
        <f t="shared" si="63"/>
        <v>107.22</v>
      </c>
      <c r="Y174">
        <f t="shared" si="63"/>
        <v>101.3</v>
      </c>
      <c r="Z174">
        <f t="shared" si="63"/>
        <v>76.14</v>
      </c>
      <c r="AA174">
        <f t="shared" si="63"/>
        <v>70.459999999999994</v>
      </c>
      <c r="AB174">
        <f t="shared" si="63"/>
        <v>62.59</v>
      </c>
      <c r="AC174">
        <f t="shared" si="63"/>
        <v>54.28</v>
      </c>
      <c r="AD174">
        <f t="shared" si="63"/>
        <v>40.909999999999997</v>
      </c>
      <c r="AE174">
        <f t="shared" si="63"/>
        <v>25.07</v>
      </c>
      <c r="AF174">
        <f t="shared" si="63"/>
        <v>17.43</v>
      </c>
      <c r="AG174">
        <f t="shared" si="63"/>
        <v>5.68</v>
      </c>
      <c r="AH174">
        <f t="shared" si="63"/>
        <v>3.92</v>
      </c>
      <c r="AI174">
        <f t="shared" si="63"/>
        <v>15.11</v>
      </c>
      <c r="AJ174">
        <f t="shared" si="63"/>
        <v>21.72</v>
      </c>
      <c r="AK174">
        <f t="shared" si="63"/>
        <v>29.54</v>
      </c>
      <c r="AL174">
        <f t="shared" si="63"/>
        <v>31.6</v>
      </c>
      <c r="AM174">
        <f t="shared" si="63"/>
        <v>35.950000000000003</v>
      </c>
      <c r="AN174">
        <f t="shared" si="63"/>
        <v>37.83</v>
      </c>
      <c r="AO174">
        <f t="shared" si="63"/>
        <v>45.8</v>
      </c>
      <c r="AP174">
        <f t="shared" si="63"/>
        <v>47.42</v>
      </c>
      <c r="AQ174">
        <f t="shared" si="63"/>
        <v>49.91</v>
      </c>
      <c r="AR174">
        <f t="shared" si="63"/>
        <v>52.18</v>
      </c>
      <c r="AS174">
        <f t="shared" si="63"/>
        <v>55.03</v>
      </c>
      <c r="AT174">
        <f t="shared" si="63"/>
        <v>55.5</v>
      </c>
      <c r="AU174">
        <f t="shared" si="63"/>
        <v>57.64</v>
      </c>
      <c r="AV174">
        <f t="shared" si="63"/>
        <v>58.56</v>
      </c>
      <c r="AW174">
        <f t="shared" si="63"/>
        <v>59.59</v>
      </c>
      <c r="AX174">
        <f t="shared" si="63"/>
        <v>60.57</v>
      </c>
      <c r="AY174">
        <f t="shared" si="63"/>
        <v>62.26</v>
      </c>
      <c r="AZ174">
        <f t="shared" si="63"/>
        <v>64.180000000000007</v>
      </c>
      <c r="BA174">
        <f t="shared" si="63"/>
        <v>68.92</v>
      </c>
      <c r="BB174">
        <f t="shared" si="63"/>
        <v>71.819999999999993</v>
      </c>
      <c r="BC174">
        <f t="shared" si="63"/>
        <v>74.22</v>
      </c>
      <c r="BD174">
        <f t="shared" si="63"/>
        <v>74.989999999999995</v>
      </c>
      <c r="BE174">
        <f t="shared" si="63"/>
        <v>78.86</v>
      </c>
      <c r="BF174">
        <f t="shared" si="63"/>
        <v>80.78</v>
      </c>
      <c r="BG174">
        <f t="shared" si="63"/>
        <v>82.39</v>
      </c>
      <c r="BH174">
        <f t="shared" si="63"/>
        <v>83.74</v>
      </c>
      <c r="BI174">
        <f t="shared" si="63"/>
        <v>84.11</v>
      </c>
      <c r="BJ174">
        <f t="shared" si="63"/>
        <v>85.91</v>
      </c>
    </row>
    <row r="175" spans="1:62" x14ac:dyDescent="0.3">
      <c r="A175" s="27">
        <v>20000</v>
      </c>
      <c r="B175">
        <f t="shared" si="59"/>
        <v>4504.9399999999996</v>
      </c>
      <c r="C175">
        <f t="shared" si="59"/>
        <v>4093.79</v>
      </c>
      <c r="D175">
        <f t="shared" si="59"/>
        <v>3687.94</v>
      </c>
      <c r="E175">
        <f t="shared" si="59"/>
        <v>3353.71</v>
      </c>
      <c r="F175">
        <f t="shared" si="59"/>
        <v>2248.52</v>
      </c>
      <c r="G175">
        <f t="shared" si="59"/>
        <v>1857.1</v>
      </c>
      <c r="H175">
        <f t="shared" si="59"/>
        <v>1465.68</v>
      </c>
      <c r="I175">
        <f t="shared" si="59"/>
        <v>1074.26</v>
      </c>
      <c r="J175">
        <f t="shared" si="59"/>
        <v>967.51</v>
      </c>
      <c r="K175">
        <f t="shared" si="59"/>
        <v>912.29</v>
      </c>
      <c r="L175">
        <f t="shared" si="59"/>
        <v>843.18</v>
      </c>
      <c r="M175">
        <f t="shared" si="59"/>
        <v>718.3</v>
      </c>
      <c r="N175">
        <f t="shared" si="59"/>
        <v>682.84</v>
      </c>
      <c r="O175">
        <f t="shared" si="59"/>
        <v>611.66999999999996</v>
      </c>
      <c r="P175">
        <f t="shared" si="59"/>
        <v>502.18</v>
      </c>
      <c r="Q175">
        <f t="shared" ref="Q175:BJ180" si="64">ROUND(ABS((Q$5-$A175)/Q$5)*100,2)</f>
        <v>406.15</v>
      </c>
      <c r="R175">
        <f t="shared" si="64"/>
        <v>399.69</v>
      </c>
      <c r="S175">
        <f t="shared" si="64"/>
        <v>360.49</v>
      </c>
      <c r="T175">
        <f t="shared" si="64"/>
        <v>319.38</v>
      </c>
      <c r="U175">
        <f t="shared" si="64"/>
        <v>245.37</v>
      </c>
      <c r="V175">
        <f t="shared" si="64"/>
        <v>186.4</v>
      </c>
      <c r="W175">
        <f t="shared" si="64"/>
        <v>134.85</v>
      </c>
      <c r="X175">
        <f t="shared" si="64"/>
        <v>130.25</v>
      </c>
      <c r="Y175">
        <f t="shared" si="64"/>
        <v>123.67</v>
      </c>
      <c r="Z175">
        <f t="shared" si="64"/>
        <v>95.71</v>
      </c>
      <c r="AA175">
        <f t="shared" si="64"/>
        <v>89.4</v>
      </c>
      <c r="AB175">
        <f t="shared" si="64"/>
        <v>80.66</v>
      </c>
      <c r="AC175">
        <f t="shared" si="64"/>
        <v>71.42</v>
      </c>
      <c r="AD175">
        <f t="shared" si="64"/>
        <v>56.57</v>
      </c>
      <c r="AE175">
        <f t="shared" si="64"/>
        <v>38.97</v>
      </c>
      <c r="AF175">
        <f t="shared" si="64"/>
        <v>30.47</v>
      </c>
      <c r="AG175">
        <f t="shared" si="64"/>
        <v>17.43</v>
      </c>
      <c r="AH175">
        <f t="shared" si="64"/>
        <v>6.75</v>
      </c>
      <c r="AI175">
        <f t="shared" si="64"/>
        <v>5.68</v>
      </c>
      <c r="AJ175">
        <f t="shared" si="64"/>
        <v>13.02</v>
      </c>
      <c r="AK175">
        <f t="shared" si="64"/>
        <v>21.72</v>
      </c>
      <c r="AL175">
        <f t="shared" si="64"/>
        <v>24</v>
      </c>
      <c r="AM175">
        <f t="shared" si="64"/>
        <v>28.83</v>
      </c>
      <c r="AN175">
        <f t="shared" si="64"/>
        <v>30.93</v>
      </c>
      <c r="AO175">
        <f t="shared" si="64"/>
        <v>39.78</v>
      </c>
      <c r="AP175">
        <f t="shared" si="64"/>
        <v>41.58</v>
      </c>
      <c r="AQ175">
        <f t="shared" si="64"/>
        <v>44.35</v>
      </c>
      <c r="AR175">
        <f t="shared" si="64"/>
        <v>46.87</v>
      </c>
      <c r="AS175">
        <f t="shared" si="64"/>
        <v>50.03</v>
      </c>
      <c r="AT175">
        <f t="shared" si="64"/>
        <v>50.56</v>
      </c>
      <c r="AU175">
        <f t="shared" si="64"/>
        <v>52.94</v>
      </c>
      <c r="AV175">
        <f t="shared" si="64"/>
        <v>53.95</v>
      </c>
      <c r="AW175">
        <f t="shared" si="64"/>
        <v>55.1</v>
      </c>
      <c r="AX175">
        <f t="shared" si="64"/>
        <v>56.18</v>
      </c>
      <c r="AY175">
        <f t="shared" si="64"/>
        <v>58.06</v>
      </c>
      <c r="AZ175">
        <f t="shared" si="64"/>
        <v>60.19</v>
      </c>
      <c r="BA175">
        <f t="shared" si="64"/>
        <v>65.459999999999994</v>
      </c>
      <c r="BB175">
        <f t="shared" si="64"/>
        <v>68.69</v>
      </c>
      <c r="BC175">
        <f t="shared" si="64"/>
        <v>71.36</v>
      </c>
      <c r="BD175">
        <f t="shared" si="64"/>
        <v>72.209999999999994</v>
      </c>
      <c r="BE175">
        <f t="shared" si="64"/>
        <v>76.510000000000005</v>
      </c>
      <c r="BF175">
        <f t="shared" si="64"/>
        <v>78.650000000000006</v>
      </c>
      <c r="BG175">
        <f t="shared" si="64"/>
        <v>80.430000000000007</v>
      </c>
      <c r="BH175">
        <f t="shared" si="64"/>
        <v>81.93</v>
      </c>
      <c r="BI175">
        <f t="shared" si="64"/>
        <v>82.34</v>
      </c>
      <c r="BJ175">
        <f t="shared" si="64"/>
        <v>84.34</v>
      </c>
    </row>
    <row r="176" spans="1:62" x14ac:dyDescent="0.3">
      <c r="A176" s="27">
        <v>22000</v>
      </c>
      <c r="B176">
        <f t="shared" ref="B176:Q191" si="65">ROUND(ABS((B$5-$A176)/B$5)*100,2)</f>
        <v>4965.4399999999996</v>
      </c>
      <c r="C176">
        <f t="shared" si="65"/>
        <v>4513.16</v>
      </c>
      <c r="D176">
        <f t="shared" si="65"/>
        <v>4066.73</v>
      </c>
      <c r="E176">
        <f t="shared" si="65"/>
        <v>3699.08</v>
      </c>
      <c r="F176">
        <f t="shared" si="65"/>
        <v>2483.37</v>
      </c>
      <c r="G176">
        <f t="shared" si="65"/>
        <v>2052.81</v>
      </c>
      <c r="H176">
        <f t="shared" si="65"/>
        <v>1622.25</v>
      </c>
      <c r="I176">
        <f t="shared" si="65"/>
        <v>1191.69</v>
      </c>
      <c r="J176">
        <f t="shared" si="65"/>
        <v>1074.26</v>
      </c>
      <c r="K176">
        <f t="shared" si="65"/>
        <v>1013.52</v>
      </c>
      <c r="L176">
        <f t="shared" si="65"/>
        <v>937.5</v>
      </c>
      <c r="M176">
        <f t="shared" si="65"/>
        <v>800.13</v>
      </c>
      <c r="N176">
        <f t="shared" si="65"/>
        <v>761.12</v>
      </c>
      <c r="O176">
        <f t="shared" si="65"/>
        <v>682.84</v>
      </c>
      <c r="P176">
        <f t="shared" si="65"/>
        <v>562.4</v>
      </c>
      <c r="Q176">
        <f t="shared" si="65"/>
        <v>456.76</v>
      </c>
      <c r="R176">
        <f t="shared" si="64"/>
        <v>449.65</v>
      </c>
      <c r="S176">
        <f t="shared" si="64"/>
        <v>406.54</v>
      </c>
      <c r="T176">
        <f t="shared" si="64"/>
        <v>361.32</v>
      </c>
      <c r="U176">
        <f t="shared" si="64"/>
        <v>279.91000000000003</v>
      </c>
      <c r="V176">
        <f t="shared" si="64"/>
        <v>215.05</v>
      </c>
      <c r="W176">
        <f t="shared" si="64"/>
        <v>158.34</v>
      </c>
      <c r="X176">
        <f t="shared" si="64"/>
        <v>153.27000000000001</v>
      </c>
      <c r="Y176">
        <f t="shared" si="64"/>
        <v>146.04</v>
      </c>
      <c r="Z176">
        <f t="shared" si="64"/>
        <v>115.28</v>
      </c>
      <c r="AA176">
        <f t="shared" si="64"/>
        <v>108.34</v>
      </c>
      <c r="AB176">
        <f t="shared" si="64"/>
        <v>98.72</v>
      </c>
      <c r="AC176">
        <f t="shared" si="64"/>
        <v>88.57</v>
      </c>
      <c r="AD176">
        <f t="shared" si="64"/>
        <v>72.22</v>
      </c>
      <c r="AE176">
        <f t="shared" si="64"/>
        <v>52.86</v>
      </c>
      <c r="AF176">
        <f t="shared" si="64"/>
        <v>43.52</v>
      </c>
      <c r="AG176">
        <f t="shared" si="64"/>
        <v>29.17</v>
      </c>
      <c r="AH176">
        <f t="shared" si="64"/>
        <v>17.43</v>
      </c>
      <c r="AI176">
        <f t="shared" si="64"/>
        <v>3.75</v>
      </c>
      <c r="AJ176">
        <f t="shared" si="64"/>
        <v>4.32</v>
      </c>
      <c r="AK176">
        <f t="shared" si="64"/>
        <v>13.89</v>
      </c>
      <c r="AL176">
        <f t="shared" si="64"/>
        <v>16.399999999999999</v>
      </c>
      <c r="AM176">
        <f t="shared" si="64"/>
        <v>21.72</v>
      </c>
      <c r="AN176">
        <f t="shared" si="64"/>
        <v>24.02</v>
      </c>
      <c r="AO176">
        <f t="shared" si="64"/>
        <v>33.76</v>
      </c>
      <c r="AP176">
        <f t="shared" si="64"/>
        <v>35.74</v>
      </c>
      <c r="AQ176">
        <f t="shared" si="64"/>
        <v>38.78</v>
      </c>
      <c r="AR176">
        <f t="shared" si="64"/>
        <v>41.55</v>
      </c>
      <c r="AS176">
        <f t="shared" si="64"/>
        <v>45.03</v>
      </c>
      <c r="AT176">
        <f t="shared" si="64"/>
        <v>45.61</v>
      </c>
      <c r="AU176">
        <f t="shared" si="64"/>
        <v>48.23</v>
      </c>
      <c r="AV176">
        <f t="shared" si="64"/>
        <v>49.35</v>
      </c>
      <c r="AW176">
        <f t="shared" si="64"/>
        <v>50.6</v>
      </c>
      <c r="AX176">
        <f t="shared" si="64"/>
        <v>51.8</v>
      </c>
      <c r="AY176">
        <f t="shared" si="64"/>
        <v>53.87</v>
      </c>
      <c r="AZ176">
        <f t="shared" si="64"/>
        <v>56.21</v>
      </c>
      <c r="BA176">
        <f t="shared" si="64"/>
        <v>62.01</v>
      </c>
      <c r="BB176">
        <f t="shared" si="64"/>
        <v>65.56</v>
      </c>
      <c r="BC176">
        <f t="shared" si="64"/>
        <v>68.5</v>
      </c>
      <c r="BD176">
        <f t="shared" si="64"/>
        <v>69.430000000000007</v>
      </c>
      <c r="BE176">
        <f t="shared" si="64"/>
        <v>74.17</v>
      </c>
      <c r="BF176">
        <f t="shared" si="64"/>
        <v>76.510000000000005</v>
      </c>
      <c r="BG176">
        <f t="shared" si="64"/>
        <v>78.47</v>
      </c>
      <c r="BH176">
        <f t="shared" si="64"/>
        <v>80.13</v>
      </c>
      <c r="BI176">
        <f t="shared" si="64"/>
        <v>80.58</v>
      </c>
      <c r="BJ176">
        <f t="shared" si="64"/>
        <v>82.78</v>
      </c>
    </row>
    <row r="177" spans="1:62" x14ac:dyDescent="0.3">
      <c r="A177" s="27">
        <v>24900</v>
      </c>
      <c r="B177">
        <f t="shared" si="65"/>
        <v>5633.15</v>
      </c>
      <c r="C177">
        <f t="shared" si="65"/>
        <v>5121.26</v>
      </c>
      <c r="D177">
        <f t="shared" si="65"/>
        <v>4615.9799999999996</v>
      </c>
      <c r="E177">
        <f t="shared" si="65"/>
        <v>4199.8599999999997</v>
      </c>
      <c r="F177">
        <f t="shared" si="65"/>
        <v>2823.91</v>
      </c>
      <c r="G177">
        <f t="shared" si="65"/>
        <v>2336.59</v>
      </c>
      <c r="H177">
        <f t="shared" si="65"/>
        <v>1849.27</v>
      </c>
      <c r="I177">
        <f t="shared" si="65"/>
        <v>1361.95</v>
      </c>
      <c r="J177">
        <f t="shared" si="65"/>
        <v>1229.05</v>
      </c>
      <c r="K177">
        <f t="shared" si="65"/>
        <v>1160.3</v>
      </c>
      <c r="L177">
        <f t="shared" si="65"/>
        <v>1074.26</v>
      </c>
      <c r="M177">
        <f t="shared" si="65"/>
        <v>918.78</v>
      </c>
      <c r="N177">
        <f t="shared" si="65"/>
        <v>874.64</v>
      </c>
      <c r="O177">
        <f t="shared" si="65"/>
        <v>786.03</v>
      </c>
      <c r="P177">
        <f t="shared" si="65"/>
        <v>649.72</v>
      </c>
      <c r="Q177">
        <f t="shared" si="65"/>
        <v>530.15</v>
      </c>
      <c r="R177">
        <f t="shared" si="64"/>
        <v>522.11</v>
      </c>
      <c r="S177">
        <f t="shared" si="64"/>
        <v>473.32</v>
      </c>
      <c r="T177">
        <f t="shared" si="64"/>
        <v>422.13</v>
      </c>
      <c r="U177">
        <f t="shared" si="64"/>
        <v>329.99</v>
      </c>
      <c r="V177">
        <f t="shared" si="64"/>
        <v>256.57</v>
      </c>
      <c r="W177">
        <f t="shared" si="64"/>
        <v>192.39</v>
      </c>
      <c r="X177">
        <f t="shared" si="64"/>
        <v>186.66</v>
      </c>
      <c r="Y177">
        <f t="shared" si="64"/>
        <v>178.47</v>
      </c>
      <c r="Z177">
        <f t="shared" si="64"/>
        <v>143.66</v>
      </c>
      <c r="AA177">
        <f t="shared" si="64"/>
        <v>135.80000000000001</v>
      </c>
      <c r="AB177">
        <f t="shared" si="64"/>
        <v>124.92</v>
      </c>
      <c r="AC177">
        <f t="shared" si="64"/>
        <v>113.42</v>
      </c>
      <c r="AD177">
        <f t="shared" si="64"/>
        <v>94.93</v>
      </c>
      <c r="AE177">
        <f t="shared" si="64"/>
        <v>73.010000000000005</v>
      </c>
      <c r="AF177">
        <f t="shared" si="64"/>
        <v>62.44</v>
      </c>
      <c r="AG177">
        <f t="shared" si="64"/>
        <v>46.2</v>
      </c>
      <c r="AH177">
        <f t="shared" si="64"/>
        <v>32.9</v>
      </c>
      <c r="AI177">
        <f t="shared" si="64"/>
        <v>17.43</v>
      </c>
      <c r="AJ177">
        <f t="shared" si="64"/>
        <v>8.2899999999999991</v>
      </c>
      <c r="AK177">
        <f t="shared" si="64"/>
        <v>2.54</v>
      </c>
      <c r="AL177">
        <f t="shared" si="64"/>
        <v>5.38</v>
      </c>
      <c r="AM177">
        <f t="shared" si="64"/>
        <v>11.4</v>
      </c>
      <c r="AN177">
        <f t="shared" si="64"/>
        <v>14</v>
      </c>
      <c r="AO177">
        <f t="shared" si="64"/>
        <v>25.03</v>
      </c>
      <c r="AP177">
        <f t="shared" si="64"/>
        <v>27.27</v>
      </c>
      <c r="AQ177">
        <f t="shared" si="64"/>
        <v>30.71</v>
      </c>
      <c r="AR177">
        <f t="shared" si="64"/>
        <v>33.85</v>
      </c>
      <c r="AS177">
        <f t="shared" si="64"/>
        <v>37.79</v>
      </c>
      <c r="AT177">
        <f t="shared" si="64"/>
        <v>38.44</v>
      </c>
      <c r="AU177">
        <f t="shared" si="64"/>
        <v>41.4</v>
      </c>
      <c r="AV177">
        <f t="shared" si="64"/>
        <v>42.67</v>
      </c>
      <c r="AW177">
        <f t="shared" si="64"/>
        <v>44.09</v>
      </c>
      <c r="AX177">
        <f t="shared" si="64"/>
        <v>45.45</v>
      </c>
      <c r="AY177">
        <f t="shared" si="64"/>
        <v>47.79</v>
      </c>
      <c r="AZ177">
        <f t="shared" si="64"/>
        <v>50.44</v>
      </c>
      <c r="BA177">
        <f t="shared" si="64"/>
        <v>57</v>
      </c>
      <c r="BB177">
        <f t="shared" si="64"/>
        <v>61.01</v>
      </c>
      <c r="BC177">
        <f t="shared" si="64"/>
        <v>64.34</v>
      </c>
      <c r="BD177">
        <f t="shared" si="64"/>
        <v>65.400000000000006</v>
      </c>
      <c r="BE177">
        <f t="shared" si="64"/>
        <v>70.760000000000005</v>
      </c>
      <c r="BF177">
        <f t="shared" si="64"/>
        <v>73.42</v>
      </c>
      <c r="BG177">
        <f t="shared" si="64"/>
        <v>75.63</v>
      </c>
      <c r="BH177">
        <f t="shared" si="64"/>
        <v>77.510000000000005</v>
      </c>
      <c r="BI177">
        <f t="shared" si="64"/>
        <v>78.02</v>
      </c>
      <c r="BJ177">
        <f t="shared" si="64"/>
        <v>80.510000000000005</v>
      </c>
    </row>
    <row r="178" spans="1:62" x14ac:dyDescent="0.3">
      <c r="A178" s="27">
        <v>27000</v>
      </c>
      <c r="B178">
        <f t="shared" si="65"/>
        <v>6116.67</v>
      </c>
      <c r="C178">
        <f t="shared" si="65"/>
        <v>5561.61</v>
      </c>
      <c r="D178">
        <f t="shared" si="65"/>
        <v>5013.71</v>
      </c>
      <c r="E178">
        <f t="shared" si="65"/>
        <v>4562.5</v>
      </c>
      <c r="F178">
        <f t="shared" si="65"/>
        <v>3070.5</v>
      </c>
      <c r="G178">
        <f t="shared" si="65"/>
        <v>2542.09</v>
      </c>
      <c r="H178">
        <f t="shared" si="65"/>
        <v>2013.67</v>
      </c>
      <c r="I178">
        <f t="shared" si="65"/>
        <v>1485.25</v>
      </c>
      <c r="J178">
        <f t="shared" si="65"/>
        <v>1341.14</v>
      </c>
      <c r="K178">
        <f t="shared" si="65"/>
        <v>1266.5999999999999</v>
      </c>
      <c r="L178">
        <f t="shared" si="65"/>
        <v>1173.29</v>
      </c>
      <c r="M178">
        <f t="shared" si="65"/>
        <v>1004.7</v>
      </c>
      <c r="N178">
        <f t="shared" si="65"/>
        <v>956.83</v>
      </c>
      <c r="O178">
        <f t="shared" si="65"/>
        <v>860.76</v>
      </c>
      <c r="P178">
        <f t="shared" si="65"/>
        <v>712.95</v>
      </c>
      <c r="Q178">
        <f t="shared" si="65"/>
        <v>583.29999999999995</v>
      </c>
      <c r="R178">
        <f t="shared" si="64"/>
        <v>574.57000000000005</v>
      </c>
      <c r="S178">
        <f t="shared" si="64"/>
        <v>521.66999999999996</v>
      </c>
      <c r="T178">
        <f t="shared" si="64"/>
        <v>466.16</v>
      </c>
      <c r="U178">
        <f t="shared" si="64"/>
        <v>366.25</v>
      </c>
      <c r="V178">
        <f t="shared" si="64"/>
        <v>286.64999999999998</v>
      </c>
      <c r="W178">
        <f t="shared" si="64"/>
        <v>217.05</v>
      </c>
      <c r="X178">
        <f t="shared" si="64"/>
        <v>210.83</v>
      </c>
      <c r="Y178">
        <f t="shared" si="64"/>
        <v>201.95</v>
      </c>
      <c r="Z178">
        <f t="shared" si="64"/>
        <v>164.21</v>
      </c>
      <c r="AA178">
        <f t="shared" si="64"/>
        <v>155.69</v>
      </c>
      <c r="AB178">
        <f t="shared" si="64"/>
        <v>143.88</v>
      </c>
      <c r="AC178">
        <f t="shared" si="64"/>
        <v>131.41999999999999</v>
      </c>
      <c r="AD178">
        <f t="shared" si="64"/>
        <v>111.37</v>
      </c>
      <c r="AE178">
        <f t="shared" si="64"/>
        <v>87.6</v>
      </c>
      <c r="AF178">
        <f t="shared" si="64"/>
        <v>76.14</v>
      </c>
      <c r="AG178">
        <f t="shared" si="64"/>
        <v>58.53</v>
      </c>
      <c r="AH178">
        <f t="shared" si="64"/>
        <v>44.11</v>
      </c>
      <c r="AI178">
        <f t="shared" si="64"/>
        <v>27.33</v>
      </c>
      <c r="AJ178">
        <f t="shared" si="64"/>
        <v>17.43</v>
      </c>
      <c r="AK178">
        <f t="shared" si="64"/>
        <v>5.68</v>
      </c>
      <c r="AL178">
        <f t="shared" si="64"/>
        <v>2.61</v>
      </c>
      <c r="AM178">
        <f t="shared" si="64"/>
        <v>3.92</v>
      </c>
      <c r="AN178">
        <f t="shared" si="64"/>
        <v>6.75</v>
      </c>
      <c r="AO178">
        <f t="shared" si="64"/>
        <v>18.71</v>
      </c>
      <c r="AP178">
        <f t="shared" si="64"/>
        <v>21.13</v>
      </c>
      <c r="AQ178">
        <f t="shared" si="64"/>
        <v>24.87</v>
      </c>
      <c r="AR178">
        <f t="shared" si="64"/>
        <v>28.27</v>
      </c>
      <c r="AS178">
        <f t="shared" si="64"/>
        <v>32.54</v>
      </c>
      <c r="AT178">
        <f t="shared" si="64"/>
        <v>33.25</v>
      </c>
      <c r="AU178">
        <f t="shared" si="64"/>
        <v>36.46</v>
      </c>
      <c r="AV178">
        <f t="shared" si="64"/>
        <v>37.83</v>
      </c>
      <c r="AW178">
        <f t="shared" si="64"/>
        <v>39.380000000000003</v>
      </c>
      <c r="AX178">
        <f t="shared" si="64"/>
        <v>40.85</v>
      </c>
      <c r="AY178">
        <f t="shared" si="64"/>
        <v>43.38</v>
      </c>
      <c r="AZ178">
        <f t="shared" si="64"/>
        <v>46.26</v>
      </c>
      <c r="BA178">
        <f t="shared" si="64"/>
        <v>53.37</v>
      </c>
      <c r="BB178">
        <f t="shared" si="64"/>
        <v>57.73</v>
      </c>
      <c r="BC178">
        <f t="shared" si="64"/>
        <v>61.34</v>
      </c>
      <c r="BD178">
        <f t="shared" si="64"/>
        <v>62.48</v>
      </c>
      <c r="BE178">
        <f t="shared" si="64"/>
        <v>68.290000000000006</v>
      </c>
      <c r="BF178">
        <f t="shared" si="64"/>
        <v>71.180000000000007</v>
      </c>
      <c r="BG178">
        <f t="shared" si="64"/>
        <v>73.58</v>
      </c>
      <c r="BH178">
        <f t="shared" si="64"/>
        <v>75.61</v>
      </c>
      <c r="BI178">
        <f t="shared" si="64"/>
        <v>76.16</v>
      </c>
      <c r="BJ178">
        <f t="shared" si="64"/>
        <v>78.86</v>
      </c>
    </row>
    <row r="179" spans="1:62" x14ac:dyDescent="0.3">
      <c r="A179" s="27">
        <v>30000</v>
      </c>
      <c r="B179">
        <f t="shared" si="65"/>
        <v>6807.41</v>
      </c>
      <c r="C179">
        <f t="shared" si="65"/>
        <v>6190.68</v>
      </c>
      <c r="D179">
        <f t="shared" si="65"/>
        <v>5581.9</v>
      </c>
      <c r="E179">
        <f t="shared" si="65"/>
        <v>5080.5600000000004</v>
      </c>
      <c r="F179">
        <f t="shared" si="65"/>
        <v>3422.78</v>
      </c>
      <c r="G179">
        <f t="shared" si="65"/>
        <v>2835.65</v>
      </c>
      <c r="H179">
        <f t="shared" si="65"/>
        <v>2248.52</v>
      </c>
      <c r="I179">
        <f t="shared" si="65"/>
        <v>1661.39</v>
      </c>
      <c r="J179">
        <f t="shared" si="65"/>
        <v>1501.26</v>
      </c>
      <c r="K179">
        <f t="shared" si="65"/>
        <v>1418.44</v>
      </c>
      <c r="L179">
        <f t="shared" si="65"/>
        <v>1314.77</v>
      </c>
      <c r="M179">
        <f t="shared" si="65"/>
        <v>1127.45</v>
      </c>
      <c r="N179">
        <f t="shared" si="65"/>
        <v>1074.26</v>
      </c>
      <c r="O179">
        <f t="shared" si="65"/>
        <v>967.51</v>
      </c>
      <c r="P179">
        <f t="shared" si="65"/>
        <v>803.28</v>
      </c>
      <c r="Q179">
        <f t="shared" si="65"/>
        <v>659.22</v>
      </c>
      <c r="R179">
        <f t="shared" si="64"/>
        <v>649.53</v>
      </c>
      <c r="S179">
        <f t="shared" si="64"/>
        <v>590.74</v>
      </c>
      <c r="T179">
        <f t="shared" si="64"/>
        <v>529.07000000000005</v>
      </c>
      <c r="U179">
        <f t="shared" si="64"/>
        <v>418.06</v>
      </c>
      <c r="V179">
        <f t="shared" si="64"/>
        <v>329.61</v>
      </c>
      <c r="W179">
        <f t="shared" si="64"/>
        <v>252.28</v>
      </c>
      <c r="X179">
        <f t="shared" si="64"/>
        <v>245.37</v>
      </c>
      <c r="Y179">
        <f t="shared" si="64"/>
        <v>235.5</v>
      </c>
      <c r="Z179">
        <f t="shared" si="64"/>
        <v>193.57</v>
      </c>
      <c r="AA179">
        <f t="shared" si="64"/>
        <v>184.1</v>
      </c>
      <c r="AB179">
        <f t="shared" si="64"/>
        <v>170.98</v>
      </c>
      <c r="AC179">
        <f t="shared" si="64"/>
        <v>157.13999999999999</v>
      </c>
      <c r="AD179">
        <f t="shared" si="64"/>
        <v>134.85</v>
      </c>
      <c r="AE179">
        <f t="shared" si="64"/>
        <v>108.45</v>
      </c>
      <c r="AF179">
        <f t="shared" si="64"/>
        <v>95.71</v>
      </c>
      <c r="AG179">
        <f t="shared" si="64"/>
        <v>76.14</v>
      </c>
      <c r="AH179">
        <f t="shared" si="64"/>
        <v>60.13</v>
      </c>
      <c r="AI179">
        <f t="shared" si="64"/>
        <v>41.48</v>
      </c>
      <c r="AJ179">
        <f t="shared" si="64"/>
        <v>30.47</v>
      </c>
      <c r="AK179">
        <f t="shared" si="64"/>
        <v>17.43</v>
      </c>
      <c r="AL179">
        <f t="shared" si="64"/>
        <v>14.01</v>
      </c>
      <c r="AM179">
        <f t="shared" si="64"/>
        <v>6.75</v>
      </c>
      <c r="AN179">
        <f t="shared" si="64"/>
        <v>3.61</v>
      </c>
      <c r="AO179">
        <f t="shared" si="64"/>
        <v>9.67</v>
      </c>
      <c r="AP179">
        <f t="shared" si="64"/>
        <v>12.37</v>
      </c>
      <c r="AQ179">
        <f t="shared" si="64"/>
        <v>16.52</v>
      </c>
      <c r="AR179">
        <f t="shared" si="64"/>
        <v>20.3</v>
      </c>
      <c r="AS179">
        <f t="shared" si="64"/>
        <v>25.05</v>
      </c>
      <c r="AT179">
        <f t="shared" si="64"/>
        <v>25.84</v>
      </c>
      <c r="AU179">
        <f t="shared" si="64"/>
        <v>29.4</v>
      </c>
      <c r="AV179">
        <f t="shared" si="64"/>
        <v>30.93</v>
      </c>
      <c r="AW179">
        <f t="shared" si="64"/>
        <v>32.64</v>
      </c>
      <c r="AX179">
        <f t="shared" si="64"/>
        <v>34.28</v>
      </c>
      <c r="AY179">
        <f t="shared" si="64"/>
        <v>37.090000000000003</v>
      </c>
      <c r="AZ179">
        <f t="shared" si="64"/>
        <v>40.29</v>
      </c>
      <c r="BA179">
        <f t="shared" si="64"/>
        <v>48.19</v>
      </c>
      <c r="BB179">
        <f t="shared" si="64"/>
        <v>53.03</v>
      </c>
      <c r="BC179">
        <f t="shared" si="64"/>
        <v>57.04</v>
      </c>
      <c r="BD179">
        <f t="shared" si="64"/>
        <v>58.31</v>
      </c>
      <c r="BE179">
        <f t="shared" si="64"/>
        <v>64.77</v>
      </c>
      <c r="BF179">
        <f t="shared" si="64"/>
        <v>67.97</v>
      </c>
      <c r="BG179">
        <f t="shared" si="64"/>
        <v>70.64</v>
      </c>
      <c r="BH179">
        <f t="shared" si="64"/>
        <v>72.900000000000006</v>
      </c>
      <c r="BI179">
        <f t="shared" si="64"/>
        <v>73.510000000000005</v>
      </c>
      <c r="BJ179">
        <f t="shared" si="64"/>
        <v>76.510000000000005</v>
      </c>
    </row>
    <row r="180" spans="1:62" x14ac:dyDescent="0.3">
      <c r="A180" s="27">
        <v>30900</v>
      </c>
      <c r="B180">
        <f t="shared" si="65"/>
        <v>7014.63</v>
      </c>
      <c r="C180">
        <f t="shared" si="65"/>
        <v>6379.4</v>
      </c>
      <c r="D180">
        <f t="shared" si="65"/>
        <v>5752.36</v>
      </c>
      <c r="E180">
        <f t="shared" si="65"/>
        <v>5235.9799999999996</v>
      </c>
      <c r="F180">
        <f t="shared" si="65"/>
        <v>3528.46</v>
      </c>
      <c r="G180">
        <f t="shared" si="65"/>
        <v>2923.72</v>
      </c>
      <c r="H180">
        <f t="shared" si="65"/>
        <v>2318.98</v>
      </c>
      <c r="I180">
        <f t="shared" si="65"/>
        <v>1714.23</v>
      </c>
      <c r="J180">
        <f t="shared" si="65"/>
        <v>1549.3</v>
      </c>
      <c r="K180">
        <f t="shared" si="65"/>
        <v>1463.99</v>
      </c>
      <c r="L180">
        <f t="shared" si="65"/>
        <v>1357.21</v>
      </c>
      <c r="M180">
        <f t="shared" si="65"/>
        <v>1164.27</v>
      </c>
      <c r="N180">
        <f t="shared" si="65"/>
        <v>1109.49</v>
      </c>
      <c r="O180">
        <f t="shared" si="65"/>
        <v>999.53</v>
      </c>
      <c r="P180">
        <f t="shared" si="65"/>
        <v>830.38</v>
      </c>
      <c r="Q180">
        <f t="shared" si="65"/>
        <v>682</v>
      </c>
      <c r="R180">
        <f t="shared" si="64"/>
        <v>672.01</v>
      </c>
      <c r="S180">
        <f t="shared" si="64"/>
        <v>611.46</v>
      </c>
      <c r="T180">
        <f t="shared" si="64"/>
        <v>547.94000000000005</v>
      </c>
      <c r="U180">
        <f t="shared" si="64"/>
        <v>433.6</v>
      </c>
      <c r="V180">
        <f t="shared" si="64"/>
        <v>342.5</v>
      </c>
      <c r="W180">
        <f t="shared" si="64"/>
        <v>262.85000000000002</v>
      </c>
      <c r="X180">
        <f t="shared" si="64"/>
        <v>255.73</v>
      </c>
      <c r="Y180">
        <f t="shared" si="64"/>
        <v>245.57</v>
      </c>
      <c r="Z180">
        <f t="shared" si="64"/>
        <v>202.37</v>
      </c>
      <c r="AA180">
        <f t="shared" si="64"/>
        <v>192.62</v>
      </c>
      <c r="AB180">
        <f t="shared" si="64"/>
        <v>179.11</v>
      </c>
      <c r="AC180">
        <f t="shared" si="64"/>
        <v>164.85</v>
      </c>
      <c r="AD180">
        <f t="shared" si="64"/>
        <v>141.9</v>
      </c>
      <c r="AE180">
        <f t="shared" si="64"/>
        <v>114.7</v>
      </c>
      <c r="AF180">
        <f t="shared" si="64"/>
        <v>101.58</v>
      </c>
      <c r="AG180">
        <f t="shared" si="64"/>
        <v>81.42</v>
      </c>
      <c r="AH180">
        <f t="shared" si="64"/>
        <v>64.930000000000007</v>
      </c>
      <c r="AI180">
        <f t="shared" si="64"/>
        <v>45.72</v>
      </c>
      <c r="AJ180">
        <f t="shared" si="64"/>
        <v>34.39</v>
      </c>
      <c r="AK180">
        <f t="shared" si="64"/>
        <v>20.95</v>
      </c>
      <c r="AL180">
        <f t="shared" si="64"/>
        <v>17.43</v>
      </c>
      <c r="AM180">
        <f t="shared" si="64"/>
        <v>9.9499999999999993</v>
      </c>
      <c r="AN180">
        <f t="shared" si="64"/>
        <v>6.72</v>
      </c>
      <c r="AO180">
        <f t="shared" si="64"/>
        <v>6.96</v>
      </c>
      <c r="AP180">
        <f t="shared" si="64"/>
        <v>9.74</v>
      </c>
      <c r="AQ180">
        <f t="shared" si="64"/>
        <v>14.02</v>
      </c>
      <c r="AR180">
        <f t="shared" si="64"/>
        <v>17.91</v>
      </c>
      <c r="AS180">
        <f t="shared" si="64"/>
        <v>22.8</v>
      </c>
      <c r="AT180">
        <f t="shared" si="64"/>
        <v>23.61</v>
      </c>
      <c r="AU180">
        <f t="shared" ref="AU180:BJ180" si="66">ROUND(ABS((AU$5-$A180)/AU$5)*100,2)</f>
        <v>27.29</v>
      </c>
      <c r="AV180">
        <f t="shared" si="66"/>
        <v>28.85</v>
      </c>
      <c r="AW180">
        <f t="shared" si="66"/>
        <v>30.62</v>
      </c>
      <c r="AX180">
        <f t="shared" si="66"/>
        <v>32.299999999999997</v>
      </c>
      <c r="AY180">
        <f t="shared" si="66"/>
        <v>35.21</v>
      </c>
      <c r="AZ180">
        <f t="shared" si="66"/>
        <v>38.5</v>
      </c>
      <c r="BA180">
        <f t="shared" si="66"/>
        <v>46.64</v>
      </c>
      <c r="BB180">
        <f t="shared" si="66"/>
        <v>51.62</v>
      </c>
      <c r="BC180">
        <f t="shared" si="66"/>
        <v>55.75</v>
      </c>
      <c r="BD180">
        <f t="shared" si="66"/>
        <v>57.06</v>
      </c>
      <c r="BE180">
        <f t="shared" si="66"/>
        <v>63.72</v>
      </c>
      <c r="BF180">
        <f t="shared" si="66"/>
        <v>67.010000000000005</v>
      </c>
      <c r="BG180">
        <f t="shared" si="66"/>
        <v>69.760000000000005</v>
      </c>
      <c r="BH180">
        <f t="shared" si="66"/>
        <v>72.09</v>
      </c>
      <c r="BI180">
        <f t="shared" si="66"/>
        <v>72.72</v>
      </c>
      <c r="BJ180">
        <f t="shared" si="66"/>
        <v>75.81</v>
      </c>
    </row>
    <row r="181" spans="1:62" x14ac:dyDescent="0.3">
      <c r="A181" s="27">
        <v>33000</v>
      </c>
      <c r="B181">
        <f t="shared" si="65"/>
        <v>7498.15</v>
      </c>
      <c r="C181">
        <f t="shared" si="65"/>
        <v>6819.75</v>
      </c>
      <c r="D181">
        <f t="shared" si="65"/>
        <v>6150.09</v>
      </c>
      <c r="E181">
        <f t="shared" si="65"/>
        <v>5598.61</v>
      </c>
      <c r="F181">
        <f t="shared" si="65"/>
        <v>3775.06</v>
      </c>
      <c r="G181">
        <f t="shared" si="65"/>
        <v>3129.22</v>
      </c>
      <c r="H181">
        <f t="shared" si="65"/>
        <v>2483.37</v>
      </c>
      <c r="I181">
        <f t="shared" si="65"/>
        <v>1837.53</v>
      </c>
      <c r="J181">
        <f t="shared" si="65"/>
        <v>1661.39</v>
      </c>
      <c r="K181">
        <f t="shared" si="65"/>
        <v>1570.28</v>
      </c>
      <c r="L181">
        <f t="shared" si="65"/>
        <v>1456.25</v>
      </c>
      <c r="M181">
        <f t="shared" si="65"/>
        <v>1250.19</v>
      </c>
      <c r="N181">
        <f t="shared" si="65"/>
        <v>1191.69</v>
      </c>
      <c r="O181">
        <f t="shared" si="65"/>
        <v>1074.26</v>
      </c>
      <c r="P181">
        <f t="shared" si="65"/>
        <v>893.6</v>
      </c>
      <c r="Q181">
        <f t="shared" si="65"/>
        <v>735.14</v>
      </c>
      <c r="R181">
        <f t="shared" ref="R181:BJ186" si="67">ROUND(ABS((R$5-$A181)/R$5)*100,2)</f>
        <v>724.48</v>
      </c>
      <c r="S181">
        <f t="shared" si="67"/>
        <v>659.82</v>
      </c>
      <c r="T181">
        <f t="shared" si="67"/>
        <v>591.97</v>
      </c>
      <c r="U181">
        <f t="shared" si="67"/>
        <v>469.86</v>
      </c>
      <c r="V181">
        <f t="shared" si="67"/>
        <v>372.57</v>
      </c>
      <c r="W181">
        <f t="shared" si="67"/>
        <v>287.51</v>
      </c>
      <c r="X181">
        <f t="shared" si="67"/>
        <v>279.91000000000003</v>
      </c>
      <c r="Y181">
        <f t="shared" si="67"/>
        <v>269.05</v>
      </c>
      <c r="Z181">
        <f t="shared" si="67"/>
        <v>222.92</v>
      </c>
      <c r="AA181">
        <f t="shared" si="67"/>
        <v>212.5</v>
      </c>
      <c r="AB181">
        <f t="shared" si="67"/>
        <v>198.08</v>
      </c>
      <c r="AC181">
        <f t="shared" si="67"/>
        <v>182.85</v>
      </c>
      <c r="AD181">
        <f t="shared" si="67"/>
        <v>158.34</v>
      </c>
      <c r="AE181">
        <f t="shared" si="67"/>
        <v>129.29</v>
      </c>
      <c r="AF181">
        <f t="shared" si="67"/>
        <v>115.28</v>
      </c>
      <c r="AG181">
        <f t="shared" si="67"/>
        <v>93.75</v>
      </c>
      <c r="AH181">
        <f t="shared" si="67"/>
        <v>76.14</v>
      </c>
      <c r="AI181">
        <f t="shared" si="67"/>
        <v>55.62</v>
      </c>
      <c r="AJ181">
        <f t="shared" si="67"/>
        <v>43.52</v>
      </c>
      <c r="AK181">
        <f t="shared" si="67"/>
        <v>29.17</v>
      </c>
      <c r="AL181">
        <f t="shared" si="67"/>
        <v>25.41</v>
      </c>
      <c r="AM181">
        <f t="shared" si="67"/>
        <v>17.43</v>
      </c>
      <c r="AN181">
        <f t="shared" si="67"/>
        <v>13.97</v>
      </c>
      <c r="AO181">
        <f t="shared" si="67"/>
        <v>0.64</v>
      </c>
      <c r="AP181">
        <f t="shared" si="67"/>
        <v>3.61</v>
      </c>
      <c r="AQ181">
        <f t="shared" si="67"/>
        <v>8.17</v>
      </c>
      <c r="AR181">
        <f t="shared" si="67"/>
        <v>12.33</v>
      </c>
      <c r="AS181">
        <f t="shared" si="67"/>
        <v>17.55</v>
      </c>
      <c r="AT181">
        <f t="shared" si="67"/>
        <v>18.420000000000002</v>
      </c>
      <c r="AU181">
        <f t="shared" si="67"/>
        <v>22.34</v>
      </c>
      <c r="AV181">
        <f t="shared" si="67"/>
        <v>24.02</v>
      </c>
      <c r="AW181">
        <f t="shared" si="67"/>
        <v>25.91</v>
      </c>
      <c r="AX181">
        <f t="shared" si="67"/>
        <v>27.7</v>
      </c>
      <c r="AY181">
        <f t="shared" si="67"/>
        <v>30.8</v>
      </c>
      <c r="AZ181">
        <f t="shared" si="67"/>
        <v>34.32</v>
      </c>
      <c r="BA181">
        <f t="shared" si="67"/>
        <v>43.01</v>
      </c>
      <c r="BB181">
        <f t="shared" si="67"/>
        <v>48.33</v>
      </c>
      <c r="BC181">
        <f t="shared" si="67"/>
        <v>52.74</v>
      </c>
      <c r="BD181">
        <f t="shared" si="67"/>
        <v>54.14</v>
      </c>
      <c r="BE181">
        <f t="shared" si="67"/>
        <v>61.25</v>
      </c>
      <c r="BF181">
        <f t="shared" si="67"/>
        <v>64.77</v>
      </c>
      <c r="BG181">
        <f t="shared" si="67"/>
        <v>67.709999999999994</v>
      </c>
      <c r="BH181">
        <f t="shared" si="67"/>
        <v>70.19</v>
      </c>
      <c r="BI181">
        <f t="shared" si="67"/>
        <v>70.86</v>
      </c>
      <c r="BJ181">
        <f t="shared" si="67"/>
        <v>74.17</v>
      </c>
    </row>
    <row r="182" spans="1:62" x14ac:dyDescent="0.3">
      <c r="A182" s="27">
        <v>34000</v>
      </c>
      <c r="B182">
        <f t="shared" si="65"/>
        <v>7728.4</v>
      </c>
      <c r="C182">
        <f t="shared" si="65"/>
        <v>7029.44</v>
      </c>
      <c r="D182">
        <f t="shared" si="65"/>
        <v>6339.49</v>
      </c>
      <c r="E182">
        <f t="shared" si="65"/>
        <v>5771.3</v>
      </c>
      <c r="F182">
        <f t="shared" si="65"/>
        <v>3892.48</v>
      </c>
      <c r="G182">
        <f t="shared" si="65"/>
        <v>3227.07</v>
      </c>
      <c r="H182">
        <f t="shared" si="65"/>
        <v>2561.66</v>
      </c>
      <c r="I182">
        <f t="shared" si="65"/>
        <v>1896.24</v>
      </c>
      <c r="J182">
        <f t="shared" si="65"/>
        <v>1714.77</v>
      </c>
      <c r="K182">
        <f t="shared" si="65"/>
        <v>1620.9</v>
      </c>
      <c r="L182">
        <f t="shared" si="65"/>
        <v>1503.41</v>
      </c>
      <c r="M182">
        <f t="shared" si="65"/>
        <v>1291.1099999999999</v>
      </c>
      <c r="N182">
        <f t="shared" si="65"/>
        <v>1230.83</v>
      </c>
      <c r="O182">
        <f t="shared" si="65"/>
        <v>1109.8399999999999</v>
      </c>
      <c r="P182">
        <f t="shared" si="65"/>
        <v>923.71</v>
      </c>
      <c r="Q182">
        <f t="shared" si="65"/>
        <v>760.45</v>
      </c>
      <c r="R182">
        <f t="shared" si="67"/>
        <v>749.46</v>
      </c>
      <c r="S182">
        <f t="shared" si="67"/>
        <v>682.84</v>
      </c>
      <c r="T182">
        <f t="shared" si="67"/>
        <v>612.94000000000005</v>
      </c>
      <c r="U182">
        <f t="shared" si="67"/>
        <v>487.13</v>
      </c>
      <c r="V182">
        <f t="shared" si="67"/>
        <v>386.89</v>
      </c>
      <c r="W182">
        <f t="shared" si="67"/>
        <v>299.25</v>
      </c>
      <c r="X182">
        <f t="shared" si="67"/>
        <v>291.42</v>
      </c>
      <c r="Y182">
        <f t="shared" si="67"/>
        <v>280.24</v>
      </c>
      <c r="Z182">
        <f t="shared" si="67"/>
        <v>232.71</v>
      </c>
      <c r="AA182">
        <f t="shared" si="67"/>
        <v>221.97</v>
      </c>
      <c r="AB182">
        <f t="shared" si="67"/>
        <v>207.11</v>
      </c>
      <c r="AC182">
        <f t="shared" si="67"/>
        <v>191.42</v>
      </c>
      <c r="AD182">
        <f t="shared" si="67"/>
        <v>166.17</v>
      </c>
      <c r="AE182">
        <f t="shared" si="67"/>
        <v>136.24</v>
      </c>
      <c r="AF182">
        <f t="shared" si="67"/>
        <v>121.8</v>
      </c>
      <c r="AG182">
        <f t="shared" si="67"/>
        <v>99.62</v>
      </c>
      <c r="AH182">
        <f t="shared" si="67"/>
        <v>81.48</v>
      </c>
      <c r="AI182">
        <f t="shared" si="67"/>
        <v>60.34</v>
      </c>
      <c r="AJ182">
        <f t="shared" si="67"/>
        <v>47.87</v>
      </c>
      <c r="AK182">
        <f t="shared" si="67"/>
        <v>33.08</v>
      </c>
      <c r="AL182">
        <f t="shared" si="67"/>
        <v>29.21</v>
      </c>
      <c r="AM182">
        <f t="shared" si="67"/>
        <v>20.98</v>
      </c>
      <c r="AN182">
        <f t="shared" si="67"/>
        <v>17.43</v>
      </c>
      <c r="AO182">
        <f t="shared" si="67"/>
        <v>2.37</v>
      </c>
      <c r="AP182">
        <f t="shared" si="67"/>
        <v>0.68</v>
      </c>
      <c r="AQ182">
        <f t="shared" si="67"/>
        <v>5.39</v>
      </c>
      <c r="AR182">
        <f t="shared" si="67"/>
        <v>9.67</v>
      </c>
      <c r="AS182">
        <f t="shared" si="67"/>
        <v>15.05</v>
      </c>
      <c r="AT182">
        <f t="shared" si="67"/>
        <v>15.95</v>
      </c>
      <c r="AU182">
        <f t="shared" si="67"/>
        <v>19.989999999999998</v>
      </c>
      <c r="AV182">
        <f t="shared" si="67"/>
        <v>21.72</v>
      </c>
      <c r="AW182">
        <f t="shared" si="67"/>
        <v>23.66</v>
      </c>
      <c r="AX182">
        <f t="shared" si="67"/>
        <v>25.51</v>
      </c>
      <c r="AY182">
        <f t="shared" si="67"/>
        <v>28.71</v>
      </c>
      <c r="AZ182">
        <f t="shared" si="67"/>
        <v>32.33</v>
      </c>
      <c r="BA182">
        <f t="shared" si="67"/>
        <v>41.29</v>
      </c>
      <c r="BB182">
        <f t="shared" si="67"/>
        <v>46.77</v>
      </c>
      <c r="BC182">
        <f t="shared" si="67"/>
        <v>51.31</v>
      </c>
      <c r="BD182">
        <f t="shared" si="67"/>
        <v>52.75</v>
      </c>
      <c r="BE182">
        <f t="shared" si="67"/>
        <v>60.08</v>
      </c>
      <c r="BF182">
        <f t="shared" si="67"/>
        <v>63.7</v>
      </c>
      <c r="BG182">
        <f t="shared" si="67"/>
        <v>66.73</v>
      </c>
      <c r="BH182">
        <f t="shared" si="67"/>
        <v>69.290000000000006</v>
      </c>
      <c r="BI182">
        <f t="shared" si="67"/>
        <v>69.98</v>
      </c>
      <c r="BJ182">
        <f t="shared" si="67"/>
        <v>73.38</v>
      </c>
    </row>
    <row r="183" spans="1:62" x14ac:dyDescent="0.3">
      <c r="A183" s="27">
        <v>39000</v>
      </c>
      <c r="B183">
        <f t="shared" si="65"/>
        <v>8879.64</v>
      </c>
      <c r="C183">
        <f t="shared" si="65"/>
        <v>8077.88</v>
      </c>
      <c r="D183">
        <f t="shared" si="65"/>
        <v>7286.47</v>
      </c>
      <c r="E183">
        <f t="shared" si="65"/>
        <v>6634.73</v>
      </c>
      <c r="F183">
        <f t="shared" si="65"/>
        <v>4479.6099999999997</v>
      </c>
      <c r="G183">
        <f t="shared" si="65"/>
        <v>3716.35</v>
      </c>
      <c r="H183">
        <f t="shared" si="65"/>
        <v>2953.08</v>
      </c>
      <c r="I183">
        <f t="shared" si="65"/>
        <v>2189.81</v>
      </c>
      <c r="J183">
        <f t="shared" si="65"/>
        <v>1981.64</v>
      </c>
      <c r="K183">
        <f t="shared" si="65"/>
        <v>1873.97</v>
      </c>
      <c r="L183">
        <f t="shared" si="65"/>
        <v>1739.2</v>
      </c>
      <c r="M183">
        <f t="shared" si="65"/>
        <v>1495.68</v>
      </c>
      <c r="N183">
        <f t="shared" si="65"/>
        <v>1426.54</v>
      </c>
      <c r="O183">
        <f t="shared" si="65"/>
        <v>1287.76</v>
      </c>
      <c r="P183">
        <f t="shared" si="65"/>
        <v>1074.26</v>
      </c>
      <c r="Q183">
        <f t="shared" si="65"/>
        <v>886.99</v>
      </c>
      <c r="R183">
        <f t="shared" si="67"/>
        <v>874.39</v>
      </c>
      <c r="S183">
        <f t="shared" si="67"/>
        <v>797.96</v>
      </c>
      <c r="T183">
        <f t="shared" si="67"/>
        <v>717.79</v>
      </c>
      <c r="U183">
        <f t="shared" si="67"/>
        <v>573.47</v>
      </c>
      <c r="V183">
        <f t="shared" si="67"/>
        <v>458.49</v>
      </c>
      <c r="W183">
        <f t="shared" si="67"/>
        <v>357.96</v>
      </c>
      <c r="X183">
        <f t="shared" si="67"/>
        <v>348.98</v>
      </c>
      <c r="Y183">
        <f t="shared" si="67"/>
        <v>336.15</v>
      </c>
      <c r="Z183">
        <f t="shared" si="67"/>
        <v>281.63</v>
      </c>
      <c r="AA183">
        <f t="shared" si="67"/>
        <v>269.32</v>
      </c>
      <c r="AB183">
        <f t="shared" si="67"/>
        <v>252.28</v>
      </c>
      <c r="AC183">
        <f t="shared" si="67"/>
        <v>234.28</v>
      </c>
      <c r="AD183">
        <f t="shared" si="67"/>
        <v>205.31</v>
      </c>
      <c r="AE183">
        <f t="shared" si="67"/>
        <v>170.98</v>
      </c>
      <c r="AF183">
        <f t="shared" si="67"/>
        <v>154.41999999999999</v>
      </c>
      <c r="AG183">
        <f t="shared" si="67"/>
        <v>128.97999999999999</v>
      </c>
      <c r="AH183">
        <f t="shared" si="67"/>
        <v>108.16</v>
      </c>
      <c r="AI183">
        <f t="shared" si="67"/>
        <v>83.92</v>
      </c>
      <c r="AJ183">
        <f t="shared" si="67"/>
        <v>69.62</v>
      </c>
      <c r="AK183">
        <f t="shared" si="67"/>
        <v>52.65</v>
      </c>
      <c r="AL183">
        <f t="shared" si="67"/>
        <v>48.21</v>
      </c>
      <c r="AM183">
        <f t="shared" si="67"/>
        <v>38.78</v>
      </c>
      <c r="AN183">
        <f t="shared" si="67"/>
        <v>34.69</v>
      </c>
      <c r="AO183">
        <f t="shared" si="67"/>
        <v>17.43</v>
      </c>
      <c r="AP183">
        <f t="shared" si="67"/>
        <v>13.92</v>
      </c>
      <c r="AQ183">
        <f t="shared" si="67"/>
        <v>8.52</v>
      </c>
      <c r="AR183">
        <f t="shared" si="67"/>
        <v>3.61</v>
      </c>
      <c r="AS183">
        <f t="shared" si="67"/>
        <v>2.56</v>
      </c>
      <c r="AT183">
        <f t="shared" si="67"/>
        <v>3.59</v>
      </c>
      <c r="AU183">
        <f t="shared" si="67"/>
        <v>8.2200000000000006</v>
      </c>
      <c r="AV183">
        <f t="shared" si="67"/>
        <v>10.199999999999999</v>
      </c>
      <c r="AW183">
        <f t="shared" si="67"/>
        <v>12.44</v>
      </c>
      <c r="AX183">
        <f t="shared" si="67"/>
        <v>14.56</v>
      </c>
      <c r="AY183">
        <f t="shared" si="67"/>
        <v>18.22</v>
      </c>
      <c r="AZ183">
        <f t="shared" si="67"/>
        <v>22.38</v>
      </c>
      <c r="BA183">
        <f t="shared" si="67"/>
        <v>32.65</v>
      </c>
      <c r="BB183">
        <f t="shared" si="67"/>
        <v>38.94</v>
      </c>
      <c r="BC183">
        <f t="shared" si="67"/>
        <v>44.15</v>
      </c>
      <c r="BD183">
        <f t="shared" si="67"/>
        <v>45.8</v>
      </c>
      <c r="BE183">
        <f t="shared" si="67"/>
        <v>54.2</v>
      </c>
      <c r="BF183">
        <f t="shared" si="67"/>
        <v>58.37</v>
      </c>
      <c r="BG183">
        <f t="shared" si="67"/>
        <v>61.84</v>
      </c>
      <c r="BH183">
        <f t="shared" si="67"/>
        <v>64.77</v>
      </c>
      <c r="BI183">
        <f t="shared" si="67"/>
        <v>65.569999999999993</v>
      </c>
      <c r="BJ183">
        <f t="shared" si="67"/>
        <v>69.47</v>
      </c>
    </row>
    <row r="184" spans="1:62" x14ac:dyDescent="0.3">
      <c r="A184" s="27">
        <v>40200</v>
      </c>
      <c r="B184">
        <f t="shared" si="65"/>
        <v>9155.93</v>
      </c>
      <c r="C184">
        <f t="shared" si="65"/>
        <v>8329.51</v>
      </c>
      <c r="D184">
        <f t="shared" si="65"/>
        <v>7513.75</v>
      </c>
      <c r="E184">
        <f t="shared" si="65"/>
        <v>6841.95</v>
      </c>
      <c r="F184">
        <f t="shared" si="65"/>
        <v>4620.53</v>
      </c>
      <c r="G184">
        <f t="shared" si="65"/>
        <v>3833.77</v>
      </c>
      <c r="H184">
        <f t="shared" si="65"/>
        <v>3047.02</v>
      </c>
      <c r="I184">
        <f t="shared" si="65"/>
        <v>2260.2600000000002</v>
      </c>
      <c r="J184">
        <f t="shared" si="65"/>
        <v>2045.69</v>
      </c>
      <c r="K184">
        <f t="shared" si="65"/>
        <v>1934.71</v>
      </c>
      <c r="L184">
        <f t="shared" si="65"/>
        <v>1795.79</v>
      </c>
      <c r="M184">
        <f t="shared" si="65"/>
        <v>1544.78</v>
      </c>
      <c r="N184">
        <f t="shared" si="65"/>
        <v>1473.51</v>
      </c>
      <c r="O184">
        <f t="shared" si="65"/>
        <v>1330.46</v>
      </c>
      <c r="P184">
        <f t="shared" si="65"/>
        <v>1110.3900000000001</v>
      </c>
      <c r="Q184">
        <f t="shared" si="65"/>
        <v>917.35</v>
      </c>
      <c r="R184">
        <f t="shared" si="67"/>
        <v>904.37</v>
      </c>
      <c r="S184">
        <f t="shared" si="67"/>
        <v>825.59</v>
      </c>
      <c r="T184">
        <f t="shared" si="67"/>
        <v>742.95</v>
      </c>
      <c r="U184">
        <f t="shared" si="67"/>
        <v>594.19000000000005</v>
      </c>
      <c r="V184">
        <f t="shared" si="67"/>
        <v>475.67</v>
      </c>
      <c r="W184">
        <f t="shared" si="67"/>
        <v>372.05</v>
      </c>
      <c r="X184">
        <f t="shared" si="67"/>
        <v>362.8</v>
      </c>
      <c r="Y184">
        <f t="shared" si="67"/>
        <v>349.57</v>
      </c>
      <c r="Z184">
        <f t="shared" si="67"/>
        <v>293.38</v>
      </c>
      <c r="AA184">
        <f t="shared" si="67"/>
        <v>280.69</v>
      </c>
      <c r="AB184">
        <f t="shared" si="67"/>
        <v>263.12</v>
      </c>
      <c r="AC184">
        <f t="shared" si="67"/>
        <v>244.56</v>
      </c>
      <c r="AD184">
        <f t="shared" si="67"/>
        <v>214.7</v>
      </c>
      <c r="AE184">
        <f t="shared" si="67"/>
        <v>179.32</v>
      </c>
      <c r="AF184">
        <f t="shared" si="67"/>
        <v>162.25</v>
      </c>
      <c r="AG184">
        <f t="shared" si="67"/>
        <v>136.03</v>
      </c>
      <c r="AH184">
        <f t="shared" si="67"/>
        <v>114.57</v>
      </c>
      <c r="AI184">
        <f t="shared" si="67"/>
        <v>89.58</v>
      </c>
      <c r="AJ184">
        <f t="shared" si="67"/>
        <v>74.83</v>
      </c>
      <c r="AK184">
        <f t="shared" si="67"/>
        <v>57.35</v>
      </c>
      <c r="AL184">
        <f t="shared" si="67"/>
        <v>52.77</v>
      </c>
      <c r="AM184">
        <f t="shared" si="67"/>
        <v>43.05</v>
      </c>
      <c r="AN184">
        <f t="shared" si="67"/>
        <v>38.840000000000003</v>
      </c>
      <c r="AO184">
        <f t="shared" si="67"/>
        <v>21.04</v>
      </c>
      <c r="AP184">
        <f t="shared" si="67"/>
        <v>17.43</v>
      </c>
      <c r="AQ184">
        <f t="shared" si="67"/>
        <v>11.86</v>
      </c>
      <c r="AR184">
        <f t="shared" si="67"/>
        <v>6.8</v>
      </c>
      <c r="AS184">
        <f t="shared" si="67"/>
        <v>0.44</v>
      </c>
      <c r="AT184">
        <f t="shared" si="67"/>
        <v>0.62</v>
      </c>
      <c r="AU184">
        <f t="shared" si="67"/>
        <v>5.4</v>
      </c>
      <c r="AV184">
        <f t="shared" si="67"/>
        <v>7.44</v>
      </c>
      <c r="AW184">
        <f t="shared" si="67"/>
        <v>9.74</v>
      </c>
      <c r="AX184">
        <f t="shared" si="67"/>
        <v>11.93</v>
      </c>
      <c r="AY184">
        <f t="shared" si="67"/>
        <v>15.7</v>
      </c>
      <c r="AZ184">
        <f t="shared" si="67"/>
        <v>19.989999999999998</v>
      </c>
      <c r="BA184">
        <f t="shared" si="67"/>
        <v>30.58</v>
      </c>
      <c r="BB184">
        <f t="shared" si="67"/>
        <v>37.06</v>
      </c>
      <c r="BC184">
        <f t="shared" si="67"/>
        <v>42.43</v>
      </c>
      <c r="BD184">
        <f t="shared" si="67"/>
        <v>44.14</v>
      </c>
      <c r="BE184">
        <f t="shared" si="67"/>
        <v>52.79</v>
      </c>
      <c r="BF184">
        <f t="shared" si="67"/>
        <v>57.09</v>
      </c>
      <c r="BG184">
        <f t="shared" si="67"/>
        <v>60.66</v>
      </c>
      <c r="BH184">
        <f t="shared" si="67"/>
        <v>63.69</v>
      </c>
      <c r="BI184">
        <f t="shared" si="67"/>
        <v>64.510000000000005</v>
      </c>
      <c r="BJ184">
        <f t="shared" si="67"/>
        <v>68.53</v>
      </c>
    </row>
    <row r="185" spans="1:62" x14ac:dyDescent="0.3">
      <c r="A185" s="27">
        <v>42200</v>
      </c>
      <c r="B185">
        <f t="shared" si="65"/>
        <v>9616.43</v>
      </c>
      <c r="C185">
        <f t="shared" si="65"/>
        <v>8748.89</v>
      </c>
      <c r="D185">
        <f t="shared" si="65"/>
        <v>7892.54</v>
      </c>
      <c r="E185">
        <f t="shared" si="65"/>
        <v>7187.32</v>
      </c>
      <c r="F185">
        <f t="shared" si="65"/>
        <v>4855.38</v>
      </c>
      <c r="G185">
        <f t="shared" si="65"/>
        <v>4029.48</v>
      </c>
      <c r="H185">
        <f t="shared" si="65"/>
        <v>3203.58</v>
      </c>
      <c r="I185">
        <f t="shared" si="65"/>
        <v>2377.69</v>
      </c>
      <c r="J185">
        <f t="shared" si="65"/>
        <v>2152.44</v>
      </c>
      <c r="K185">
        <f t="shared" si="65"/>
        <v>2035.94</v>
      </c>
      <c r="L185">
        <f t="shared" si="65"/>
        <v>1890.11</v>
      </c>
      <c r="M185">
        <f t="shared" si="65"/>
        <v>1626.61</v>
      </c>
      <c r="N185">
        <f t="shared" si="65"/>
        <v>1551.79</v>
      </c>
      <c r="O185">
        <f t="shared" si="65"/>
        <v>1401.63</v>
      </c>
      <c r="P185">
        <f t="shared" si="65"/>
        <v>1170.6099999999999</v>
      </c>
      <c r="Q185">
        <f t="shared" si="65"/>
        <v>967.97</v>
      </c>
      <c r="R185">
        <f t="shared" si="67"/>
        <v>954.34</v>
      </c>
      <c r="S185">
        <f t="shared" si="67"/>
        <v>871.64</v>
      </c>
      <c r="T185">
        <f t="shared" si="67"/>
        <v>784.89</v>
      </c>
      <c r="U185">
        <f t="shared" si="67"/>
        <v>628.73</v>
      </c>
      <c r="V185">
        <f t="shared" si="67"/>
        <v>504.31</v>
      </c>
      <c r="W185">
        <f t="shared" si="67"/>
        <v>395.54</v>
      </c>
      <c r="X185">
        <f t="shared" si="67"/>
        <v>385.82</v>
      </c>
      <c r="Y185">
        <f t="shared" si="67"/>
        <v>371.94</v>
      </c>
      <c r="Z185">
        <f t="shared" si="67"/>
        <v>312.95</v>
      </c>
      <c r="AA185">
        <f t="shared" si="67"/>
        <v>299.63</v>
      </c>
      <c r="AB185">
        <f t="shared" si="67"/>
        <v>281.18</v>
      </c>
      <c r="AC185">
        <f t="shared" si="67"/>
        <v>261.70999999999998</v>
      </c>
      <c r="AD185">
        <f t="shared" si="67"/>
        <v>230.36</v>
      </c>
      <c r="AE185">
        <f t="shared" si="67"/>
        <v>193.22</v>
      </c>
      <c r="AF185">
        <f t="shared" si="67"/>
        <v>175.3</v>
      </c>
      <c r="AG185">
        <f t="shared" si="67"/>
        <v>147.77000000000001</v>
      </c>
      <c r="AH185">
        <f t="shared" si="67"/>
        <v>125.24</v>
      </c>
      <c r="AI185">
        <f t="shared" si="67"/>
        <v>99.01</v>
      </c>
      <c r="AJ185">
        <f t="shared" si="67"/>
        <v>83.53</v>
      </c>
      <c r="AK185">
        <f t="shared" si="67"/>
        <v>65.180000000000007</v>
      </c>
      <c r="AL185">
        <f t="shared" si="67"/>
        <v>60.37</v>
      </c>
      <c r="AM185">
        <f t="shared" si="67"/>
        <v>50.16</v>
      </c>
      <c r="AN185">
        <f t="shared" si="67"/>
        <v>45.75</v>
      </c>
      <c r="AO185">
        <f t="shared" si="67"/>
        <v>27.06</v>
      </c>
      <c r="AP185">
        <f t="shared" si="67"/>
        <v>23.27</v>
      </c>
      <c r="AQ185">
        <f t="shared" si="67"/>
        <v>17.43</v>
      </c>
      <c r="AR185">
        <f t="shared" si="67"/>
        <v>12.11</v>
      </c>
      <c r="AS185">
        <f t="shared" si="67"/>
        <v>5.43</v>
      </c>
      <c r="AT185">
        <f t="shared" si="67"/>
        <v>4.32</v>
      </c>
      <c r="AU185">
        <f t="shared" si="67"/>
        <v>0.69</v>
      </c>
      <c r="AV185">
        <f t="shared" si="67"/>
        <v>2.84</v>
      </c>
      <c r="AW185">
        <f t="shared" si="67"/>
        <v>5.25</v>
      </c>
      <c r="AX185">
        <f t="shared" si="67"/>
        <v>7.55</v>
      </c>
      <c r="AY185">
        <f t="shared" si="67"/>
        <v>11.51</v>
      </c>
      <c r="AZ185">
        <f t="shared" si="67"/>
        <v>16.010000000000002</v>
      </c>
      <c r="BA185">
        <f t="shared" si="67"/>
        <v>27.13</v>
      </c>
      <c r="BB185">
        <f t="shared" si="67"/>
        <v>33.93</v>
      </c>
      <c r="BC185">
        <f t="shared" si="67"/>
        <v>39.57</v>
      </c>
      <c r="BD185">
        <f t="shared" si="67"/>
        <v>41.36</v>
      </c>
      <c r="BE185">
        <f t="shared" si="67"/>
        <v>50.45</v>
      </c>
      <c r="BF185">
        <f t="shared" si="67"/>
        <v>54.95</v>
      </c>
      <c r="BG185">
        <f t="shared" si="67"/>
        <v>58.71</v>
      </c>
      <c r="BH185">
        <f t="shared" si="67"/>
        <v>61.88</v>
      </c>
      <c r="BI185">
        <f t="shared" si="67"/>
        <v>62.74</v>
      </c>
      <c r="BJ185">
        <f t="shared" si="67"/>
        <v>66.959999999999994</v>
      </c>
    </row>
    <row r="186" spans="1:62" x14ac:dyDescent="0.3">
      <c r="A186" s="27">
        <v>44200</v>
      </c>
      <c r="B186">
        <f t="shared" si="65"/>
        <v>10076.92</v>
      </c>
      <c r="C186">
        <f t="shared" si="65"/>
        <v>9168.27</v>
      </c>
      <c r="D186">
        <f t="shared" si="65"/>
        <v>8271.34</v>
      </c>
      <c r="E186">
        <f t="shared" si="65"/>
        <v>7532.69</v>
      </c>
      <c r="F186">
        <f t="shared" si="65"/>
        <v>5090.2299999999996</v>
      </c>
      <c r="G186">
        <f t="shared" si="65"/>
        <v>4225.1899999999996</v>
      </c>
      <c r="H186">
        <f t="shared" si="65"/>
        <v>3360.15</v>
      </c>
      <c r="I186">
        <f t="shared" si="65"/>
        <v>2495.11</v>
      </c>
      <c r="J186">
        <f t="shared" si="65"/>
        <v>2259.1999999999998</v>
      </c>
      <c r="K186">
        <f t="shared" si="65"/>
        <v>2137.17</v>
      </c>
      <c r="L186">
        <f t="shared" si="65"/>
        <v>1984.43</v>
      </c>
      <c r="M186">
        <f t="shared" si="65"/>
        <v>1708.44</v>
      </c>
      <c r="N186">
        <f t="shared" si="65"/>
        <v>1630.08</v>
      </c>
      <c r="O186">
        <f t="shared" si="65"/>
        <v>1472.8</v>
      </c>
      <c r="P186">
        <f t="shared" si="65"/>
        <v>1230.83</v>
      </c>
      <c r="Q186">
        <f t="shared" si="65"/>
        <v>1018.58</v>
      </c>
      <c r="R186">
        <f t="shared" si="67"/>
        <v>1004.3</v>
      </c>
      <c r="S186">
        <f t="shared" si="67"/>
        <v>917.69</v>
      </c>
      <c r="T186">
        <f t="shared" si="67"/>
        <v>826.83</v>
      </c>
      <c r="U186">
        <f t="shared" si="67"/>
        <v>663.27</v>
      </c>
      <c r="V186">
        <f t="shared" si="67"/>
        <v>532.95000000000005</v>
      </c>
      <c r="W186">
        <f t="shared" si="67"/>
        <v>419.02</v>
      </c>
      <c r="X186">
        <f t="shared" si="67"/>
        <v>408.85</v>
      </c>
      <c r="Y186">
        <f t="shared" si="67"/>
        <v>394.31</v>
      </c>
      <c r="Z186">
        <f t="shared" si="67"/>
        <v>332.52</v>
      </c>
      <c r="AA186">
        <f t="shared" si="67"/>
        <v>318.57</v>
      </c>
      <c r="AB186">
        <f t="shared" si="67"/>
        <v>299.25</v>
      </c>
      <c r="AC186">
        <f t="shared" si="67"/>
        <v>278.85000000000002</v>
      </c>
      <c r="AD186">
        <f t="shared" si="67"/>
        <v>246.02</v>
      </c>
      <c r="AE186">
        <f t="shared" si="67"/>
        <v>207.11</v>
      </c>
      <c r="AF186">
        <f t="shared" si="67"/>
        <v>188.35</v>
      </c>
      <c r="AG186">
        <f t="shared" si="67"/>
        <v>159.51</v>
      </c>
      <c r="AH186">
        <f t="shared" si="67"/>
        <v>135.91999999999999</v>
      </c>
      <c r="AI186">
        <f t="shared" si="67"/>
        <v>108.44</v>
      </c>
      <c r="AJ186">
        <f t="shared" si="67"/>
        <v>92.23</v>
      </c>
      <c r="AK186">
        <f t="shared" si="67"/>
        <v>73.010000000000005</v>
      </c>
      <c r="AL186">
        <f t="shared" si="67"/>
        <v>67.97</v>
      </c>
      <c r="AM186">
        <f t="shared" si="67"/>
        <v>57.28</v>
      </c>
      <c r="AN186">
        <f t="shared" si="67"/>
        <v>52.65</v>
      </c>
      <c r="AO186">
        <f t="shared" si="67"/>
        <v>33.08</v>
      </c>
      <c r="AP186">
        <f t="shared" si="67"/>
        <v>29.11</v>
      </c>
      <c r="AQ186">
        <f t="shared" si="67"/>
        <v>22.99</v>
      </c>
      <c r="AR186">
        <f t="shared" si="67"/>
        <v>17.43</v>
      </c>
      <c r="AS186">
        <f t="shared" si="67"/>
        <v>10.43</v>
      </c>
      <c r="AT186">
        <f t="shared" si="67"/>
        <v>9.27</v>
      </c>
      <c r="AU186">
        <f t="shared" si="67"/>
        <v>4.01</v>
      </c>
      <c r="AV186">
        <f t="shared" ref="AV186:BJ186" si="68">ROUND(ABS((AV$5-$A186)/AV$5)*100,2)</f>
        <v>1.77</v>
      </c>
      <c r="AW186">
        <f t="shared" si="68"/>
        <v>0.76</v>
      </c>
      <c r="AX186">
        <f t="shared" si="68"/>
        <v>3.17</v>
      </c>
      <c r="AY186">
        <f t="shared" si="68"/>
        <v>7.32</v>
      </c>
      <c r="AZ186">
        <f t="shared" si="68"/>
        <v>12.03</v>
      </c>
      <c r="BA186">
        <f t="shared" si="68"/>
        <v>23.67</v>
      </c>
      <c r="BB186">
        <f t="shared" si="68"/>
        <v>30.8</v>
      </c>
      <c r="BC186">
        <f t="shared" si="68"/>
        <v>36.700000000000003</v>
      </c>
      <c r="BD186">
        <f t="shared" si="68"/>
        <v>38.58</v>
      </c>
      <c r="BE186">
        <f t="shared" si="68"/>
        <v>48.1</v>
      </c>
      <c r="BF186">
        <f t="shared" si="68"/>
        <v>52.82</v>
      </c>
      <c r="BG186">
        <f t="shared" si="68"/>
        <v>56.75</v>
      </c>
      <c r="BH186">
        <f t="shared" si="68"/>
        <v>60.08</v>
      </c>
      <c r="BI186">
        <f t="shared" si="68"/>
        <v>60.98</v>
      </c>
      <c r="BJ186">
        <f t="shared" si="68"/>
        <v>65.400000000000006</v>
      </c>
    </row>
    <row r="187" spans="1:62" x14ac:dyDescent="0.3">
      <c r="A187" s="27">
        <v>47000</v>
      </c>
      <c r="B187">
        <f t="shared" si="65"/>
        <v>10721.61</v>
      </c>
      <c r="C187">
        <f t="shared" si="65"/>
        <v>9755.4</v>
      </c>
      <c r="D187">
        <f t="shared" si="65"/>
        <v>8801.65</v>
      </c>
      <c r="E187">
        <f t="shared" si="65"/>
        <v>8016.21</v>
      </c>
      <c r="F187">
        <f t="shared" si="65"/>
        <v>5419.02</v>
      </c>
      <c r="G187">
        <f t="shared" si="65"/>
        <v>4499.1899999999996</v>
      </c>
      <c r="H187">
        <f t="shared" si="65"/>
        <v>3579.35</v>
      </c>
      <c r="I187">
        <f t="shared" si="65"/>
        <v>2659.51</v>
      </c>
      <c r="J187">
        <f t="shared" si="65"/>
        <v>2408.65</v>
      </c>
      <c r="K187">
        <f t="shared" si="65"/>
        <v>2278.89</v>
      </c>
      <c r="L187">
        <f t="shared" si="65"/>
        <v>2116.4699999999998</v>
      </c>
      <c r="M187">
        <f t="shared" si="65"/>
        <v>1823</v>
      </c>
      <c r="N187">
        <f t="shared" si="65"/>
        <v>1739.67</v>
      </c>
      <c r="O187">
        <f t="shared" si="65"/>
        <v>1572.43</v>
      </c>
      <c r="P187">
        <f t="shared" si="65"/>
        <v>1315.13</v>
      </c>
      <c r="Q187">
        <f t="shared" si="65"/>
        <v>1089.44</v>
      </c>
      <c r="R187">
        <f t="shared" ref="R187:BJ190" si="69">ROUND(ABS((R$5-$A187)/R$5)*100,2)</f>
        <v>1074.26</v>
      </c>
      <c r="S187">
        <f t="shared" si="69"/>
        <v>982.16</v>
      </c>
      <c r="T187">
        <f t="shared" si="69"/>
        <v>885.54</v>
      </c>
      <c r="U187">
        <f t="shared" si="69"/>
        <v>711.62</v>
      </c>
      <c r="V187">
        <f t="shared" si="69"/>
        <v>573.04999999999995</v>
      </c>
      <c r="W187">
        <f t="shared" si="69"/>
        <v>451.9</v>
      </c>
      <c r="X187">
        <f t="shared" si="69"/>
        <v>441.08</v>
      </c>
      <c r="Y187">
        <f t="shared" si="69"/>
        <v>425.62</v>
      </c>
      <c r="Z187">
        <f t="shared" si="69"/>
        <v>359.92</v>
      </c>
      <c r="AA187">
        <f t="shared" si="69"/>
        <v>345.08</v>
      </c>
      <c r="AB187">
        <f t="shared" si="69"/>
        <v>324.54000000000002</v>
      </c>
      <c r="AC187">
        <f t="shared" si="69"/>
        <v>302.85000000000002</v>
      </c>
      <c r="AD187">
        <f t="shared" si="69"/>
        <v>267.93</v>
      </c>
      <c r="AE187">
        <f t="shared" si="69"/>
        <v>226.57</v>
      </c>
      <c r="AF187">
        <f t="shared" si="69"/>
        <v>206.61</v>
      </c>
      <c r="AG187">
        <f t="shared" si="69"/>
        <v>175.95</v>
      </c>
      <c r="AH187">
        <f t="shared" si="69"/>
        <v>150.86000000000001</v>
      </c>
      <c r="AI187">
        <f t="shared" si="69"/>
        <v>121.65</v>
      </c>
      <c r="AJ187">
        <f t="shared" si="69"/>
        <v>104.41</v>
      </c>
      <c r="AK187">
        <f t="shared" si="69"/>
        <v>83.97</v>
      </c>
      <c r="AL187">
        <f t="shared" si="69"/>
        <v>78.61</v>
      </c>
      <c r="AM187">
        <f t="shared" si="69"/>
        <v>67.239999999999995</v>
      </c>
      <c r="AN187">
        <f t="shared" si="69"/>
        <v>62.32</v>
      </c>
      <c r="AO187">
        <f t="shared" si="69"/>
        <v>41.51</v>
      </c>
      <c r="AP187">
        <f t="shared" si="69"/>
        <v>37.29</v>
      </c>
      <c r="AQ187">
        <f t="shared" si="69"/>
        <v>30.78</v>
      </c>
      <c r="AR187">
        <f t="shared" si="69"/>
        <v>24.86</v>
      </c>
      <c r="AS187">
        <f t="shared" si="69"/>
        <v>17.43</v>
      </c>
      <c r="AT187">
        <f t="shared" si="69"/>
        <v>16.190000000000001</v>
      </c>
      <c r="AU187">
        <f t="shared" si="69"/>
        <v>10.6</v>
      </c>
      <c r="AV187">
        <f t="shared" si="69"/>
        <v>8.2200000000000006</v>
      </c>
      <c r="AW187">
        <f t="shared" si="69"/>
        <v>5.53</v>
      </c>
      <c r="AX187">
        <f t="shared" si="69"/>
        <v>2.97</v>
      </c>
      <c r="AY187">
        <f t="shared" si="69"/>
        <v>1.45</v>
      </c>
      <c r="AZ187">
        <f t="shared" si="69"/>
        <v>6.46</v>
      </c>
      <c r="BA187">
        <f t="shared" si="69"/>
        <v>18.84</v>
      </c>
      <c r="BB187">
        <f t="shared" si="69"/>
        <v>26.41</v>
      </c>
      <c r="BC187">
        <f t="shared" si="69"/>
        <v>32.69</v>
      </c>
      <c r="BD187">
        <f t="shared" si="69"/>
        <v>34.69</v>
      </c>
      <c r="BE187">
        <f t="shared" si="69"/>
        <v>44.81</v>
      </c>
      <c r="BF187">
        <f t="shared" si="69"/>
        <v>49.83</v>
      </c>
      <c r="BG187">
        <f t="shared" si="69"/>
        <v>54.01</v>
      </c>
      <c r="BH187">
        <f t="shared" si="69"/>
        <v>57.55</v>
      </c>
      <c r="BI187">
        <f t="shared" si="69"/>
        <v>58.5</v>
      </c>
      <c r="BJ187">
        <f t="shared" si="69"/>
        <v>63.21</v>
      </c>
    </row>
    <row r="188" spans="1:62" x14ac:dyDescent="0.3">
      <c r="A188" s="27">
        <v>47500</v>
      </c>
      <c r="B188">
        <f t="shared" si="65"/>
        <v>10836.74</v>
      </c>
      <c r="C188">
        <f t="shared" si="65"/>
        <v>9860.24</v>
      </c>
      <c r="D188">
        <f t="shared" si="65"/>
        <v>8896.35</v>
      </c>
      <c r="E188">
        <f t="shared" si="65"/>
        <v>8102.55</v>
      </c>
      <c r="F188">
        <f t="shared" si="65"/>
        <v>5477.74</v>
      </c>
      <c r="G188">
        <f t="shared" si="65"/>
        <v>4548.1099999999997</v>
      </c>
      <c r="H188">
        <f t="shared" si="65"/>
        <v>3618.49</v>
      </c>
      <c r="I188">
        <f t="shared" si="65"/>
        <v>2688.87</v>
      </c>
      <c r="J188">
        <f t="shared" si="65"/>
        <v>2435.33</v>
      </c>
      <c r="K188">
        <f t="shared" si="65"/>
        <v>2304.1999999999998</v>
      </c>
      <c r="L188">
        <f t="shared" si="65"/>
        <v>2140.0500000000002</v>
      </c>
      <c r="M188">
        <f t="shared" si="65"/>
        <v>1843.46</v>
      </c>
      <c r="N188">
        <f t="shared" si="65"/>
        <v>1759.25</v>
      </c>
      <c r="O188">
        <f t="shared" si="65"/>
        <v>1590.22</v>
      </c>
      <c r="P188">
        <f t="shared" si="65"/>
        <v>1330.19</v>
      </c>
      <c r="Q188">
        <f t="shared" si="65"/>
        <v>1102.0999999999999</v>
      </c>
      <c r="R188">
        <f t="shared" si="69"/>
        <v>1086.75</v>
      </c>
      <c r="S188">
        <f t="shared" si="69"/>
        <v>993.67</v>
      </c>
      <c r="T188">
        <f t="shared" si="69"/>
        <v>896.02</v>
      </c>
      <c r="U188">
        <f t="shared" si="69"/>
        <v>720.26</v>
      </c>
      <c r="V188">
        <f t="shared" si="69"/>
        <v>580.21</v>
      </c>
      <c r="W188">
        <f t="shared" si="69"/>
        <v>457.77</v>
      </c>
      <c r="X188">
        <f t="shared" si="69"/>
        <v>446.84</v>
      </c>
      <c r="Y188">
        <f t="shared" si="69"/>
        <v>431.21</v>
      </c>
      <c r="Z188">
        <f t="shared" si="69"/>
        <v>364.81</v>
      </c>
      <c r="AA188">
        <f t="shared" si="69"/>
        <v>349.82</v>
      </c>
      <c r="AB188">
        <f t="shared" si="69"/>
        <v>329.06</v>
      </c>
      <c r="AC188">
        <f t="shared" si="69"/>
        <v>307.13</v>
      </c>
      <c r="AD188">
        <f t="shared" si="69"/>
        <v>271.85000000000002</v>
      </c>
      <c r="AE188">
        <f t="shared" si="69"/>
        <v>230.04</v>
      </c>
      <c r="AF188">
        <f t="shared" si="69"/>
        <v>209.87</v>
      </c>
      <c r="AG188">
        <f t="shared" si="69"/>
        <v>178.89</v>
      </c>
      <c r="AH188">
        <f t="shared" si="69"/>
        <v>153.53</v>
      </c>
      <c r="AI188">
        <f t="shared" si="69"/>
        <v>124.01</v>
      </c>
      <c r="AJ188">
        <f t="shared" si="69"/>
        <v>106.58</v>
      </c>
      <c r="AK188">
        <f t="shared" si="69"/>
        <v>85.92</v>
      </c>
      <c r="AL188">
        <f t="shared" si="69"/>
        <v>80.510000000000005</v>
      </c>
      <c r="AM188">
        <f t="shared" si="69"/>
        <v>69.02</v>
      </c>
      <c r="AN188">
        <f t="shared" si="69"/>
        <v>64.05</v>
      </c>
      <c r="AO188">
        <f t="shared" si="69"/>
        <v>43.02</v>
      </c>
      <c r="AP188">
        <f t="shared" si="69"/>
        <v>38.75</v>
      </c>
      <c r="AQ188">
        <f t="shared" si="69"/>
        <v>32.17</v>
      </c>
      <c r="AR188">
        <f t="shared" si="69"/>
        <v>26.19</v>
      </c>
      <c r="AS188">
        <f t="shared" si="69"/>
        <v>18.68</v>
      </c>
      <c r="AT188">
        <f t="shared" si="69"/>
        <v>17.43</v>
      </c>
      <c r="AU188">
        <f t="shared" si="69"/>
        <v>11.78</v>
      </c>
      <c r="AV188">
        <f t="shared" si="69"/>
        <v>9.3699999999999992</v>
      </c>
      <c r="AW188">
        <f t="shared" si="69"/>
        <v>6.65</v>
      </c>
      <c r="AX188">
        <f t="shared" si="69"/>
        <v>4.0599999999999996</v>
      </c>
      <c r="AY188">
        <f t="shared" si="69"/>
        <v>0.4</v>
      </c>
      <c r="AZ188">
        <f t="shared" si="69"/>
        <v>5.46</v>
      </c>
      <c r="BA188">
        <f t="shared" si="69"/>
        <v>17.97</v>
      </c>
      <c r="BB188">
        <f t="shared" si="69"/>
        <v>25.63</v>
      </c>
      <c r="BC188">
        <f t="shared" si="69"/>
        <v>31.98</v>
      </c>
      <c r="BD188">
        <f t="shared" si="69"/>
        <v>33.99</v>
      </c>
      <c r="BE188">
        <f t="shared" si="69"/>
        <v>44.22</v>
      </c>
      <c r="BF188">
        <f t="shared" si="69"/>
        <v>49.29</v>
      </c>
      <c r="BG188">
        <f t="shared" si="69"/>
        <v>53.52</v>
      </c>
      <c r="BH188">
        <f t="shared" si="69"/>
        <v>57.09</v>
      </c>
      <c r="BI188">
        <f t="shared" si="69"/>
        <v>58.06</v>
      </c>
      <c r="BJ188">
        <f t="shared" si="69"/>
        <v>62.82</v>
      </c>
    </row>
    <row r="189" spans="1:62" x14ac:dyDescent="0.3">
      <c r="A189" s="27">
        <v>49900</v>
      </c>
      <c r="B189">
        <f t="shared" si="65"/>
        <v>11389.33</v>
      </c>
      <c r="C189">
        <f t="shared" si="65"/>
        <v>10363.5</v>
      </c>
      <c r="D189">
        <f t="shared" si="65"/>
        <v>9350.9</v>
      </c>
      <c r="E189">
        <f t="shared" si="65"/>
        <v>8517</v>
      </c>
      <c r="F189">
        <f t="shared" si="65"/>
        <v>5759.56</v>
      </c>
      <c r="G189">
        <f t="shared" si="65"/>
        <v>4782.96</v>
      </c>
      <c r="H189">
        <f t="shared" si="65"/>
        <v>3806.37</v>
      </c>
      <c r="I189">
        <f t="shared" si="65"/>
        <v>2829.78</v>
      </c>
      <c r="J189">
        <f t="shared" si="65"/>
        <v>2563.44</v>
      </c>
      <c r="K189">
        <f t="shared" si="65"/>
        <v>2425.67</v>
      </c>
      <c r="L189">
        <f t="shared" si="65"/>
        <v>2253.2399999999998</v>
      </c>
      <c r="M189">
        <f t="shared" si="65"/>
        <v>1941.66</v>
      </c>
      <c r="N189">
        <f t="shared" si="65"/>
        <v>1853.19</v>
      </c>
      <c r="O189">
        <f t="shared" si="65"/>
        <v>1675.62</v>
      </c>
      <c r="P189">
        <f t="shared" si="65"/>
        <v>1402.45</v>
      </c>
      <c r="Q189">
        <f t="shared" si="65"/>
        <v>1162.8399999999999</v>
      </c>
      <c r="R189">
        <f t="shared" si="69"/>
        <v>1146.71</v>
      </c>
      <c r="S189">
        <f t="shared" si="69"/>
        <v>1048.93</v>
      </c>
      <c r="T189">
        <f t="shared" si="69"/>
        <v>946.35</v>
      </c>
      <c r="U189">
        <f t="shared" si="69"/>
        <v>761.7</v>
      </c>
      <c r="V189">
        <f t="shared" si="69"/>
        <v>614.58000000000004</v>
      </c>
      <c r="W189">
        <f t="shared" si="69"/>
        <v>485.96</v>
      </c>
      <c r="X189">
        <f t="shared" si="69"/>
        <v>474.47</v>
      </c>
      <c r="Y189">
        <f t="shared" si="69"/>
        <v>458.05</v>
      </c>
      <c r="Z189">
        <f t="shared" si="69"/>
        <v>388.3</v>
      </c>
      <c r="AA189">
        <f t="shared" si="69"/>
        <v>372.54</v>
      </c>
      <c r="AB189">
        <f t="shared" si="69"/>
        <v>350.74</v>
      </c>
      <c r="AC189">
        <f t="shared" si="69"/>
        <v>327.7</v>
      </c>
      <c r="AD189">
        <f t="shared" si="69"/>
        <v>290.64</v>
      </c>
      <c r="AE189">
        <f t="shared" si="69"/>
        <v>246.72</v>
      </c>
      <c r="AF189">
        <f t="shared" si="69"/>
        <v>225.53</v>
      </c>
      <c r="AG189">
        <f t="shared" si="69"/>
        <v>192.98</v>
      </c>
      <c r="AH189">
        <f t="shared" si="69"/>
        <v>166.34</v>
      </c>
      <c r="AI189">
        <f t="shared" si="69"/>
        <v>135.32</v>
      </c>
      <c r="AJ189">
        <f t="shared" si="69"/>
        <v>117.02</v>
      </c>
      <c r="AK189">
        <f t="shared" si="69"/>
        <v>95.32</v>
      </c>
      <c r="AL189">
        <f t="shared" si="69"/>
        <v>89.63</v>
      </c>
      <c r="AM189">
        <f t="shared" si="69"/>
        <v>77.56</v>
      </c>
      <c r="AN189">
        <f t="shared" si="69"/>
        <v>72.34</v>
      </c>
      <c r="AO189">
        <f t="shared" si="69"/>
        <v>50.25</v>
      </c>
      <c r="AP189">
        <f t="shared" si="69"/>
        <v>45.76</v>
      </c>
      <c r="AQ189">
        <f t="shared" si="69"/>
        <v>38.85</v>
      </c>
      <c r="AR189">
        <f t="shared" si="69"/>
        <v>32.57</v>
      </c>
      <c r="AS189">
        <f t="shared" si="69"/>
        <v>24.67</v>
      </c>
      <c r="AT189">
        <f t="shared" si="69"/>
        <v>23.36</v>
      </c>
      <c r="AU189">
        <f t="shared" si="69"/>
        <v>17.43</v>
      </c>
      <c r="AV189">
        <f t="shared" si="69"/>
        <v>14.89</v>
      </c>
      <c r="AW189">
        <f t="shared" si="69"/>
        <v>12.04</v>
      </c>
      <c r="AX189">
        <f t="shared" si="69"/>
        <v>9.32</v>
      </c>
      <c r="AY189">
        <f t="shared" si="69"/>
        <v>4.63</v>
      </c>
      <c r="AZ189">
        <f t="shared" si="69"/>
        <v>0.69</v>
      </c>
      <c r="BA189">
        <f t="shared" si="69"/>
        <v>13.83</v>
      </c>
      <c r="BB189">
        <f t="shared" si="69"/>
        <v>21.87</v>
      </c>
      <c r="BC189">
        <f t="shared" si="69"/>
        <v>28.54</v>
      </c>
      <c r="BD189">
        <f t="shared" si="69"/>
        <v>30.66</v>
      </c>
      <c r="BE189">
        <f t="shared" si="69"/>
        <v>41.4</v>
      </c>
      <c r="BF189">
        <f t="shared" si="69"/>
        <v>46.73</v>
      </c>
      <c r="BG189">
        <f t="shared" si="69"/>
        <v>51.17</v>
      </c>
      <c r="BH189">
        <f t="shared" si="69"/>
        <v>54.93</v>
      </c>
      <c r="BI189">
        <f t="shared" si="69"/>
        <v>55.94</v>
      </c>
      <c r="BJ189">
        <f t="shared" si="69"/>
        <v>60.94</v>
      </c>
    </row>
    <row r="190" spans="1:62" x14ac:dyDescent="0.3">
      <c r="A190" s="27">
        <v>51000</v>
      </c>
      <c r="B190">
        <f t="shared" si="65"/>
        <v>11642.6</v>
      </c>
      <c r="C190">
        <f t="shared" si="65"/>
        <v>10594.15</v>
      </c>
      <c r="D190">
        <f t="shared" si="65"/>
        <v>9559.24</v>
      </c>
      <c r="E190">
        <f t="shared" si="65"/>
        <v>8706.9500000000007</v>
      </c>
      <c r="F190">
        <f t="shared" si="65"/>
        <v>5888.73</v>
      </c>
      <c r="G190">
        <f t="shared" si="65"/>
        <v>4890.6099999999997</v>
      </c>
      <c r="H190">
        <f t="shared" si="65"/>
        <v>3892.48</v>
      </c>
      <c r="I190">
        <f t="shared" si="65"/>
        <v>2894.36</v>
      </c>
      <c r="J190">
        <f t="shared" si="65"/>
        <v>2622.15</v>
      </c>
      <c r="K190">
        <f t="shared" si="65"/>
        <v>2481.35</v>
      </c>
      <c r="L190">
        <f t="shared" si="65"/>
        <v>2305.11</v>
      </c>
      <c r="M190">
        <f t="shared" si="65"/>
        <v>1986.66</v>
      </c>
      <c r="N190">
        <f t="shared" si="65"/>
        <v>1896.24</v>
      </c>
      <c r="O190">
        <f t="shared" si="65"/>
        <v>1714.77</v>
      </c>
      <c r="P190">
        <f t="shared" si="65"/>
        <v>1435.57</v>
      </c>
      <c r="Q190">
        <f t="shared" si="65"/>
        <v>1190.67</v>
      </c>
      <c r="R190">
        <f t="shared" si="69"/>
        <v>1174.2</v>
      </c>
      <c r="S190">
        <f t="shared" si="69"/>
        <v>1074.26</v>
      </c>
      <c r="T190">
        <f t="shared" si="69"/>
        <v>969.42</v>
      </c>
      <c r="U190">
        <f t="shared" si="69"/>
        <v>780.7</v>
      </c>
      <c r="V190">
        <f t="shared" si="69"/>
        <v>630.33000000000004</v>
      </c>
      <c r="W190">
        <f t="shared" si="69"/>
        <v>498.87</v>
      </c>
      <c r="X190">
        <f t="shared" si="69"/>
        <v>487.13</v>
      </c>
      <c r="Y190">
        <f t="shared" si="69"/>
        <v>470.35</v>
      </c>
      <c r="Z190">
        <f t="shared" si="69"/>
        <v>399.06</v>
      </c>
      <c r="AA190">
        <f t="shared" si="69"/>
        <v>382.96</v>
      </c>
      <c r="AB190">
        <f t="shared" si="69"/>
        <v>360.67</v>
      </c>
      <c r="AC190">
        <f t="shared" si="69"/>
        <v>337.13</v>
      </c>
      <c r="AD190">
        <f t="shared" si="69"/>
        <v>299.25</v>
      </c>
      <c r="AE190">
        <f t="shared" si="69"/>
        <v>254.36</v>
      </c>
      <c r="AF190">
        <f t="shared" si="69"/>
        <v>232.71</v>
      </c>
      <c r="AG190">
        <f t="shared" si="69"/>
        <v>199.44</v>
      </c>
      <c r="AH190">
        <f t="shared" si="69"/>
        <v>172.21</v>
      </c>
      <c r="AI190">
        <f t="shared" si="69"/>
        <v>140.51</v>
      </c>
      <c r="AJ190">
        <f t="shared" si="69"/>
        <v>121.8</v>
      </c>
      <c r="AK190">
        <f t="shared" si="69"/>
        <v>99.62</v>
      </c>
      <c r="AL190">
        <f t="shared" si="69"/>
        <v>93.81</v>
      </c>
      <c r="AM190">
        <f t="shared" si="69"/>
        <v>81.48</v>
      </c>
      <c r="AN190">
        <f t="shared" si="69"/>
        <v>76.14</v>
      </c>
      <c r="AO190">
        <f t="shared" si="69"/>
        <v>53.56</v>
      </c>
      <c r="AP190">
        <f t="shared" si="69"/>
        <v>48.97</v>
      </c>
      <c r="AQ190">
        <f t="shared" si="69"/>
        <v>41.91</v>
      </c>
      <c r="AR190">
        <f t="shared" si="69"/>
        <v>35.49</v>
      </c>
      <c r="AS190">
        <f t="shared" si="69"/>
        <v>27.42</v>
      </c>
      <c r="AT190">
        <f t="shared" si="69"/>
        <v>26.08</v>
      </c>
      <c r="AU190">
        <f t="shared" si="69"/>
        <v>20.010000000000002</v>
      </c>
      <c r="AV190">
        <f t="shared" si="69"/>
        <v>17.43</v>
      </c>
      <c r="AW190">
        <f t="shared" si="69"/>
        <v>14.51</v>
      </c>
      <c r="AX190">
        <f t="shared" si="69"/>
        <v>11.73</v>
      </c>
      <c r="AY190">
        <f t="shared" si="69"/>
        <v>6.94</v>
      </c>
      <c r="AZ190">
        <f t="shared" si="69"/>
        <v>1.5</v>
      </c>
      <c r="BA190">
        <f t="shared" si="69"/>
        <v>11.93</v>
      </c>
      <c r="BB190">
        <f t="shared" si="69"/>
        <v>20.149999999999999</v>
      </c>
      <c r="BC190">
        <f t="shared" si="69"/>
        <v>26.97</v>
      </c>
      <c r="BD190">
        <f t="shared" si="69"/>
        <v>29.13</v>
      </c>
      <c r="BE190">
        <f t="shared" si="69"/>
        <v>40.11</v>
      </c>
      <c r="BF190">
        <f t="shared" si="69"/>
        <v>45.56</v>
      </c>
      <c r="BG190">
        <f t="shared" si="69"/>
        <v>50.09</v>
      </c>
      <c r="BH190">
        <f t="shared" si="69"/>
        <v>53.93</v>
      </c>
      <c r="BI190">
        <f t="shared" si="69"/>
        <v>54.97</v>
      </c>
      <c r="BJ190">
        <f t="shared" si="69"/>
        <v>60.08</v>
      </c>
    </row>
    <row r="191" spans="1:62" x14ac:dyDescent="0.3">
      <c r="A191" s="27">
        <v>52300</v>
      </c>
      <c r="B191">
        <f t="shared" si="65"/>
        <v>11941.92</v>
      </c>
      <c r="C191">
        <f t="shared" si="65"/>
        <v>10866.75</v>
      </c>
      <c r="D191">
        <f t="shared" si="65"/>
        <v>9805.4500000000007</v>
      </c>
      <c r="E191">
        <f t="shared" si="65"/>
        <v>8931.44</v>
      </c>
      <c r="F191">
        <f t="shared" si="65"/>
        <v>6041.38</v>
      </c>
      <c r="G191">
        <f t="shared" si="65"/>
        <v>5017.82</v>
      </c>
      <c r="H191">
        <f t="shared" si="65"/>
        <v>3994.25</v>
      </c>
      <c r="I191">
        <f t="shared" si="65"/>
        <v>2970.69</v>
      </c>
      <c r="J191">
        <f t="shared" si="65"/>
        <v>2691.54</v>
      </c>
      <c r="K191">
        <f t="shared" si="65"/>
        <v>2547.15</v>
      </c>
      <c r="L191">
        <f t="shared" si="65"/>
        <v>2366.42</v>
      </c>
      <c r="M191">
        <f t="shared" si="65"/>
        <v>2039.85</v>
      </c>
      <c r="N191">
        <f t="shared" si="65"/>
        <v>1947.13</v>
      </c>
      <c r="O191">
        <f t="shared" si="65"/>
        <v>1761.02</v>
      </c>
      <c r="P191">
        <f t="shared" si="65"/>
        <v>1474.71</v>
      </c>
      <c r="Q191">
        <f t="shared" ref="Q191:BJ196" si="70">ROUND(ABS((Q$5-$A191)/Q$5)*100,2)</f>
        <v>1223.57</v>
      </c>
      <c r="R191">
        <f t="shared" si="70"/>
        <v>1206.68</v>
      </c>
      <c r="S191">
        <f t="shared" si="70"/>
        <v>1104.19</v>
      </c>
      <c r="T191">
        <f t="shared" si="70"/>
        <v>996.67</v>
      </c>
      <c r="U191">
        <f t="shared" si="70"/>
        <v>803.14</v>
      </c>
      <c r="V191">
        <f t="shared" si="70"/>
        <v>648.95000000000005</v>
      </c>
      <c r="W191">
        <f t="shared" si="70"/>
        <v>514.14</v>
      </c>
      <c r="X191">
        <f t="shared" si="70"/>
        <v>502.1</v>
      </c>
      <c r="Y191">
        <f t="shared" si="70"/>
        <v>484.89</v>
      </c>
      <c r="Z191">
        <f t="shared" si="70"/>
        <v>411.78</v>
      </c>
      <c r="AA191">
        <f t="shared" si="70"/>
        <v>395.27</v>
      </c>
      <c r="AB191">
        <f t="shared" si="70"/>
        <v>372.41</v>
      </c>
      <c r="AC191">
        <f t="shared" si="70"/>
        <v>348.28</v>
      </c>
      <c r="AD191">
        <f t="shared" si="70"/>
        <v>309.43</v>
      </c>
      <c r="AE191">
        <f t="shared" si="70"/>
        <v>263.39999999999998</v>
      </c>
      <c r="AF191">
        <f t="shared" si="70"/>
        <v>241.19</v>
      </c>
      <c r="AG191">
        <f t="shared" si="70"/>
        <v>207.07</v>
      </c>
      <c r="AH191">
        <f t="shared" si="70"/>
        <v>179.15</v>
      </c>
      <c r="AI191">
        <f t="shared" si="70"/>
        <v>146.63999999999999</v>
      </c>
      <c r="AJ191">
        <f t="shared" si="70"/>
        <v>127.46</v>
      </c>
      <c r="AK191">
        <f t="shared" si="70"/>
        <v>104.71</v>
      </c>
      <c r="AL191">
        <f t="shared" si="70"/>
        <v>98.75</v>
      </c>
      <c r="AM191">
        <f t="shared" si="70"/>
        <v>86.1</v>
      </c>
      <c r="AN191">
        <f t="shared" si="70"/>
        <v>80.63</v>
      </c>
      <c r="AO191">
        <f t="shared" si="70"/>
        <v>57.47</v>
      </c>
      <c r="AP191">
        <f t="shared" si="70"/>
        <v>52.77</v>
      </c>
      <c r="AQ191">
        <f t="shared" si="70"/>
        <v>45.53</v>
      </c>
      <c r="AR191">
        <f t="shared" si="70"/>
        <v>38.950000000000003</v>
      </c>
      <c r="AS191">
        <f t="shared" si="70"/>
        <v>30.67</v>
      </c>
      <c r="AT191">
        <f t="shared" si="70"/>
        <v>29.29</v>
      </c>
      <c r="AU191">
        <f t="shared" si="70"/>
        <v>23.07</v>
      </c>
      <c r="AV191">
        <f t="shared" si="70"/>
        <v>20.420000000000002</v>
      </c>
      <c r="AW191">
        <f t="shared" si="70"/>
        <v>17.43</v>
      </c>
      <c r="AX191">
        <f t="shared" si="70"/>
        <v>14.58</v>
      </c>
      <c r="AY191">
        <f t="shared" si="70"/>
        <v>9.67</v>
      </c>
      <c r="AZ191">
        <f t="shared" si="70"/>
        <v>4.09</v>
      </c>
      <c r="BA191">
        <f t="shared" si="70"/>
        <v>9.69</v>
      </c>
      <c r="BB191">
        <f t="shared" si="70"/>
        <v>18.11</v>
      </c>
      <c r="BC191">
        <f t="shared" si="70"/>
        <v>25.11</v>
      </c>
      <c r="BD191">
        <f t="shared" si="70"/>
        <v>27.32</v>
      </c>
      <c r="BE191">
        <f t="shared" si="70"/>
        <v>38.590000000000003</v>
      </c>
      <c r="BF191">
        <f t="shared" si="70"/>
        <v>44.17</v>
      </c>
      <c r="BG191">
        <f t="shared" si="70"/>
        <v>48.82</v>
      </c>
      <c r="BH191">
        <f t="shared" si="70"/>
        <v>52.76</v>
      </c>
      <c r="BI191">
        <f t="shared" si="70"/>
        <v>53.82</v>
      </c>
      <c r="BJ191">
        <f t="shared" si="70"/>
        <v>59.06</v>
      </c>
    </row>
    <row r="192" spans="1:62" x14ac:dyDescent="0.3">
      <c r="A192" s="27">
        <v>53600</v>
      </c>
      <c r="B192">
        <f t="shared" ref="B192:Q204" si="71">ROUND(ABS((B$5-$A192)/B$5)*100,2)</f>
        <v>12241.24</v>
      </c>
      <c r="C192">
        <f t="shared" si="71"/>
        <v>11139.35</v>
      </c>
      <c r="D192">
        <f t="shared" si="71"/>
        <v>10051.67</v>
      </c>
      <c r="E192">
        <f t="shared" si="71"/>
        <v>9155.93</v>
      </c>
      <c r="F192">
        <f t="shared" si="71"/>
        <v>6194.03</v>
      </c>
      <c r="G192">
        <f t="shared" si="71"/>
        <v>5145.03</v>
      </c>
      <c r="H192">
        <f t="shared" si="71"/>
        <v>4096.0200000000004</v>
      </c>
      <c r="I192">
        <f t="shared" si="71"/>
        <v>3047.02</v>
      </c>
      <c r="J192">
        <f t="shared" si="71"/>
        <v>2760.92</v>
      </c>
      <c r="K192">
        <f t="shared" si="71"/>
        <v>2612.9499999999998</v>
      </c>
      <c r="L192">
        <f t="shared" si="71"/>
        <v>2427.7199999999998</v>
      </c>
      <c r="M192">
        <f t="shared" si="71"/>
        <v>2093.04</v>
      </c>
      <c r="N192">
        <f t="shared" si="71"/>
        <v>1998.01</v>
      </c>
      <c r="O192">
        <f t="shared" si="71"/>
        <v>1807.28</v>
      </c>
      <c r="P192">
        <f t="shared" si="71"/>
        <v>1513.85</v>
      </c>
      <c r="Q192">
        <f t="shared" si="71"/>
        <v>1256.47</v>
      </c>
      <c r="R192">
        <f t="shared" si="70"/>
        <v>1239.1600000000001</v>
      </c>
      <c r="S192">
        <f t="shared" si="70"/>
        <v>1134.1199999999999</v>
      </c>
      <c r="T192">
        <f t="shared" si="70"/>
        <v>1023.93</v>
      </c>
      <c r="U192">
        <f t="shared" si="70"/>
        <v>825.59</v>
      </c>
      <c r="V192">
        <f t="shared" si="70"/>
        <v>667.57</v>
      </c>
      <c r="W192">
        <f t="shared" si="70"/>
        <v>529.4</v>
      </c>
      <c r="X192">
        <f t="shared" si="70"/>
        <v>517.05999999999995</v>
      </c>
      <c r="Y192">
        <f t="shared" si="70"/>
        <v>499.43</v>
      </c>
      <c r="Z192">
        <f t="shared" si="70"/>
        <v>424.5</v>
      </c>
      <c r="AA192">
        <f t="shared" si="70"/>
        <v>407.58</v>
      </c>
      <c r="AB192">
        <f t="shared" si="70"/>
        <v>384.16</v>
      </c>
      <c r="AC192">
        <f t="shared" si="70"/>
        <v>359.42</v>
      </c>
      <c r="AD192">
        <f t="shared" si="70"/>
        <v>319.60000000000002</v>
      </c>
      <c r="AE192">
        <f t="shared" si="70"/>
        <v>272.43</v>
      </c>
      <c r="AF192">
        <f t="shared" si="70"/>
        <v>249.67</v>
      </c>
      <c r="AG192">
        <f t="shared" si="70"/>
        <v>214.7</v>
      </c>
      <c r="AH192">
        <f t="shared" si="70"/>
        <v>186.09</v>
      </c>
      <c r="AI192">
        <f t="shared" si="70"/>
        <v>152.77000000000001</v>
      </c>
      <c r="AJ192">
        <f t="shared" si="70"/>
        <v>133.11000000000001</v>
      </c>
      <c r="AK192">
        <f t="shared" si="70"/>
        <v>109.8</v>
      </c>
      <c r="AL192">
        <f t="shared" si="70"/>
        <v>103.69</v>
      </c>
      <c r="AM192">
        <f t="shared" si="70"/>
        <v>90.73</v>
      </c>
      <c r="AN192">
        <f t="shared" si="70"/>
        <v>85.12</v>
      </c>
      <c r="AO192">
        <f t="shared" si="70"/>
        <v>61.39</v>
      </c>
      <c r="AP192">
        <f t="shared" si="70"/>
        <v>56.57</v>
      </c>
      <c r="AQ192">
        <f t="shared" si="70"/>
        <v>49.15</v>
      </c>
      <c r="AR192">
        <f t="shared" si="70"/>
        <v>42.4</v>
      </c>
      <c r="AS192">
        <f t="shared" si="70"/>
        <v>33.92</v>
      </c>
      <c r="AT192">
        <f t="shared" si="70"/>
        <v>32.51</v>
      </c>
      <c r="AU192">
        <f t="shared" si="70"/>
        <v>26.13</v>
      </c>
      <c r="AV192">
        <f t="shared" si="70"/>
        <v>23.41</v>
      </c>
      <c r="AW192">
        <f t="shared" si="70"/>
        <v>20.34</v>
      </c>
      <c r="AX192">
        <f t="shared" si="70"/>
        <v>17.43</v>
      </c>
      <c r="AY192">
        <f t="shared" si="70"/>
        <v>12.39</v>
      </c>
      <c r="AZ192">
        <f t="shared" si="70"/>
        <v>6.68</v>
      </c>
      <c r="BA192">
        <f t="shared" si="70"/>
        <v>7.44</v>
      </c>
      <c r="BB192">
        <f t="shared" si="70"/>
        <v>16.079999999999998</v>
      </c>
      <c r="BC192">
        <f t="shared" si="70"/>
        <v>23.24</v>
      </c>
      <c r="BD192">
        <f t="shared" si="70"/>
        <v>25.51</v>
      </c>
      <c r="BE192">
        <f t="shared" si="70"/>
        <v>37.06</v>
      </c>
      <c r="BF192">
        <f t="shared" si="70"/>
        <v>42.78</v>
      </c>
      <c r="BG192">
        <f t="shared" si="70"/>
        <v>47.55</v>
      </c>
      <c r="BH192">
        <f t="shared" si="70"/>
        <v>51.58</v>
      </c>
      <c r="BI192">
        <f t="shared" si="70"/>
        <v>52.68</v>
      </c>
      <c r="BJ192">
        <f t="shared" si="70"/>
        <v>58.04</v>
      </c>
    </row>
    <row r="193" spans="1:62" x14ac:dyDescent="0.3">
      <c r="A193" s="27">
        <v>56000</v>
      </c>
      <c r="B193">
        <f t="shared" si="71"/>
        <v>12793.84</v>
      </c>
      <c r="C193">
        <f t="shared" si="71"/>
        <v>11642.6</v>
      </c>
      <c r="D193">
        <f t="shared" si="71"/>
        <v>10506.22</v>
      </c>
      <c r="E193">
        <f t="shared" si="71"/>
        <v>9570.3799999999992</v>
      </c>
      <c r="F193">
        <f t="shared" si="71"/>
        <v>6475.86</v>
      </c>
      <c r="G193">
        <f t="shared" si="71"/>
        <v>5379.88</v>
      </c>
      <c r="H193">
        <f t="shared" si="71"/>
        <v>4283.8999999999996</v>
      </c>
      <c r="I193">
        <f t="shared" si="71"/>
        <v>3187.93</v>
      </c>
      <c r="J193">
        <f t="shared" si="71"/>
        <v>2889.03</v>
      </c>
      <c r="K193">
        <f t="shared" si="71"/>
        <v>2734.42</v>
      </c>
      <c r="L193">
        <f t="shared" si="71"/>
        <v>2540.91</v>
      </c>
      <c r="M193">
        <f t="shared" si="71"/>
        <v>2191.2399999999998</v>
      </c>
      <c r="N193">
        <f t="shared" si="71"/>
        <v>2091.9499999999998</v>
      </c>
      <c r="O193">
        <f t="shared" si="71"/>
        <v>1892.68</v>
      </c>
      <c r="P193">
        <f t="shared" si="71"/>
        <v>1586.12</v>
      </c>
      <c r="Q193">
        <f t="shared" si="71"/>
        <v>1317.21</v>
      </c>
      <c r="R193">
        <f t="shared" si="70"/>
        <v>1299.1199999999999</v>
      </c>
      <c r="S193">
        <f t="shared" si="70"/>
        <v>1189.3800000000001</v>
      </c>
      <c r="T193">
        <f t="shared" si="70"/>
        <v>1074.26</v>
      </c>
      <c r="U193">
        <f t="shared" si="70"/>
        <v>867.04</v>
      </c>
      <c r="V193">
        <f t="shared" si="70"/>
        <v>701.93</v>
      </c>
      <c r="W193">
        <f t="shared" si="70"/>
        <v>557.59</v>
      </c>
      <c r="X193">
        <f t="shared" si="70"/>
        <v>544.69000000000005</v>
      </c>
      <c r="Y193">
        <f t="shared" si="70"/>
        <v>526.27</v>
      </c>
      <c r="Z193">
        <f t="shared" si="70"/>
        <v>447.99</v>
      </c>
      <c r="AA193">
        <f t="shared" si="70"/>
        <v>430.31</v>
      </c>
      <c r="AB193">
        <f t="shared" si="70"/>
        <v>405.84</v>
      </c>
      <c r="AC193">
        <f t="shared" si="70"/>
        <v>379.99</v>
      </c>
      <c r="AD193">
        <f t="shared" si="70"/>
        <v>338.39</v>
      </c>
      <c r="AE193">
        <f t="shared" si="70"/>
        <v>289.10000000000002</v>
      </c>
      <c r="AF193">
        <f t="shared" si="70"/>
        <v>265.33</v>
      </c>
      <c r="AG193">
        <f t="shared" si="70"/>
        <v>228.79</v>
      </c>
      <c r="AH193">
        <f t="shared" si="70"/>
        <v>198.9</v>
      </c>
      <c r="AI193">
        <f t="shared" si="70"/>
        <v>164.09</v>
      </c>
      <c r="AJ193">
        <f t="shared" si="70"/>
        <v>143.55000000000001</v>
      </c>
      <c r="AK193">
        <f t="shared" si="70"/>
        <v>119.2</v>
      </c>
      <c r="AL193">
        <f t="shared" si="70"/>
        <v>112.81</v>
      </c>
      <c r="AM193">
        <f t="shared" si="70"/>
        <v>99.27</v>
      </c>
      <c r="AN193">
        <f t="shared" si="70"/>
        <v>93.41</v>
      </c>
      <c r="AO193">
        <f t="shared" si="70"/>
        <v>68.61</v>
      </c>
      <c r="AP193">
        <f t="shared" si="70"/>
        <v>63.58</v>
      </c>
      <c r="AQ193">
        <f t="shared" si="70"/>
        <v>55.83</v>
      </c>
      <c r="AR193">
        <f t="shared" si="70"/>
        <v>48.78</v>
      </c>
      <c r="AS193">
        <f t="shared" si="70"/>
        <v>39.909999999999997</v>
      </c>
      <c r="AT193">
        <f t="shared" si="70"/>
        <v>38.44</v>
      </c>
      <c r="AU193">
        <f t="shared" si="70"/>
        <v>31.78</v>
      </c>
      <c r="AV193">
        <f t="shared" si="70"/>
        <v>28.94</v>
      </c>
      <c r="AW193">
        <f t="shared" si="70"/>
        <v>25.73</v>
      </c>
      <c r="AX193">
        <f t="shared" si="70"/>
        <v>22.68</v>
      </c>
      <c r="AY193">
        <f t="shared" si="70"/>
        <v>17.43</v>
      </c>
      <c r="AZ193">
        <f t="shared" si="70"/>
        <v>11.46</v>
      </c>
      <c r="BA193">
        <f t="shared" si="70"/>
        <v>3.3</v>
      </c>
      <c r="BB193">
        <f t="shared" si="70"/>
        <v>12.32</v>
      </c>
      <c r="BC193">
        <f t="shared" si="70"/>
        <v>19.809999999999999</v>
      </c>
      <c r="BD193">
        <f t="shared" si="70"/>
        <v>22.18</v>
      </c>
      <c r="BE193">
        <f t="shared" si="70"/>
        <v>34.24</v>
      </c>
      <c r="BF193">
        <f t="shared" si="70"/>
        <v>40.22</v>
      </c>
      <c r="BG193">
        <f t="shared" si="70"/>
        <v>45.2</v>
      </c>
      <c r="BH193">
        <f t="shared" si="70"/>
        <v>49.42</v>
      </c>
      <c r="BI193">
        <f t="shared" si="70"/>
        <v>50.56</v>
      </c>
      <c r="BJ193">
        <f t="shared" si="70"/>
        <v>56.16</v>
      </c>
    </row>
    <row r="194" spans="1:62" x14ac:dyDescent="0.3">
      <c r="A194" s="27">
        <v>59000</v>
      </c>
      <c r="B194">
        <f t="shared" si="71"/>
        <v>13484.58</v>
      </c>
      <c r="C194">
        <f t="shared" si="71"/>
        <v>12271.67</v>
      </c>
      <c r="D194">
        <f t="shared" si="71"/>
        <v>11074.41</v>
      </c>
      <c r="E194">
        <f t="shared" si="71"/>
        <v>10088.43</v>
      </c>
      <c r="F194">
        <f t="shared" si="71"/>
        <v>6828.13</v>
      </c>
      <c r="G194">
        <f t="shared" si="71"/>
        <v>5673.45</v>
      </c>
      <c r="H194">
        <f t="shared" si="71"/>
        <v>4518.76</v>
      </c>
      <c r="I194">
        <f t="shared" si="71"/>
        <v>3364.07</v>
      </c>
      <c r="J194">
        <f t="shared" si="71"/>
        <v>3049.15</v>
      </c>
      <c r="K194">
        <f t="shared" si="71"/>
        <v>2886.26</v>
      </c>
      <c r="L194">
        <f t="shared" si="71"/>
        <v>2682.38</v>
      </c>
      <c r="M194">
        <f t="shared" si="71"/>
        <v>2313.98</v>
      </c>
      <c r="N194">
        <f t="shared" si="71"/>
        <v>2209.38</v>
      </c>
      <c r="O194">
        <f t="shared" si="71"/>
        <v>1999.43</v>
      </c>
      <c r="P194">
        <f t="shared" si="71"/>
        <v>1676.44</v>
      </c>
      <c r="Q194">
        <f t="shared" si="71"/>
        <v>1393.13</v>
      </c>
      <c r="R194">
        <f t="shared" si="70"/>
        <v>1374.07</v>
      </c>
      <c r="S194">
        <f t="shared" si="70"/>
        <v>1258.46</v>
      </c>
      <c r="T194">
        <f t="shared" si="70"/>
        <v>1137.17</v>
      </c>
      <c r="U194">
        <f t="shared" si="70"/>
        <v>918.84</v>
      </c>
      <c r="V194">
        <f t="shared" si="70"/>
        <v>744.89</v>
      </c>
      <c r="W194">
        <f t="shared" si="70"/>
        <v>592.80999999999995</v>
      </c>
      <c r="X194">
        <f t="shared" si="70"/>
        <v>579.23</v>
      </c>
      <c r="Y194">
        <f t="shared" si="70"/>
        <v>559.82000000000005</v>
      </c>
      <c r="Z194">
        <f t="shared" si="70"/>
        <v>477.34</v>
      </c>
      <c r="AA194">
        <f t="shared" si="70"/>
        <v>458.72</v>
      </c>
      <c r="AB194">
        <f t="shared" si="70"/>
        <v>432.93</v>
      </c>
      <c r="AC194">
        <f t="shared" si="70"/>
        <v>405.7</v>
      </c>
      <c r="AD194">
        <f t="shared" si="70"/>
        <v>361.88</v>
      </c>
      <c r="AE194">
        <f t="shared" si="70"/>
        <v>309.95</v>
      </c>
      <c r="AF194">
        <f t="shared" si="70"/>
        <v>284.89999999999998</v>
      </c>
      <c r="AG194">
        <f t="shared" si="70"/>
        <v>246.41</v>
      </c>
      <c r="AH194">
        <f t="shared" si="70"/>
        <v>214.92</v>
      </c>
      <c r="AI194">
        <f t="shared" si="70"/>
        <v>178.24</v>
      </c>
      <c r="AJ194">
        <f t="shared" si="70"/>
        <v>156.6</v>
      </c>
      <c r="AK194">
        <f t="shared" si="70"/>
        <v>130.94</v>
      </c>
      <c r="AL194">
        <f t="shared" si="70"/>
        <v>124.21</v>
      </c>
      <c r="AM194">
        <f t="shared" si="70"/>
        <v>109.94</v>
      </c>
      <c r="AN194">
        <f t="shared" si="70"/>
        <v>103.77</v>
      </c>
      <c r="AO194">
        <f t="shared" si="70"/>
        <v>77.64</v>
      </c>
      <c r="AP194">
        <f t="shared" si="70"/>
        <v>72.34</v>
      </c>
      <c r="AQ194">
        <f t="shared" si="70"/>
        <v>64.17</v>
      </c>
      <c r="AR194">
        <f t="shared" si="70"/>
        <v>56.75</v>
      </c>
      <c r="AS194">
        <f t="shared" si="70"/>
        <v>47.41</v>
      </c>
      <c r="AT194">
        <f t="shared" si="70"/>
        <v>45.86</v>
      </c>
      <c r="AU194">
        <f t="shared" si="70"/>
        <v>38.840000000000003</v>
      </c>
      <c r="AV194">
        <f t="shared" si="70"/>
        <v>35.85</v>
      </c>
      <c r="AW194">
        <f t="shared" si="70"/>
        <v>32.47</v>
      </c>
      <c r="AX194">
        <f t="shared" si="70"/>
        <v>29.26</v>
      </c>
      <c r="AY194">
        <f t="shared" si="70"/>
        <v>23.72</v>
      </c>
      <c r="AZ194">
        <f t="shared" si="70"/>
        <v>17.43</v>
      </c>
      <c r="BA194">
        <f t="shared" si="70"/>
        <v>1.88</v>
      </c>
      <c r="BB194">
        <f t="shared" si="70"/>
        <v>7.62</v>
      </c>
      <c r="BC194">
        <f t="shared" si="70"/>
        <v>15.51</v>
      </c>
      <c r="BD194">
        <f t="shared" si="70"/>
        <v>18.010000000000002</v>
      </c>
      <c r="BE194">
        <f t="shared" si="70"/>
        <v>30.72</v>
      </c>
      <c r="BF194">
        <f t="shared" si="70"/>
        <v>37.020000000000003</v>
      </c>
      <c r="BG194">
        <f t="shared" si="70"/>
        <v>42.27</v>
      </c>
      <c r="BH194">
        <f t="shared" si="70"/>
        <v>46.71</v>
      </c>
      <c r="BI194">
        <f t="shared" si="70"/>
        <v>47.91</v>
      </c>
      <c r="BJ194">
        <f t="shared" si="70"/>
        <v>53.81</v>
      </c>
    </row>
    <row r="195" spans="1:62" x14ac:dyDescent="0.3">
      <c r="A195" s="27">
        <v>68000</v>
      </c>
      <c r="B195">
        <f t="shared" si="71"/>
        <v>15556.8</v>
      </c>
      <c r="C195">
        <f t="shared" si="71"/>
        <v>14158.87</v>
      </c>
      <c r="D195">
        <f t="shared" si="71"/>
        <v>12778.98</v>
      </c>
      <c r="E195">
        <f t="shared" si="71"/>
        <v>11642.6</v>
      </c>
      <c r="F195">
        <f t="shared" si="71"/>
        <v>7884.97</v>
      </c>
      <c r="G195">
        <f t="shared" si="71"/>
        <v>6554.14</v>
      </c>
      <c r="H195">
        <f t="shared" si="71"/>
        <v>5223.3100000000004</v>
      </c>
      <c r="I195">
        <f t="shared" si="71"/>
        <v>3892.48</v>
      </c>
      <c r="J195">
        <f t="shared" si="71"/>
        <v>3529.53</v>
      </c>
      <c r="K195">
        <f t="shared" si="71"/>
        <v>3341.8</v>
      </c>
      <c r="L195">
        <f t="shared" si="71"/>
        <v>3106.81</v>
      </c>
      <c r="M195">
        <f t="shared" si="71"/>
        <v>2682.22</v>
      </c>
      <c r="N195">
        <f t="shared" si="71"/>
        <v>2561.66</v>
      </c>
      <c r="O195">
        <f t="shared" si="71"/>
        <v>2319.69</v>
      </c>
      <c r="P195">
        <f t="shared" si="71"/>
        <v>1947.43</v>
      </c>
      <c r="Q195">
        <f t="shared" si="71"/>
        <v>1620.9</v>
      </c>
      <c r="R195">
        <f t="shared" si="70"/>
        <v>1598.93</v>
      </c>
      <c r="S195">
        <f t="shared" si="70"/>
        <v>1465.68</v>
      </c>
      <c r="T195">
        <f t="shared" si="70"/>
        <v>1325.89</v>
      </c>
      <c r="U195">
        <f t="shared" si="70"/>
        <v>1074.26</v>
      </c>
      <c r="V195">
        <f t="shared" si="70"/>
        <v>873.78</v>
      </c>
      <c r="W195">
        <f t="shared" si="70"/>
        <v>698.5</v>
      </c>
      <c r="X195">
        <f t="shared" si="70"/>
        <v>682.84</v>
      </c>
      <c r="Y195">
        <f t="shared" si="70"/>
        <v>660.47</v>
      </c>
      <c r="Z195">
        <f t="shared" si="70"/>
        <v>565.41</v>
      </c>
      <c r="AA195">
        <f t="shared" si="70"/>
        <v>543.95000000000005</v>
      </c>
      <c r="AB195">
        <f t="shared" si="70"/>
        <v>514.23</v>
      </c>
      <c r="AC195">
        <f t="shared" si="70"/>
        <v>482.84</v>
      </c>
      <c r="AD195">
        <f t="shared" si="70"/>
        <v>432.33</v>
      </c>
      <c r="AE195">
        <f t="shared" si="70"/>
        <v>372.48</v>
      </c>
      <c r="AF195">
        <f t="shared" si="70"/>
        <v>343.61</v>
      </c>
      <c r="AG195">
        <f t="shared" si="70"/>
        <v>299.25</v>
      </c>
      <c r="AH195">
        <f t="shared" si="70"/>
        <v>262.95</v>
      </c>
      <c r="AI195">
        <f t="shared" si="70"/>
        <v>220.68</v>
      </c>
      <c r="AJ195">
        <f t="shared" si="70"/>
        <v>195.74</v>
      </c>
      <c r="AK195">
        <f t="shared" si="70"/>
        <v>166.17</v>
      </c>
      <c r="AL195">
        <f t="shared" si="70"/>
        <v>158.41</v>
      </c>
      <c r="AM195">
        <f t="shared" si="70"/>
        <v>141.97</v>
      </c>
      <c r="AN195">
        <f t="shared" si="70"/>
        <v>134.85</v>
      </c>
      <c r="AO195">
        <f t="shared" si="70"/>
        <v>104.74</v>
      </c>
      <c r="AP195">
        <f t="shared" si="70"/>
        <v>98.63</v>
      </c>
      <c r="AQ195">
        <f t="shared" si="70"/>
        <v>89.22</v>
      </c>
      <c r="AR195">
        <f t="shared" si="70"/>
        <v>80.66</v>
      </c>
      <c r="AS195">
        <f t="shared" si="70"/>
        <v>69.89</v>
      </c>
      <c r="AT195">
        <f t="shared" si="70"/>
        <v>68.099999999999994</v>
      </c>
      <c r="AU195">
        <f t="shared" si="70"/>
        <v>60.02</v>
      </c>
      <c r="AV195">
        <f t="shared" si="70"/>
        <v>56.57</v>
      </c>
      <c r="AW195">
        <f t="shared" si="70"/>
        <v>52.68</v>
      </c>
      <c r="AX195">
        <f t="shared" si="70"/>
        <v>48.97</v>
      </c>
      <c r="AY195">
        <f t="shared" si="70"/>
        <v>42.59</v>
      </c>
      <c r="AZ195">
        <f t="shared" si="70"/>
        <v>35.340000000000003</v>
      </c>
      <c r="BA195">
        <f t="shared" si="70"/>
        <v>17.43</v>
      </c>
      <c r="BB195">
        <f t="shared" si="70"/>
        <v>6.47</v>
      </c>
      <c r="BC195">
        <f t="shared" si="70"/>
        <v>2.62</v>
      </c>
      <c r="BD195">
        <f t="shared" si="70"/>
        <v>5.5</v>
      </c>
      <c r="BE195">
        <f t="shared" si="70"/>
        <v>20.149999999999999</v>
      </c>
      <c r="BF195">
        <f t="shared" si="70"/>
        <v>27.41</v>
      </c>
      <c r="BG195">
        <f t="shared" si="70"/>
        <v>33.46</v>
      </c>
      <c r="BH195">
        <f t="shared" si="70"/>
        <v>38.58</v>
      </c>
      <c r="BI195">
        <f t="shared" si="70"/>
        <v>39.96</v>
      </c>
      <c r="BJ195">
        <f t="shared" si="70"/>
        <v>46.77</v>
      </c>
    </row>
    <row r="196" spans="1:62" x14ac:dyDescent="0.3">
      <c r="A196" s="27">
        <v>75000</v>
      </c>
      <c r="B196">
        <f t="shared" si="71"/>
        <v>17168.53</v>
      </c>
      <c r="C196">
        <f t="shared" si="71"/>
        <v>15626.7</v>
      </c>
      <c r="D196">
        <f t="shared" si="71"/>
        <v>14104.76</v>
      </c>
      <c r="E196">
        <f t="shared" si="71"/>
        <v>12851.4</v>
      </c>
      <c r="F196">
        <f t="shared" si="71"/>
        <v>8706.9500000000007</v>
      </c>
      <c r="G196">
        <f t="shared" si="71"/>
        <v>7239.13</v>
      </c>
      <c r="H196">
        <f t="shared" si="71"/>
        <v>5771.3</v>
      </c>
      <c r="I196">
        <f t="shared" si="71"/>
        <v>4303.4799999999996</v>
      </c>
      <c r="J196">
        <f t="shared" si="71"/>
        <v>3903.16</v>
      </c>
      <c r="K196">
        <f t="shared" si="71"/>
        <v>3696.1</v>
      </c>
      <c r="L196">
        <f t="shared" si="71"/>
        <v>3436.93</v>
      </c>
      <c r="M196">
        <f t="shared" si="71"/>
        <v>2968.62</v>
      </c>
      <c r="N196">
        <f t="shared" si="71"/>
        <v>2835.65</v>
      </c>
      <c r="O196">
        <f t="shared" si="71"/>
        <v>2568.77</v>
      </c>
      <c r="P196">
        <f t="shared" si="71"/>
        <v>2158.19</v>
      </c>
      <c r="Q196">
        <f t="shared" si="71"/>
        <v>1798.05</v>
      </c>
      <c r="R196">
        <f t="shared" si="70"/>
        <v>1773.82</v>
      </c>
      <c r="S196">
        <f t="shared" si="70"/>
        <v>1626.85</v>
      </c>
      <c r="T196">
        <f t="shared" si="70"/>
        <v>1472.67</v>
      </c>
      <c r="U196">
        <f t="shared" si="70"/>
        <v>1195.1400000000001</v>
      </c>
      <c r="V196">
        <f t="shared" si="70"/>
        <v>974.02</v>
      </c>
      <c r="W196">
        <f t="shared" si="70"/>
        <v>780.7</v>
      </c>
      <c r="X196">
        <f t="shared" si="70"/>
        <v>763.43</v>
      </c>
      <c r="Y196">
        <f t="shared" si="70"/>
        <v>738.76</v>
      </c>
      <c r="Z196">
        <f t="shared" si="70"/>
        <v>633.91</v>
      </c>
      <c r="AA196">
        <f t="shared" si="70"/>
        <v>610.24</v>
      </c>
      <c r="AB196">
        <f t="shared" si="70"/>
        <v>577.46</v>
      </c>
      <c r="AC196">
        <f t="shared" si="70"/>
        <v>542.84</v>
      </c>
      <c r="AD196">
        <f t="shared" si="70"/>
        <v>487.13</v>
      </c>
      <c r="AE196">
        <f t="shared" si="70"/>
        <v>421.12</v>
      </c>
      <c r="AF196">
        <f t="shared" si="70"/>
        <v>389.28</v>
      </c>
      <c r="AG196">
        <f t="shared" si="70"/>
        <v>340.35</v>
      </c>
      <c r="AH196">
        <f t="shared" si="70"/>
        <v>300.32</v>
      </c>
      <c r="AI196">
        <f t="shared" si="70"/>
        <v>253.69</v>
      </c>
      <c r="AJ196">
        <f t="shared" si="70"/>
        <v>226.18</v>
      </c>
      <c r="AK196">
        <f t="shared" si="70"/>
        <v>193.57</v>
      </c>
      <c r="AL196">
        <f t="shared" si="70"/>
        <v>185.01</v>
      </c>
      <c r="AM196">
        <f t="shared" si="70"/>
        <v>166.88</v>
      </c>
      <c r="AN196">
        <f t="shared" si="70"/>
        <v>159.03</v>
      </c>
      <c r="AO196">
        <f t="shared" si="70"/>
        <v>125.82</v>
      </c>
      <c r="AP196">
        <f t="shared" si="70"/>
        <v>119.08</v>
      </c>
      <c r="AQ196">
        <f t="shared" si="70"/>
        <v>108.7</v>
      </c>
      <c r="AR196">
        <f t="shared" si="70"/>
        <v>99.25</v>
      </c>
      <c r="AS196">
        <f t="shared" si="70"/>
        <v>87.38</v>
      </c>
      <c r="AT196">
        <f t="shared" si="70"/>
        <v>85.41</v>
      </c>
      <c r="AU196">
        <f t="shared" ref="AU196:BJ196" si="72">ROUND(ABS((AU$5-$A196)/AU$5)*100,2)</f>
        <v>76.489999999999995</v>
      </c>
      <c r="AV196">
        <f t="shared" si="72"/>
        <v>72.69</v>
      </c>
      <c r="AW196">
        <f t="shared" si="72"/>
        <v>68.39</v>
      </c>
      <c r="AX196">
        <f t="shared" si="72"/>
        <v>64.31</v>
      </c>
      <c r="AY196">
        <f t="shared" si="72"/>
        <v>57.27</v>
      </c>
      <c r="AZ196">
        <f t="shared" si="72"/>
        <v>49.27</v>
      </c>
      <c r="BA196">
        <f t="shared" si="72"/>
        <v>29.51</v>
      </c>
      <c r="BB196">
        <f t="shared" si="72"/>
        <v>17.43</v>
      </c>
      <c r="BC196">
        <f t="shared" si="72"/>
        <v>7.4</v>
      </c>
      <c r="BD196">
        <f t="shared" si="72"/>
        <v>4.22</v>
      </c>
      <c r="BE196">
        <f t="shared" si="72"/>
        <v>11.93</v>
      </c>
      <c r="BF196">
        <f t="shared" si="72"/>
        <v>19.940000000000001</v>
      </c>
      <c r="BG196">
        <f t="shared" si="72"/>
        <v>26.61</v>
      </c>
      <c r="BH196">
        <f t="shared" si="72"/>
        <v>32.25</v>
      </c>
      <c r="BI196">
        <f t="shared" si="72"/>
        <v>33.78</v>
      </c>
      <c r="BJ196">
        <f t="shared" si="72"/>
        <v>41.29</v>
      </c>
    </row>
    <row r="197" spans="1:62" x14ac:dyDescent="0.3">
      <c r="A197" s="27">
        <v>82000</v>
      </c>
      <c r="B197">
        <f t="shared" si="71"/>
        <v>18780.259999999998</v>
      </c>
      <c r="C197">
        <f t="shared" si="71"/>
        <v>17094.52</v>
      </c>
      <c r="D197">
        <f t="shared" si="71"/>
        <v>15430.54</v>
      </c>
      <c r="E197">
        <f t="shared" si="71"/>
        <v>14060.19</v>
      </c>
      <c r="F197">
        <f t="shared" si="71"/>
        <v>9528.93</v>
      </c>
      <c r="G197">
        <f t="shared" si="71"/>
        <v>7924.11</v>
      </c>
      <c r="H197">
        <f t="shared" si="71"/>
        <v>6319.29</v>
      </c>
      <c r="I197">
        <f t="shared" si="71"/>
        <v>4714.47</v>
      </c>
      <c r="J197">
        <f t="shared" si="71"/>
        <v>4276.79</v>
      </c>
      <c r="K197">
        <f t="shared" si="71"/>
        <v>4050.4</v>
      </c>
      <c r="L197">
        <f t="shared" si="71"/>
        <v>3767.04</v>
      </c>
      <c r="M197">
        <f t="shared" si="71"/>
        <v>3255.03</v>
      </c>
      <c r="N197">
        <f t="shared" si="71"/>
        <v>3109.64</v>
      </c>
      <c r="O197">
        <f t="shared" si="71"/>
        <v>2817.86</v>
      </c>
      <c r="P197">
        <f t="shared" si="71"/>
        <v>2368.96</v>
      </c>
      <c r="Q197">
        <f t="shared" si="71"/>
        <v>1975.2</v>
      </c>
      <c r="R197">
        <f t="shared" ref="R197:BJ202" si="73">ROUND(ABS((R$5-$A197)/R$5)*100,2)</f>
        <v>1948.71</v>
      </c>
      <c r="S197">
        <f t="shared" si="73"/>
        <v>1788.03</v>
      </c>
      <c r="T197">
        <f t="shared" si="73"/>
        <v>1619.45</v>
      </c>
      <c r="U197">
        <f t="shared" si="73"/>
        <v>1316.02</v>
      </c>
      <c r="V197">
        <f t="shared" si="73"/>
        <v>1074.26</v>
      </c>
      <c r="W197">
        <f t="shared" si="73"/>
        <v>862.89</v>
      </c>
      <c r="X197">
        <f t="shared" si="73"/>
        <v>844.01</v>
      </c>
      <c r="Y197">
        <f t="shared" si="73"/>
        <v>817.04</v>
      </c>
      <c r="Z197">
        <f t="shared" si="73"/>
        <v>702.41</v>
      </c>
      <c r="AA197">
        <f t="shared" si="73"/>
        <v>676.53</v>
      </c>
      <c r="AB197">
        <f t="shared" si="73"/>
        <v>640.69000000000005</v>
      </c>
      <c r="AC197">
        <f t="shared" si="73"/>
        <v>602.84</v>
      </c>
      <c r="AD197">
        <f t="shared" si="73"/>
        <v>541.92999999999995</v>
      </c>
      <c r="AE197">
        <f t="shared" si="73"/>
        <v>469.76</v>
      </c>
      <c r="AF197">
        <f t="shared" si="73"/>
        <v>434.94</v>
      </c>
      <c r="AG197">
        <f t="shared" si="73"/>
        <v>381.45</v>
      </c>
      <c r="AH197">
        <f t="shared" si="73"/>
        <v>337.68</v>
      </c>
      <c r="AI197">
        <f t="shared" si="73"/>
        <v>286.7</v>
      </c>
      <c r="AJ197">
        <f t="shared" si="73"/>
        <v>256.63</v>
      </c>
      <c r="AK197">
        <f t="shared" si="73"/>
        <v>220.96</v>
      </c>
      <c r="AL197">
        <f t="shared" si="73"/>
        <v>211.62</v>
      </c>
      <c r="AM197">
        <f t="shared" si="73"/>
        <v>191.79</v>
      </c>
      <c r="AN197">
        <f t="shared" si="73"/>
        <v>183.2</v>
      </c>
      <c r="AO197">
        <f t="shared" si="73"/>
        <v>146.9</v>
      </c>
      <c r="AP197">
        <f t="shared" si="73"/>
        <v>139.53</v>
      </c>
      <c r="AQ197">
        <f t="shared" si="73"/>
        <v>128.16999999999999</v>
      </c>
      <c r="AR197">
        <f t="shared" si="73"/>
        <v>117.85</v>
      </c>
      <c r="AS197">
        <f t="shared" si="73"/>
        <v>104.87</v>
      </c>
      <c r="AT197">
        <f t="shared" si="73"/>
        <v>102.71</v>
      </c>
      <c r="AU197">
        <f t="shared" si="73"/>
        <v>92.96</v>
      </c>
      <c r="AV197">
        <f t="shared" si="73"/>
        <v>88.8</v>
      </c>
      <c r="AW197">
        <f t="shared" si="73"/>
        <v>84.11</v>
      </c>
      <c r="AX197">
        <f t="shared" si="73"/>
        <v>79.64</v>
      </c>
      <c r="AY197">
        <f t="shared" si="73"/>
        <v>71.95</v>
      </c>
      <c r="AZ197">
        <f t="shared" si="73"/>
        <v>63.2</v>
      </c>
      <c r="BA197">
        <f t="shared" si="73"/>
        <v>41.6</v>
      </c>
      <c r="BB197">
        <f t="shared" si="73"/>
        <v>28.39</v>
      </c>
      <c r="BC197">
        <f t="shared" si="73"/>
        <v>17.43</v>
      </c>
      <c r="BD197">
        <f t="shared" si="73"/>
        <v>13.95</v>
      </c>
      <c r="BE197">
        <f t="shared" si="73"/>
        <v>3.71</v>
      </c>
      <c r="BF197">
        <f t="shared" si="73"/>
        <v>12.46</v>
      </c>
      <c r="BG197">
        <f t="shared" si="73"/>
        <v>19.760000000000002</v>
      </c>
      <c r="BH197">
        <f t="shared" si="73"/>
        <v>25.93</v>
      </c>
      <c r="BI197">
        <f t="shared" si="73"/>
        <v>27.6</v>
      </c>
      <c r="BJ197">
        <f t="shared" si="73"/>
        <v>35.81</v>
      </c>
    </row>
    <row r="198" spans="1:62" x14ac:dyDescent="0.3">
      <c r="A198" s="27">
        <v>84500</v>
      </c>
      <c r="B198">
        <f t="shared" si="71"/>
        <v>19355.88</v>
      </c>
      <c r="C198">
        <f t="shared" si="71"/>
        <v>17618.740000000002</v>
      </c>
      <c r="D198">
        <f t="shared" si="71"/>
        <v>15904.03</v>
      </c>
      <c r="E198">
        <f t="shared" si="71"/>
        <v>14491.91</v>
      </c>
      <c r="F198">
        <f t="shared" si="71"/>
        <v>9822.5</v>
      </c>
      <c r="G198">
        <f t="shared" si="71"/>
        <v>8168.75</v>
      </c>
      <c r="H198">
        <f t="shared" si="71"/>
        <v>6515</v>
      </c>
      <c r="I198">
        <f t="shared" si="71"/>
        <v>4861.25</v>
      </c>
      <c r="J198">
        <f t="shared" si="71"/>
        <v>4410.2299999999996</v>
      </c>
      <c r="K198">
        <f t="shared" si="71"/>
        <v>4176.9399999999996</v>
      </c>
      <c r="L198">
        <f t="shared" si="71"/>
        <v>3884.94</v>
      </c>
      <c r="M198">
        <f t="shared" si="71"/>
        <v>3357.32</v>
      </c>
      <c r="N198">
        <f t="shared" si="71"/>
        <v>3207.5</v>
      </c>
      <c r="O198">
        <f t="shared" si="71"/>
        <v>2906.82</v>
      </c>
      <c r="P198">
        <f t="shared" si="71"/>
        <v>2444.23</v>
      </c>
      <c r="Q198">
        <f t="shared" si="71"/>
        <v>2038.47</v>
      </c>
      <c r="R198">
        <f t="shared" si="73"/>
        <v>2011.17</v>
      </c>
      <c r="S198">
        <f t="shared" si="73"/>
        <v>1845.59</v>
      </c>
      <c r="T198">
        <f t="shared" si="73"/>
        <v>1671.87</v>
      </c>
      <c r="U198">
        <f t="shared" si="73"/>
        <v>1359.19</v>
      </c>
      <c r="V198">
        <f t="shared" si="73"/>
        <v>1110.06</v>
      </c>
      <c r="W198">
        <f t="shared" si="73"/>
        <v>892.25</v>
      </c>
      <c r="X198">
        <f t="shared" si="73"/>
        <v>872.79</v>
      </c>
      <c r="Y198">
        <f t="shared" si="73"/>
        <v>845</v>
      </c>
      <c r="Z198">
        <f t="shared" si="73"/>
        <v>726.87</v>
      </c>
      <c r="AA198">
        <f t="shared" si="73"/>
        <v>700.2</v>
      </c>
      <c r="AB198">
        <f t="shared" si="73"/>
        <v>663.27</v>
      </c>
      <c r="AC198">
        <f t="shared" si="73"/>
        <v>624.27</v>
      </c>
      <c r="AD198">
        <f t="shared" si="73"/>
        <v>561.5</v>
      </c>
      <c r="AE198">
        <f t="shared" si="73"/>
        <v>487.13</v>
      </c>
      <c r="AF198">
        <f t="shared" si="73"/>
        <v>451.25</v>
      </c>
      <c r="AG198">
        <f t="shared" si="73"/>
        <v>396.12</v>
      </c>
      <c r="AH198">
        <f t="shared" si="73"/>
        <v>351.02</v>
      </c>
      <c r="AI198">
        <f t="shared" si="73"/>
        <v>298.49</v>
      </c>
      <c r="AJ198">
        <f t="shared" si="73"/>
        <v>267.5</v>
      </c>
      <c r="AK198">
        <f t="shared" si="73"/>
        <v>230.75</v>
      </c>
      <c r="AL198">
        <f t="shared" si="73"/>
        <v>221.12</v>
      </c>
      <c r="AM198">
        <f t="shared" si="73"/>
        <v>200.68</v>
      </c>
      <c r="AN198">
        <f t="shared" si="73"/>
        <v>191.84</v>
      </c>
      <c r="AO198">
        <f t="shared" si="73"/>
        <v>154.41999999999999</v>
      </c>
      <c r="AP198">
        <f t="shared" si="73"/>
        <v>146.83000000000001</v>
      </c>
      <c r="AQ198">
        <f t="shared" si="73"/>
        <v>135.13</v>
      </c>
      <c r="AR198">
        <f t="shared" si="73"/>
        <v>124.49</v>
      </c>
      <c r="AS198">
        <f t="shared" si="73"/>
        <v>111.12</v>
      </c>
      <c r="AT198">
        <f t="shared" si="73"/>
        <v>108.89</v>
      </c>
      <c r="AU198">
        <f t="shared" si="73"/>
        <v>98.85</v>
      </c>
      <c r="AV198">
        <f t="shared" si="73"/>
        <v>94.56</v>
      </c>
      <c r="AW198">
        <f t="shared" si="73"/>
        <v>89.72</v>
      </c>
      <c r="AX198">
        <f t="shared" si="73"/>
        <v>85.12</v>
      </c>
      <c r="AY198">
        <f t="shared" si="73"/>
        <v>77.19</v>
      </c>
      <c r="AZ198">
        <f t="shared" si="73"/>
        <v>68.180000000000007</v>
      </c>
      <c r="BA198">
        <f t="shared" si="73"/>
        <v>45.92</v>
      </c>
      <c r="BB198">
        <f t="shared" si="73"/>
        <v>32.299999999999997</v>
      </c>
      <c r="BC198">
        <f t="shared" si="73"/>
        <v>21.01</v>
      </c>
      <c r="BD198">
        <f t="shared" si="73"/>
        <v>17.43</v>
      </c>
      <c r="BE198">
        <f t="shared" si="73"/>
        <v>0.78</v>
      </c>
      <c r="BF198">
        <f t="shared" si="73"/>
        <v>9.8000000000000007</v>
      </c>
      <c r="BG198">
        <f t="shared" si="73"/>
        <v>17.309999999999999</v>
      </c>
      <c r="BH198">
        <f t="shared" si="73"/>
        <v>23.67</v>
      </c>
      <c r="BI198">
        <f t="shared" si="73"/>
        <v>25.39</v>
      </c>
      <c r="BJ198">
        <f t="shared" si="73"/>
        <v>33.85</v>
      </c>
    </row>
    <row r="199" spans="1:62" x14ac:dyDescent="0.3">
      <c r="A199" s="27">
        <v>100000</v>
      </c>
      <c r="B199">
        <f t="shared" si="71"/>
        <v>22924.71</v>
      </c>
      <c r="C199">
        <f t="shared" si="71"/>
        <v>20868.93</v>
      </c>
      <c r="D199">
        <f t="shared" si="71"/>
        <v>18839.68</v>
      </c>
      <c r="E199">
        <f t="shared" si="71"/>
        <v>17168.53</v>
      </c>
      <c r="F199">
        <f t="shared" si="71"/>
        <v>11642.6</v>
      </c>
      <c r="G199">
        <f t="shared" si="71"/>
        <v>9685.5</v>
      </c>
      <c r="H199">
        <f t="shared" si="71"/>
        <v>7728.4</v>
      </c>
      <c r="I199">
        <f t="shared" si="71"/>
        <v>5771.3</v>
      </c>
      <c r="J199">
        <f t="shared" si="71"/>
        <v>5237.55</v>
      </c>
      <c r="K199">
        <f t="shared" si="71"/>
        <v>4961.47</v>
      </c>
      <c r="L199">
        <f t="shared" si="71"/>
        <v>4615.8999999999996</v>
      </c>
      <c r="M199">
        <f t="shared" si="71"/>
        <v>3991.5</v>
      </c>
      <c r="N199">
        <f t="shared" si="71"/>
        <v>3814.2</v>
      </c>
      <c r="O199">
        <f t="shared" si="71"/>
        <v>3458.36</v>
      </c>
      <c r="P199">
        <f t="shared" si="71"/>
        <v>2910.92</v>
      </c>
      <c r="Q199">
        <f t="shared" si="71"/>
        <v>2430.73</v>
      </c>
      <c r="R199">
        <f t="shared" si="73"/>
        <v>2398.4299999999998</v>
      </c>
      <c r="S199">
        <f t="shared" si="73"/>
        <v>2202.4699999999998</v>
      </c>
      <c r="T199">
        <f t="shared" si="73"/>
        <v>1996.89</v>
      </c>
      <c r="U199">
        <f t="shared" si="73"/>
        <v>1626.85</v>
      </c>
      <c r="V199">
        <f t="shared" si="73"/>
        <v>1332.02</v>
      </c>
      <c r="W199">
        <f t="shared" si="73"/>
        <v>1074.26</v>
      </c>
      <c r="X199">
        <f t="shared" si="73"/>
        <v>1051.24</v>
      </c>
      <c r="Y199">
        <f t="shared" si="73"/>
        <v>1018.34</v>
      </c>
      <c r="Z199">
        <f t="shared" si="73"/>
        <v>878.55</v>
      </c>
      <c r="AA199">
        <f t="shared" si="73"/>
        <v>846.98</v>
      </c>
      <c r="AB199">
        <f t="shared" si="73"/>
        <v>803.28</v>
      </c>
      <c r="AC199">
        <f t="shared" si="73"/>
        <v>757.12</v>
      </c>
      <c r="AD199">
        <f t="shared" si="73"/>
        <v>682.84</v>
      </c>
      <c r="AE199">
        <f t="shared" si="73"/>
        <v>594.83000000000004</v>
      </c>
      <c r="AF199">
        <f t="shared" si="73"/>
        <v>552.37</v>
      </c>
      <c r="AG199">
        <f t="shared" si="73"/>
        <v>487.13</v>
      </c>
      <c r="AH199">
        <f t="shared" si="73"/>
        <v>433.75</v>
      </c>
      <c r="AI199">
        <f t="shared" si="73"/>
        <v>371.59</v>
      </c>
      <c r="AJ199">
        <f t="shared" si="73"/>
        <v>334.91</v>
      </c>
      <c r="AK199">
        <f t="shared" si="73"/>
        <v>291.42</v>
      </c>
      <c r="AL199">
        <f t="shared" si="73"/>
        <v>280.02</v>
      </c>
      <c r="AM199">
        <f t="shared" si="73"/>
        <v>255.84</v>
      </c>
      <c r="AN199">
        <f t="shared" si="73"/>
        <v>245.37</v>
      </c>
      <c r="AO199">
        <f t="shared" si="73"/>
        <v>201.09</v>
      </c>
      <c r="AP199">
        <f t="shared" si="73"/>
        <v>192.1</v>
      </c>
      <c r="AQ199">
        <f t="shared" si="73"/>
        <v>178.26</v>
      </c>
      <c r="AR199">
        <f t="shared" si="73"/>
        <v>165.67</v>
      </c>
      <c r="AS199">
        <f t="shared" si="73"/>
        <v>149.84</v>
      </c>
      <c r="AT199">
        <f t="shared" si="73"/>
        <v>147.21</v>
      </c>
      <c r="AU199">
        <f t="shared" si="73"/>
        <v>135.32</v>
      </c>
      <c r="AV199">
        <f t="shared" si="73"/>
        <v>130.25</v>
      </c>
      <c r="AW199">
        <f t="shared" si="73"/>
        <v>124.52</v>
      </c>
      <c r="AX199">
        <f t="shared" si="73"/>
        <v>119.08</v>
      </c>
      <c r="AY199">
        <f t="shared" si="73"/>
        <v>109.69</v>
      </c>
      <c r="AZ199">
        <f t="shared" si="73"/>
        <v>99.03</v>
      </c>
      <c r="BA199">
        <f t="shared" si="73"/>
        <v>72.69</v>
      </c>
      <c r="BB199">
        <f t="shared" si="73"/>
        <v>56.57</v>
      </c>
      <c r="BC199">
        <f t="shared" si="73"/>
        <v>43.2</v>
      </c>
      <c r="BD199">
        <f t="shared" si="73"/>
        <v>38.97</v>
      </c>
      <c r="BE199">
        <f t="shared" si="73"/>
        <v>17.43</v>
      </c>
      <c r="BF199">
        <f t="shared" si="73"/>
        <v>6.75</v>
      </c>
      <c r="BG199">
        <f t="shared" si="73"/>
        <v>2.14</v>
      </c>
      <c r="BH199">
        <f t="shared" si="73"/>
        <v>9.67</v>
      </c>
      <c r="BI199">
        <f t="shared" si="73"/>
        <v>11.71</v>
      </c>
      <c r="BJ199">
        <f t="shared" si="73"/>
        <v>21.72</v>
      </c>
    </row>
    <row r="200" spans="1:62" x14ac:dyDescent="0.3">
      <c r="A200" s="27">
        <v>110000</v>
      </c>
      <c r="B200">
        <f t="shared" si="71"/>
        <v>25227.18</v>
      </c>
      <c r="C200">
        <f t="shared" si="71"/>
        <v>22965.82</v>
      </c>
      <c r="D200">
        <f t="shared" si="71"/>
        <v>20733.650000000001</v>
      </c>
      <c r="E200">
        <f t="shared" si="71"/>
        <v>18895.38</v>
      </c>
      <c r="F200">
        <f t="shared" si="71"/>
        <v>12816.86</v>
      </c>
      <c r="G200">
        <f t="shared" si="71"/>
        <v>10664.05</v>
      </c>
      <c r="H200">
        <f t="shared" si="71"/>
        <v>8511.24</v>
      </c>
      <c r="I200">
        <f t="shared" si="71"/>
        <v>6358.43</v>
      </c>
      <c r="J200">
        <f t="shared" si="71"/>
        <v>5771.3</v>
      </c>
      <c r="K200">
        <f t="shared" si="71"/>
        <v>5467.61</v>
      </c>
      <c r="L200">
        <f t="shared" si="71"/>
        <v>5087.49</v>
      </c>
      <c r="M200">
        <f t="shared" si="71"/>
        <v>4400.6499999999996</v>
      </c>
      <c r="N200">
        <f t="shared" si="71"/>
        <v>4205.62</v>
      </c>
      <c r="O200">
        <f t="shared" si="71"/>
        <v>3814.2</v>
      </c>
      <c r="P200">
        <f t="shared" si="71"/>
        <v>3212.02</v>
      </c>
      <c r="Q200">
        <f t="shared" si="71"/>
        <v>2683.81</v>
      </c>
      <c r="R200">
        <f t="shared" si="73"/>
        <v>2648.27</v>
      </c>
      <c r="S200">
        <f t="shared" si="73"/>
        <v>2432.7199999999998</v>
      </c>
      <c r="T200">
        <f t="shared" si="73"/>
        <v>2206.58</v>
      </c>
      <c r="U200">
        <f t="shared" si="73"/>
        <v>1799.54</v>
      </c>
      <c r="V200">
        <f t="shared" si="73"/>
        <v>1475.23</v>
      </c>
      <c r="W200">
        <f t="shared" si="73"/>
        <v>1191.69</v>
      </c>
      <c r="X200">
        <f t="shared" si="73"/>
        <v>1166.3599999999999</v>
      </c>
      <c r="Y200">
        <f t="shared" si="73"/>
        <v>1130.18</v>
      </c>
      <c r="Z200">
        <f t="shared" si="73"/>
        <v>976.41</v>
      </c>
      <c r="AA200">
        <f t="shared" si="73"/>
        <v>941.68</v>
      </c>
      <c r="AB200">
        <f t="shared" si="73"/>
        <v>893.6</v>
      </c>
      <c r="AC200">
        <f t="shared" si="73"/>
        <v>842.84</v>
      </c>
      <c r="AD200">
        <f t="shared" si="73"/>
        <v>761.12</v>
      </c>
      <c r="AE200">
        <f t="shared" si="73"/>
        <v>664.31</v>
      </c>
      <c r="AF200">
        <f t="shared" si="73"/>
        <v>617.6</v>
      </c>
      <c r="AG200">
        <f t="shared" si="73"/>
        <v>545.84</v>
      </c>
      <c r="AH200">
        <f t="shared" si="73"/>
        <v>487.13</v>
      </c>
      <c r="AI200">
        <f t="shared" si="73"/>
        <v>418.75</v>
      </c>
      <c r="AJ200">
        <f t="shared" si="73"/>
        <v>378.4</v>
      </c>
      <c r="AK200">
        <f t="shared" si="73"/>
        <v>330.56</v>
      </c>
      <c r="AL200">
        <f t="shared" si="73"/>
        <v>318.02</v>
      </c>
      <c r="AM200">
        <f t="shared" si="73"/>
        <v>291.42</v>
      </c>
      <c r="AN200">
        <f t="shared" si="73"/>
        <v>279.91000000000003</v>
      </c>
      <c r="AO200">
        <f t="shared" si="73"/>
        <v>231.2</v>
      </c>
      <c r="AP200">
        <f t="shared" si="73"/>
        <v>221.31</v>
      </c>
      <c r="AQ200">
        <f t="shared" si="73"/>
        <v>206.09</v>
      </c>
      <c r="AR200">
        <f t="shared" si="73"/>
        <v>192.24</v>
      </c>
      <c r="AS200">
        <f t="shared" si="73"/>
        <v>174.83</v>
      </c>
      <c r="AT200">
        <f t="shared" si="73"/>
        <v>171.93</v>
      </c>
      <c r="AU200">
        <f t="shared" si="73"/>
        <v>158.85</v>
      </c>
      <c r="AV200">
        <f t="shared" si="73"/>
        <v>153.27000000000001</v>
      </c>
      <c r="AW200">
        <f t="shared" si="73"/>
        <v>146.97999999999999</v>
      </c>
      <c r="AX200">
        <f t="shared" si="73"/>
        <v>140.99</v>
      </c>
      <c r="AY200">
        <f t="shared" si="73"/>
        <v>130.66</v>
      </c>
      <c r="AZ200">
        <f t="shared" si="73"/>
        <v>118.93</v>
      </c>
      <c r="BA200">
        <f t="shared" si="73"/>
        <v>89.95</v>
      </c>
      <c r="BB200">
        <f t="shared" si="73"/>
        <v>72.22</v>
      </c>
      <c r="BC200">
        <f t="shared" si="73"/>
        <v>57.52</v>
      </c>
      <c r="BD200">
        <f t="shared" si="73"/>
        <v>52.86</v>
      </c>
      <c r="BE200">
        <f t="shared" si="73"/>
        <v>29.17</v>
      </c>
      <c r="BF200">
        <f t="shared" si="73"/>
        <v>17.43</v>
      </c>
      <c r="BG200">
        <f t="shared" si="73"/>
        <v>7.64</v>
      </c>
      <c r="BH200">
        <f t="shared" si="73"/>
        <v>0.64</v>
      </c>
      <c r="BI200">
        <f t="shared" si="73"/>
        <v>2.88</v>
      </c>
      <c r="BJ200">
        <f t="shared" si="73"/>
        <v>13.89</v>
      </c>
    </row>
    <row r="201" spans="1:62" x14ac:dyDescent="0.3">
      <c r="A201" s="27">
        <v>120000</v>
      </c>
      <c r="B201">
        <f t="shared" si="71"/>
        <v>27529.65</v>
      </c>
      <c r="C201">
        <f t="shared" si="71"/>
        <v>25062.71</v>
      </c>
      <c r="D201">
        <f t="shared" si="71"/>
        <v>22627.61</v>
      </c>
      <c r="E201">
        <f t="shared" si="71"/>
        <v>20622.240000000002</v>
      </c>
      <c r="F201">
        <f t="shared" si="71"/>
        <v>13991.12</v>
      </c>
      <c r="G201">
        <f t="shared" si="71"/>
        <v>11642.6</v>
      </c>
      <c r="H201">
        <f t="shared" si="71"/>
        <v>9294.08</v>
      </c>
      <c r="I201">
        <f t="shared" si="71"/>
        <v>6945.56</v>
      </c>
      <c r="J201">
        <f t="shared" si="71"/>
        <v>6305.05</v>
      </c>
      <c r="K201">
        <f t="shared" si="71"/>
        <v>5973.76</v>
      </c>
      <c r="L201">
        <f t="shared" si="71"/>
        <v>5559.08</v>
      </c>
      <c r="M201">
        <f t="shared" si="71"/>
        <v>4809.8</v>
      </c>
      <c r="N201">
        <f t="shared" si="71"/>
        <v>4597.04</v>
      </c>
      <c r="O201">
        <f t="shared" si="71"/>
        <v>4170.04</v>
      </c>
      <c r="P201">
        <f t="shared" si="71"/>
        <v>3513.11</v>
      </c>
      <c r="Q201">
        <f t="shared" si="71"/>
        <v>2936.88</v>
      </c>
      <c r="R201">
        <f t="shared" si="73"/>
        <v>2898.11</v>
      </c>
      <c r="S201">
        <f t="shared" si="73"/>
        <v>2662.96</v>
      </c>
      <c r="T201">
        <f t="shared" si="73"/>
        <v>2416.27</v>
      </c>
      <c r="U201">
        <f t="shared" si="73"/>
        <v>1972.22</v>
      </c>
      <c r="V201">
        <f t="shared" si="73"/>
        <v>1618.43</v>
      </c>
      <c r="W201">
        <f t="shared" si="73"/>
        <v>1309.1099999999999</v>
      </c>
      <c r="X201">
        <f t="shared" si="73"/>
        <v>1281.48</v>
      </c>
      <c r="Y201">
        <f t="shared" si="73"/>
        <v>1242.01</v>
      </c>
      <c r="Z201">
        <f t="shared" si="73"/>
        <v>1074.26</v>
      </c>
      <c r="AA201">
        <f t="shared" si="73"/>
        <v>1036.3800000000001</v>
      </c>
      <c r="AB201">
        <f t="shared" si="73"/>
        <v>983.93</v>
      </c>
      <c r="AC201">
        <f t="shared" si="73"/>
        <v>928.55</v>
      </c>
      <c r="AD201">
        <f t="shared" si="73"/>
        <v>839.41</v>
      </c>
      <c r="AE201">
        <f t="shared" si="73"/>
        <v>733.79</v>
      </c>
      <c r="AF201">
        <f t="shared" si="73"/>
        <v>682.84</v>
      </c>
      <c r="AG201">
        <f t="shared" si="73"/>
        <v>604.55999999999995</v>
      </c>
      <c r="AH201">
        <f t="shared" si="73"/>
        <v>540.51</v>
      </c>
      <c r="AI201">
        <f t="shared" si="73"/>
        <v>465.91</v>
      </c>
      <c r="AJ201">
        <f t="shared" si="73"/>
        <v>421.89</v>
      </c>
      <c r="AK201">
        <f t="shared" si="73"/>
        <v>369.7</v>
      </c>
      <c r="AL201">
        <f t="shared" si="73"/>
        <v>356.02</v>
      </c>
      <c r="AM201">
        <f t="shared" si="73"/>
        <v>327</v>
      </c>
      <c r="AN201">
        <f t="shared" si="73"/>
        <v>314.44</v>
      </c>
      <c r="AO201">
        <f t="shared" si="73"/>
        <v>261.31</v>
      </c>
      <c r="AP201">
        <f t="shared" si="73"/>
        <v>250.53</v>
      </c>
      <c r="AQ201">
        <f t="shared" si="73"/>
        <v>233.91</v>
      </c>
      <c r="AR201">
        <f t="shared" si="73"/>
        <v>218.8</v>
      </c>
      <c r="AS201">
        <f t="shared" si="73"/>
        <v>199.81</v>
      </c>
      <c r="AT201">
        <f t="shared" si="73"/>
        <v>196.66</v>
      </c>
      <c r="AU201">
        <f t="shared" si="73"/>
        <v>182.39</v>
      </c>
      <c r="AV201">
        <f t="shared" si="73"/>
        <v>176.3</v>
      </c>
      <c r="AW201">
        <f t="shared" si="73"/>
        <v>169.43</v>
      </c>
      <c r="AX201">
        <f t="shared" si="73"/>
        <v>162.88999999999999</v>
      </c>
      <c r="AY201">
        <f t="shared" si="73"/>
        <v>151.63</v>
      </c>
      <c r="AZ201">
        <f t="shared" si="73"/>
        <v>138.83000000000001</v>
      </c>
      <c r="BA201">
        <f t="shared" si="73"/>
        <v>107.22</v>
      </c>
      <c r="BB201">
        <f t="shared" si="73"/>
        <v>87.88</v>
      </c>
      <c r="BC201">
        <f t="shared" si="73"/>
        <v>71.84</v>
      </c>
      <c r="BD201">
        <f t="shared" si="73"/>
        <v>66.760000000000005</v>
      </c>
      <c r="BE201">
        <f t="shared" si="73"/>
        <v>40.909999999999997</v>
      </c>
      <c r="BF201">
        <f t="shared" si="73"/>
        <v>28.1</v>
      </c>
      <c r="BG201">
        <f t="shared" si="73"/>
        <v>17.43</v>
      </c>
      <c r="BH201">
        <f t="shared" si="73"/>
        <v>8.39</v>
      </c>
      <c r="BI201">
        <f t="shared" si="73"/>
        <v>5.95</v>
      </c>
      <c r="BJ201">
        <f t="shared" si="73"/>
        <v>6.06</v>
      </c>
    </row>
    <row r="202" spans="1:62" x14ac:dyDescent="0.3">
      <c r="A202" s="27">
        <v>130000</v>
      </c>
      <c r="B202">
        <f t="shared" si="71"/>
        <v>29832.12</v>
      </c>
      <c r="C202">
        <f t="shared" si="71"/>
        <v>27159.61</v>
      </c>
      <c r="D202">
        <f t="shared" si="71"/>
        <v>24521.58</v>
      </c>
      <c r="E202">
        <f t="shared" si="71"/>
        <v>22349.09</v>
      </c>
      <c r="F202">
        <f t="shared" si="71"/>
        <v>15165.38</v>
      </c>
      <c r="G202">
        <f t="shared" si="71"/>
        <v>12621.15</v>
      </c>
      <c r="H202">
        <f t="shared" si="71"/>
        <v>10076.92</v>
      </c>
      <c r="I202">
        <f t="shared" si="71"/>
        <v>7532.69</v>
      </c>
      <c r="J202">
        <f t="shared" si="71"/>
        <v>6838.81</v>
      </c>
      <c r="K202">
        <f t="shared" si="71"/>
        <v>6479.91</v>
      </c>
      <c r="L202">
        <f t="shared" si="71"/>
        <v>6030.67</v>
      </c>
      <c r="M202">
        <f t="shared" si="71"/>
        <v>5218.95</v>
      </c>
      <c r="N202">
        <f t="shared" si="71"/>
        <v>4988.46</v>
      </c>
      <c r="O202">
        <f t="shared" si="71"/>
        <v>4525.87</v>
      </c>
      <c r="P202">
        <f t="shared" si="71"/>
        <v>3814.2</v>
      </c>
      <c r="Q202">
        <f t="shared" si="71"/>
        <v>3189.95</v>
      </c>
      <c r="R202">
        <f t="shared" si="73"/>
        <v>3147.95</v>
      </c>
      <c r="S202">
        <f t="shared" si="73"/>
        <v>2893.21</v>
      </c>
      <c r="T202">
        <f t="shared" si="73"/>
        <v>2625.96</v>
      </c>
      <c r="U202">
        <f t="shared" si="73"/>
        <v>2144.91</v>
      </c>
      <c r="V202">
        <f t="shared" si="73"/>
        <v>1761.63</v>
      </c>
      <c r="W202">
        <f t="shared" si="73"/>
        <v>1426.54</v>
      </c>
      <c r="X202">
        <f t="shared" si="73"/>
        <v>1396.61</v>
      </c>
      <c r="Y202">
        <f t="shared" si="73"/>
        <v>1353.85</v>
      </c>
      <c r="Z202">
        <f t="shared" si="73"/>
        <v>1172.1199999999999</v>
      </c>
      <c r="AA202">
        <f t="shared" si="73"/>
        <v>1131.08</v>
      </c>
      <c r="AB202">
        <f t="shared" si="73"/>
        <v>1074.26</v>
      </c>
      <c r="AC202">
        <f t="shared" si="73"/>
        <v>1014.26</v>
      </c>
      <c r="AD202">
        <f t="shared" si="73"/>
        <v>917.69</v>
      </c>
      <c r="AE202">
        <f t="shared" si="73"/>
        <v>803.28</v>
      </c>
      <c r="AF202">
        <f t="shared" si="73"/>
        <v>748.08</v>
      </c>
      <c r="AG202">
        <f t="shared" si="73"/>
        <v>663.27</v>
      </c>
      <c r="AH202">
        <f t="shared" si="73"/>
        <v>593.88</v>
      </c>
      <c r="AI202">
        <f t="shared" si="73"/>
        <v>513.07000000000005</v>
      </c>
      <c r="AJ202">
        <f t="shared" si="73"/>
        <v>465.38</v>
      </c>
      <c r="AK202">
        <f t="shared" si="73"/>
        <v>408.85</v>
      </c>
      <c r="AL202">
        <f t="shared" si="73"/>
        <v>394.03</v>
      </c>
      <c r="AM202">
        <f t="shared" si="73"/>
        <v>362.59</v>
      </c>
      <c r="AN202">
        <f t="shared" si="73"/>
        <v>348.98</v>
      </c>
      <c r="AO202">
        <f t="shared" si="73"/>
        <v>291.42</v>
      </c>
      <c r="AP202">
        <f t="shared" si="73"/>
        <v>279.74</v>
      </c>
      <c r="AQ202">
        <f t="shared" si="73"/>
        <v>261.74</v>
      </c>
      <c r="AR202">
        <f t="shared" si="73"/>
        <v>245.37</v>
      </c>
      <c r="AS202">
        <f t="shared" si="73"/>
        <v>224.8</v>
      </c>
      <c r="AT202">
        <f t="shared" si="73"/>
        <v>221.38</v>
      </c>
      <c r="AU202">
        <f t="shared" si="73"/>
        <v>205.92</v>
      </c>
      <c r="AV202">
        <f t="shared" ref="AV202:BJ203" si="74">ROUND(ABS((AV$5-$A202)/AV$5)*100,2)</f>
        <v>199.32</v>
      </c>
      <c r="AW202">
        <f t="shared" si="74"/>
        <v>191.88</v>
      </c>
      <c r="AX202">
        <f t="shared" si="74"/>
        <v>184.8</v>
      </c>
      <c r="AY202">
        <f t="shared" si="74"/>
        <v>172.6</v>
      </c>
      <c r="AZ202">
        <f t="shared" si="74"/>
        <v>158.74</v>
      </c>
      <c r="BA202">
        <f t="shared" si="74"/>
        <v>124.49</v>
      </c>
      <c r="BB202">
        <f t="shared" si="74"/>
        <v>103.54</v>
      </c>
      <c r="BC202">
        <f t="shared" si="74"/>
        <v>86.16</v>
      </c>
      <c r="BD202">
        <f t="shared" si="74"/>
        <v>80.66</v>
      </c>
      <c r="BE202">
        <f t="shared" si="74"/>
        <v>52.65</v>
      </c>
      <c r="BF202">
        <f t="shared" si="74"/>
        <v>38.78</v>
      </c>
      <c r="BG202">
        <f t="shared" si="74"/>
        <v>27.21</v>
      </c>
      <c r="BH202">
        <f t="shared" si="74"/>
        <v>17.43</v>
      </c>
      <c r="BI202">
        <f t="shared" si="74"/>
        <v>14.78</v>
      </c>
      <c r="BJ202">
        <f t="shared" si="74"/>
        <v>1.77</v>
      </c>
    </row>
    <row r="203" spans="1:62" x14ac:dyDescent="0.3">
      <c r="A203" s="27">
        <v>133000</v>
      </c>
      <c r="B203">
        <f t="shared" si="71"/>
        <v>30522.86</v>
      </c>
      <c r="C203">
        <f t="shared" si="71"/>
        <v>27788.68</v>
      </c>
      <c r="D203">
        <f t="shared" si="71"/>
        <v>25089.77</v>
      </c>
      <c r="E203">
        <f t="shared" si="71"/>
        <v>22867.14</v>
      </c>
      <c r="F203">
        <f t="shared" si="71"/>
        <v>15517.66</v>
      </c>
      <c r="G203">
        <f t="shared" si="71"/>
        <v>12914.72</v>
      </c>
      <c r="H203">
        <f t="shared" si="71"/>
        <v>10311.77</v>
      </c>
      <c r="I203">
        <f t="shared" si="71"/>
        <v>7708.83</v>
      </c>
      <c r="J203">
        <f t="shared" si="71"/>
        <v>6998.94</v>
      </c>
      <c r="K203">
        <f t="shared" si="71"/>
        <v>6631.75</v>
      </c>
      <c r="L203">
        <f t="shared" si="71"/>
        <v>6172.15</v>
      </c>
      <c r="M203">
        <f t="shared" si="71"/>
        <v>5341.69</v>
      </c>
      <c r="N203">
        <f t="shared" si="71"/>
        <v>5105.8900000000003</v>
      </c>
      <c r="O203">
        <f t="shared" si="71"/>
        <v>4632.62</v>
      </c>
      <c r="P203">
        <f t="shared" si="71"/>
        <v>3904.53</v>
      </c>
      <c r="Q203">
        <f t="shared" si="71"/>
        <v>3265.87</v>
      </c>
      <c r="R203">
        <f t="shared" ref="R203:BJ204" si="75">ROUND(ABS((R$5-$A203)/R$5)*100,2)</f>
        <v>3222.91</v>
      </c>
      <c r="S203">
        <f t="shared" si="75"/>
        <v>2962.29</v>
      </c>
      <c r="T203">
        <f t="shared" si="75"/>
        <v>2688.87</v>
      </c>
      <c r="U203">
        <f t="shared" si="75"/>
        <v>2196.71</v>
      </c>
      <c r="V203">
        <f t="shared" si="75"/>
        <v>1804.59</v>
      </c>
      <c r="W203">
        <f t="shared" si="75"/>
        <v>1461.77</v>
      </c>
      <c r="X203">
        <f t="shared" si="75"/>
        <v>1431.14</v>
      </c>
      <c r="Y203">
        <f t="shared" si="75"/>
        <v>1387.4</v>
      </c>
      <c r="Z203">
        <f t="shared" si="75"/>
        <v>1201.47</v>
      </c>
      <c r="AA203">
        <f t="shared" si="75"/>
        <v>1159.49</v>
      </c>
      <c r="AB203">
        <f t="shared" si="75"/>
        <v>1101.3599999999999</v>
      </c>
      <c r="AC203">
        <f t="shared" si="75"/>
        <v>1039.98</v>
      </c>
      <c r="AD203">
        <f t="shared" si="75"/>
        <v>941.18</v>
      </c>
      <c r="AE203">
        <f t="shared" si="75"/>
        <v>824.12</v>
      </c>
      <c r="AF203">
        <f t="shared" si="75"/>
        <v>767.65</v>
      </c>
      <c r="AG203">
        <f t="shared" si="75"/>
        <v>680.88</v>
      </c>
      <c r="AH203">
        <f t="shared" si="75"/>
        <v>609.89</v>
      </c>
      <c r="AI203">
        <f t="shared" si="75"/>
        <v>527.22</v>
      </c>
      <c r="AJ203">
        <f t="shared" si="75"/>
        <v>478.43</v>
      </c>
      <c r="AK203">
        <f t="shared" si="75"/>
        <v>420.59</v>
      </c>
      <c r="AL203">
        <f t="shared" si="75"/>
        <v>405.43</v>
      </c>
      <c r="AM203">
        <f t="shared" si="75"/>
        <v>373.26</v>
      </c>
      <c r="AN203">
        <f t="shared" si="75"/>
        <v>359.34</v>
      </c>
      <c r="AO203">
        <f t="shared" si="75"/>
        <v>300.45</v>
      </c>
      <c r="AP203">
        <f t="shared" si="75"/>
        <v>288.5</v>
      </c>
      <c r="AQ203">
        <f t="shared" si="75"/>
        <v>270.08999999999997</v>
      </c>
      <c r="AR203">
        <f t="shared" si="75"/>
        <v>253.34</v>
      </c>
      <c r="AS203">
        <f t="shared" si="75"/>
        <v>232.29</v>
      </c>
      <c r="AT203">
        <f t="shared" si="75"/>
        <v>228.79</v>
      </c>
      <c r="AU203">
        <f t="shared" si="75"/>
        <v>212.98</v>
      </c>
      <c r="AV203">
        <f t="shared" si="74"/>
        <v>206.23</v>
      </c>
      <c r="AW203">
        <f t="shared" si="74"/>
        <v>198.62</v>
      </c>
      <c r="AX203">
        <f t="shared" si="74"/>
        <v>191.37</v>
      </c>
      <c r="AY203">
        <f t="shared" si="74"/>
        <v>178.89</v>
      </c>
      <c r="AZ203">
        <f t="shared" si="74"/>
        <v>164.71</v>
      </c>
      <c r="BA203">
        <f t="shared" si="74"/>
        <v>129.66999999999999</v>
      </c>
      <c r="BB203">
        <f t="shared" si="74"/>
        <v>108.24</v>
      </c>
      <c r="BC203">
        <f t="shared" si="74"/>
        <v>90.46</v>
      </c>
      <c r="BD203">
        <f t="shared" si="74"/>
        <v>84.82</v>
      </c>
      <c r="BE203">
        <f t="shared" si="74"/>
        <v>56.18</v>
      </c>
      <c r="BF203">
        <f t="shared" si="74"/>
        <v>41.98</v>
      </c>
      <c r="BG203">
        <f t="shared" si="74"/>
        <v>30.15</v>
      </c>
      <c r="BH203">
        <f t="shared" si="74"/>
        <v>20.14</v>
      </c>
      <c r="BI203">
        <f t="shared" si="74"/>
        <v>17.43</v>
      </c>
      <c r="BJ203">
        <f t="shared" si="74"/>
        <v>4.12</v>
      </c>
    </row>
    <row r="204" spans="1:62" x14ac:dyDescent="0.3">
      <c r="A204" s="27">
        <v>150000</v>
      </c>
      <c r="B204">
        <f t="shared" si="71"/>
        <v>34437.06</v>
      </c>
      <c r="C204">
        <f t="shared" si="71"/>
        <v>31353.39</v>
      </c>
      <c r="D204">
        <f t="shared" si="71"/>
        <v>28309.52</v>
      </c>
      <c r="E204">
        <f t="shared" si="71"/>
        <v>25802.79</v>
      </c>
      <c r="F204">
        <f t="shared" si="71"/>
        <v>17513.900000000001</v>
      </c>
      <c r="G204">
        <f t="shared" si="71"/>
        <v>14578.25</v>
      </c>
      <c r="H204">
        <f t="shared" si="71"/>
        <v>11642.6</v>
      </c>
      <c r="I204">
        <f t="shared" si="71"/>
        <v>8706.9500000000007</v>
      </c>
      <c r="J204">
        <f t="shared" si="71"/>
        <v>7906.32</v>
      </c>
      <c r="K204">
        <f t="shared" si="71"/>
        <v>7492.2</v>
      </c>
      <c r="L204">
        <f t="shared" si="71"/>
        <v>6973.86</v>
      </c>
      <c r="M204">
        <f t="shared" si="71"/>
        <v>6037.25</v>
      </c>
      <c r="N204">
        <f t="shared" si="71"/>
        <v>5771.3</v>
      </c>
      <c r="O204">
        <f t="shared" si="71"/>
        <v>5237.55</v>
      </c>
      <c r="P204">
        <f t="shared" si="71"/>
        <v>4416.38</v>
      </c>
      <c r="Q204">
        <f t="shared" si="71"/>
        <v>3696.1</v>
      </c>
      <c r="R204">
        <f t="shared" si="75"/>
        <v>3647.64</v>
      </c>
      <c r="S204">
        <f t="shared" si="75"/>
        <v>3353.71</v>
      </c>
      <c r="T204">
        <f t="shared" si="75"/>
        <v>3045.34</v>
      </c>
      <c r="U204">
        <f t="shared" si="75"/>
        <v>2490.2800000000002</v>
      </c>
      <c r="V204">
        <f t="shared" si="75"/>
        <v>2048.04</v>
      </c>
      <c r="W204">
        <f t="shared" si="75"/>
        <v>1661.39</v>
      </c>
      <c r="X204">
        <f t="shared" si="75"/>
        <v>1626.85</v>
      </c>
      <c r="Y204">
        <f t="shared" si="75"/>
        <v>1577.51</v>
      </c>
      <c r="Z204">
        <f t="shared" si="75"/>
        <v>1367.83</v>
      </c>
      <c r="AA204">
        <f t="shared" si="75"/>
        <v>1320.48</v>
      </c>
      <c r="AB204">
        <f t="shared" si="75"/>
        <v>1254.92</v>
      </c>
      <c r="AC204">
        <f t="shared" si="75"/>
        <v>1185.69</v>
      </c>
      <c r="AD204">
        <f t="shared" si="75"/>
        <v>1074.26</v>
      </c>
      <c r="AE204">
        <f t="shared" si="75"/>
        <v>942.24</v>
      </c>
      <c r="AF204">
        <f t="shared" si="75"/>
        <v>878.55</v>
      </c>
      <c r="AG204">
        <f t="shared" si="75"/>
        <v>780.7</v>
      </c>
      <c r="AH204">
        <f t="shared" si="75"/>
        <v>700.63</v>
      </c>
      <c r="AI204">
        <f t="shared" si="75"/>
        <v>607.39</v>
      </c>
      <c r="AJ204">
        <f t="shared" si="75"/>
        <v>552.37</v>
      </c>
      <c r="AK204">
        <f t="shared" si="75"/>
        <v>487.13</v>
      </c>
      <c r="AL204">
        <f t="shared" si="75"/>
        <v>470.03</v>
      </c>
      <c r="AM204">
        <f t="shared" si="75"/>
        <v>433.75</v>
      </c>
      <c r="AN204">
        <f t="shared" si="75"/>
        <v>418.06</v>
      </c>
      <c r="AO204">
        <f t="shared" si="75"/>
        <v>351.64</v>
      </c>
      <c r="AP204">
        <f t="shared" si="75"/>
        <v>338.16</v>
      </c>
      <c r="AQ204">
        <f t="shared" si="75"/>
        <v>317.39</v>
      </c>
      <c r="AR204">
        <f t="shared" si="75"/>
        <v>298.5</v>
      </c>
      <c r="AS204">
        <f t="shared" si="75"/>
        <v>274.76</v>
      </c>
      <c r="AT204">
        <f t="shared" si="75"/>
        <v>270.82</v>
      </c>
      <c r="AU204">
        <f t="shared" si="75"/>
        <v>252.98</v>
      </c>
      <c r="AV204">
        <f t="shared" si="75"/>
        <v>245.37</v>
      </c>
      <c r="AW204">
        <f t="shared" si="75"/>
        <v>236.79</v>
      </c>
      <c r="AX204">
        <f t="shared" si="75"/>
        <v>228.62</v>
      </c>
      <c r="AY204">
        <f t="shared" si="75"/>
        <v>214.53</v>
      </c>
      <c r="AZ204">
        <f t="shared" si="75"/>
        <v>198.54</v>
      </c>
      <c r="BA204">
        <f t="shared" si="75"/>
        <v>159.03</v>
      </c>
      <c r="BB204">
        <f t="shared" si="75"/>
        <v>134.85</v>
      </c>
      <c r="BC204">
        <f t="shared" si="75"/>
        <v>114.8</v>
      </c>
      <c r="BD204">
        <f t="shared" si="75"/>
        <v>108.45</v>
      </c>
      <c r="BE204">
        <f t="shared" si="75"/>
        <v>76.14</v>
      </c>
      <c r="BF204">
        <f t="shared" si="75"/>
        <v>60.13</v>
      </c>
      <c r="BG204">
        <f t="shared" si="75"/>
        <v>46.78</v>
      </c>
      <c r="BH204">
        <f t="shared" si="75"/>
        <v>35.49</v>
      </c>
      <c r="BI204">
        <f t="shared" si="75"/>
        <v>32.44</v>
      </c>
      <c r="BJ204">
        <f t="shared" si="75"/>
        <v>17.43</v>
      </c>
    </row>
    <row r="207" spans="1:62" x14ac:dyDescent="0.3">
      <c r="A207" s="27">
        <v>510</v>
      </c>
      <c r="B207">
        <f t="shared" ref="B207:Q222" si="76">ROUND(ABS((B$6-$A207)/B$6)*100,2)</f>
        <v>65.78</v>
      </c>
      <c r="C207">
        <f t="shared" si="76"/>
        <v>68.84</v>
      </c>
      <c r="D207">
        <f t="shared" si="76"/>
        <v>71.849999999999994</v>
      </c>
      <c r="E207">
        <f t="shared" si="76"/>
        <v>74.34</v>
      </c>
      <c r="F207">
        <f t="shared" si="76"/>
        <v>82.55</v>
      </c>
      <c r="G207">
        <f t="shared" si="76"/>
        <v>85.46</v>
      </c>
      <c r="H207">
        <f t="shared" si="76"/>
        <v>88.37</v>
      </c>
      <c r="I207">
        <f t="shared" si="76"/>
        <v>91.27</v>
      </c>
      <c r="J207">
        <f t="shared" si="76"/>
        <v>92.07</v>
      </c>
      <c r="K207">
        <f t="shared" si="76"/>
        <v>92.48</v>
      </c>
      <c r="L207">
        <f t="shared" si="76"/>
        <v>92.99</v>
      </c>
      <c r="M207">
        <f t="shared" si="76"/>
        <v>93.92</v>
      </c>
      <c r="N207">
        <f t="shared" si="76"/>
        <v>94.18</v>
      </c>
      <c r="O207">
        <f t="shared" si="76"/>
        <v>94.71</v>
      </c>
      <c r="P207">
        <f t="shared" si="76"/>
        <v>95.53</v>
      </c>
      <c r="Q207">
        <f t="shared" si="76"/>
        <v>96.24</v>
      </c>
      <c r="R207">
        <f t="shared" ref="R207:BJ212" si="77">ROUND(ABS((R$6-$A207)/R$6)*100,2)</f>
        <v>96.29</v>
      </c>
      <c r="S207">
        <f t="shared" si="77"/>
        <v>96.58</v>
      </c>
      <c r="T207">
        <f t="shared" si="77"/>
        <v>96.88</v>
      </c>
      <c r="U207">
        <f t="shared" si="77"/>
        <v>97.43</v>
      </c>
      <c r="V207">
        <f t="shared" si="77"/>
        <v>97.87</v>
      </c>
      <c r="W207">
        <f t="shared" si="77"/>
        <v>98.25</v>
      </c>
      <c r="X207">
        <f t="shared" si="77"/>
        <v>98.29</v>
      </c>
      <c r="Y207">
        <f t="shared" si="77"/>
        <v>98.34</v>
      </c>
      <c r="Z207">
        <f t="shared" si="77"/>
        <v>98.55</v>
      </c>
      <c r="AA207">
        <f t="shared" si="77"/>
        <v>98.59</v>
      </c>
      <c r="AB207">
        <f t="shared" si="77"/>
        <v>98.66</v>
      </c>
      <c r="AC207">
        <f t="shared" si="77"/>
        <v>98.73</v>
      </c>
      <c r="AD207">
        <f t="shared" si="77"/>
        <v>98.84</v>
      </c>
      <c r="AE207">
        <f t="shared" si="77"/>
        <v>98.97</v>
      </c>
      <c r="AF207">
        <f t="shared" si="77"/>
        <v>99.03</v>
      </c>
      <c r="AG207">
        <f t="shared" si="77"/>
        <v>99.13</v>
      </c>
      <c r="AH207">
        <f t="shared" si="77"/>
        <v>99.21</v>
      </c>
      <c r="AI207">
        <f t="shared" si="77"/>
        <v>99.3</v>
      </c>
      <c r="AJ207">
        <f t="shared" si="77"/>
        <v>99.35</v>
      </c>
      <c r="AK207">
        <f t="shared" si="77"/>
        <v>99.42</v>
      </c>
      <c r="AL207">
        <f t="shared" si="77"/>
        <v>99.44</v>
      </c>
      <c r="AM207">
        <f t="shared" si="77"/>
        <v>99.47</v>
      </c>
      <c r="AN207">
        <f t="shared" si="77"/>
        <v>99.49</v>
      </c>
      <c r="AO207">
        <f t="shared" si="77"/>
        <v>99.55</v>
      </c>
      <c r="AP207">
        <f t="shared" si="77"/>
        <v>99.57</v>
      </c>
      <c r="AQ207">
        <f t="shared" si="77"/>
        <v>99.59</v>
      </c>
      <c r="AR207">
        <f t="shared" si="77"/>
        <v>99.61</v>
      </c>
      <c r="AS207">
        <f t="shared" si="77"/>
        <v>99.63</v>
      </c>
      <c r="AT207">
        <f t="shared" si="77"/>
        <v>99.63</v>
      </c>
      <c r="AU207">
        <f t="shared" si="77"/>
        <v>99.65</v>
      </c>
      <c r="AV207">
        <f t="shared" si="77"/>
        <v>99.66</v>
      </c>
      <c r="AW207">
        <f t="shared" si="77"/>
        <v>99.67</v>
      </c>
      <c r="AX207">
        <f t="shared" si="77"/>
        <v>99.67</v>
      </c>
      <c r="AY207">
        <f t="shared" si="77"/>
        <v>99.69</v>
      </c>
      <c r="AZ207">
        <f t="shared" si="77"/>
        <v>99.7</v>
      </c>
      <c r="BA207">
        <f t="shared" si="77"/>
        <v>99.74</v>
      </c>
      <c r="BB207">
        <f t="shared" si="77"/>
        <v>99.77</v>
      </c>
      <c r="BC207">
        <f t="shared" si="77"/>
        <v>99.79</v>
      </c>
      <c r="BD207">
        <f t="shared" si="77"/>
        <v>99.79</v>
      </c>
      <c r="BE207">
        <f t="shared" si="77"/>
        <v>99.83</v>
      </c>
      <c r="BF207">
        <f t="shared" si="77"/>
        <v>99.84</v>
      </c>
      <c r="BG207">
        <f t="shared" si="77"/>
        <v>99.85</v>
      </c>
      <c r="BH207">
        <f t="shared" si="77"/>
        <v>99.87</v>
      </c>
      <c r="BI207">
        <f t="shared" si="77"/>
        <v>99.87</v>
      </c>
      <c r="BJ207">
        <f t="shared" si="77"/>
        <v>99.88</v>
      </c>
    </row>
    <row r="208" spans="1:62" x14ac:dyDescent="0.3">
      <c r="A208" s="27">
        <v>560</v>
      </c>
      <c r="B208">
        <f t="shared" si="76"/>
        <v>62.43</v>
      </c>
      <c r="C208">
        <f t="shared" si="76"/>
        <v>65.78</v>
      </c>
      <c r="D208">
        <f t="shared" si="76"/>
        <v>69.09</v>
      </c>
      <c r="E208">
        <f t="shared" si="76"/>
        <v>71.819999999999993</v>
      </c>
      <c r="F208">
        <f t="shared" si="76"/>
        <v>80.84</v>
      </c>
      <c r="G208">
        <f t="shared" si="76"/>
        <v>84.03</v>
      </c>
      <c r="H208">
        <f t="shared" si="76"/>
        <v>87.22</v>
      </c>
      <c r="I208">
        <f t="shared" si="76"/>
        <v>90.42</v>
      </c>
      <c r="J208">
        <f t="shared" si="76"/>
        <v>91.29</v>
      </c>
      <c r="K208">
        <f t="shared" si="76"/>
        <v>91.74</v>
      </c>
      <c r="L208">
        <f t="shared" si="76"/>
        <v>92.3</v>
      </c>
      <c r="M208">
        <f t="shared" si="76"/>
        <v>93.32</v>
      </c>
      <c r="N208">
        <f t="shared" si="76"/>
        <v>93.61</v>
      </c>
      <c r="O208">
        <f t="shared" si="76"/>
        <v>94.19</v>
      </c>
      <c r="P208">
        <f t="shared" si="76"/>
        <v>95.09</v>
      </c>
      <c r="Q208">
        <f t="shared" si="76"/>
        <v>95.87</v>
      </c>
      <c r="R208">
        <f t="shared" si="77"/>
        <v>95.92</v>
      </c>
      <c r="S208">
        <f t="shared" si="77"/>
        <v>96.24</v>
      </c>
      <c r="T208">
        <f t="shared" si="77"/>
        <v>96.58</v>
      </c>
      <c r="U208">
        <f t="shared" si="77"/>
        <v>97.18</v>
      </c>
      <c r="V208">
        <f t="shared" si="77"/>
        <v>97.66</v>
      </c>
      <c r="W208">
        <f t="shared" si="77"/>
        <v>98.08</v>
      </c>
      <c r="X208">
        <f t="shared" si="77"/>
        <v>98.12</v>
      </c>
      <c r="Y208">
        <f t="shared" si="77"/>
        <v>98.17</v>
      </c>
      <c r="Z208">
        <f t="shared" si="77"/>
        <v>98.4</v>
      </c>
      <c r="AA208">
        <f t="shared" si="77"/>
        <v>98.45</v>
      </c>
      <c r="AB208">
        <f t="shared" si="77"/>
        <v>98.53</v>
      </c>
      <c r="AC208">
        <f t="shared" si="77"/>
        <v>98.6</v>
      </c>
      <c r="AD208">
        <f t="shared" si="77"/>
        <v>98.72</v>
      </c>
      <c r="AE208">
        <f t="shared" si="77"/>
        <v>98.87</v>
      </c>
      <c r="AF208">
        <f t="shared" si="77"/>
        <v>98.94</v>
      </c>
      <c r="AG208">
        <f t="shared" si="77"/>
        <v>99.04</v>
      </c>
      <c r="AH208">
        <f t="shared" si="77"/>
        <v>99.13</v>
      </c>
      <c r="AI208">
        <f t="shared" si="77"/>
        <v>99.23</v>
      </c>
      <c r="AJ208">
        <f t="shared" si="77"/>
        <v>99.29</v>
      </c>
      <c r="AK208">
        <f t="shared" si="77"/>
        <v>99.36</v>
      </c>
      <c r="AL208">
        <f t="shared" si="77"/>
        <v>99.38</v>
      </c>
      <c r="AM208">
        <f t="shared" si="77"/>
        <v>99.42</v>
      </c>
      <c r="AN208">
        <f t="shared" si="77"/>
        <v>99.44</v>
      </c>
      <c r="AO208">
        <f t="shared" si="77"/>
        <v>99.51</v>
      </c>
      <c r="AP208">
        <f t="shared" si="77"/>
        <v>99.52</v>
      </c>
      <c r="AQ208">
        <f t="shared" si="77"/>
        <v>99.55</v>
      </c>
      <c r="AR208">
        <f t="shared" si="77"/>
        <v>99.57</v>
      </c>
      <c r="AS208">
        <f t="shared" si="77"/>
        <v>99.59</v>
      </c>
      <c r="AT208">
        <f t="shared" si="77"/>
        <v>99.6</v>
      </c>
      <c r="AU208">
        <f t="shared" si="77"/>
        <v>99.62</v>
      </c>
      <c r="AV208">
        <f t="shared" si="77"/>
        <v>99.62</v>
      </c>
      <c r="AW208">
        <f t="shared" si="77"/>
        <v>99.63</v>
      </c>
      <c r="AX208">
        <f t="shared" si="77"/>
        <v>99.64</v>
      </c>
      <c r="AY208">
        <f t="shared" si="77"/>
        <v>99.66</v>
      </c>
      <c r="AZ208">
        <f t="shared" si="77"/>
        <v>99.68</v>
      </c>
      <c r="BA208">
        <f t="shared" si="77"/>
        <v>99.72</v>
      </c>
      <c r="BB208">
        <f t="shared" si="77"/>
        <v>99.74</v>
      </c>
      <c r="BC208">
        <f t="shared" si="77"/>
        <v>99.77</v>
      </c>
      <c r="BD208">
        <f t="shared" si="77"/>
        <v>99.77</v>
      </c>
      <c r="BE208">
        <f t="shared" si="77"/>
        <v>99.81</v>
      </c>
      <c r="BF208">
        <f t="shared" si="77"/>
        <v>99.83</v>
      </c>
      <c r="BG208">
        <f t="shared" si="77"/>
        <v>99.84</v>
      </c>
      <c r="BH208">
        <f t="shared" si="77"/>
        <v>99.85</v>
      </c>
      <c r="BI208">
        <f t="shared" si="77"/>
        <v>99.86</v>
      </c>
      <c r="BJ208">
        <f t="shared" si="77"/>
        <v>99.87</v>
      </c>
    </row>
    <row r="209" spans="1:62" x14ac:dyDescent="0.3">
      <c r="A209" s="27">
        <v>620</v>
      </c>
      <c r="B209">
        <f t="shared" si="76"/>
        <v>58.4</v>
      </c>
      <c r="C209">
        <f t="shared" si="76"/>
        <v>62.11</v>
      </c>
      <c r="D209">
        <f t="shared" si="76"/>
        <v>65.78</v>
      </c>
      <c r="E209">
        <f t="shared" si="76"/>
        <v>68.8</v>
      </c>
      <c r="F209">
        <f t="shared" si="76"/>
        <v>78.78</v>
      </c>
      <c r="G209">
        <f t="shared" si="76"/>
        <v>82.32</v>
      </c>
      <c r="H209">
        <f t="shared" si="76"/>
        <v>85.86</v>
      </c>
      <c r="I209">
        <f t="shared" si="76"/>
        <v>89.39</v>
      </c>
      <c r="J209">
        <f t="shared" si="76"/>
        <v>90.36</v>
      </c>
      <c r="K209">
        <f t="shared" si="76"/>
        <v>90.86</v>
      </c>
      <c r="L209">
        <f t="shared" si="76"/>
        <v>91.48</v>
      </c>
      <c r="M209">
        <f t="shared" si="76"/>
        <v>92.61</v>
      </c>
      <c r="N209">
        <f t="shared" si="76"/>
        <v>92.93</v>
      </c>
      <c r="O209">
        <f t="shared" si="76"/>
        <v>93.57</v>
      </c>
      <c r="P209">
        <f t="shared" si="76"/>
        <v>94.56</v>
      </c>
      <c r="Q209">
        <f t="shared" si="76"/>
        <v>95.43</v>
      </c>
      <c r="R209">
        <f t="shared" si="77"/>
        <v>95.49</v>
      </c>
      <c r="S209">
        <f t="shared" si="77"/>
        <v>95.84</v>
      </c>
      <c r="T209">
        <f t="shared" si="77"/>
        <v>96.21</v>
      </c>
      <c r="U209">
        <f t="shared" si="77"/>
        <v>96.88</v>
      </c>
      <c r="V209">
        <f t="shared" si="77"/>
        <v>97.41</v>
      </c>
      <c r="W209">
        <f t="shared" si="77"/>
        <v>97.88</v>
      </c>
      <c r="X209">
        <f t="shared" si="77"/>
        <v>97.92</v>
      </c>
      <c r="Y209">
        <f t="shared" si="77"/>
        <v>97.98</v>
      </c>
      <c r="Z209">
        <f t="shared" si="77"/>
        <v>98.23</v>
      </c>
      <c r="AA209">
        <f t="shared" si="77"/>
        <v>98.29</v>
      </c>
      <c r="AB209">
        <f t="shared" si="77"/>
        <v>98.37</v>
      </c>
      <c r="AC209">
        <f t="shared" si="77"/>
        <v>98.45</v>
      </c>
      <c r="AD209">
        <f t="shared" si="77"/>
        <v>98.59</v>
      </c>
      <c r="AE209">
        <f t="shared" si="77"/>
        <v>98.74</v>
      </c>
      <c r="AF209">
        <f t="shared" si="77"/>
        <v>98.82</v>
      </c>
      <c r="AG209">
        <f t="shared" si="77"/>
        <v>98.94</v>
      </c>
      <c r="AH209">
        <f t="shared" si="77"/>
        <v>99.04</v>
      </c>
      <c r="AI209">
        <f t="shared" si="77"/>
        <v>99.15</v>
      </c>
      <c r="AJ209">
        <f t="shared" si="77"/>
        <v>99.21</v>
      </c>
      <c r="AK209">
        <f t="shared" si="77"/>
        <v>99.29</v>
      </c>
      <c r="AL209">
        <f t="shared" si="77"/>
        <v>99.31</v>
      </c>
      <c r="AM209">
        <f t="shared" si="77"/>
        <v>99.36</v>
      </c>
      <c r="AN209">
        <f t="shared" si="77"/>
        <v>99.38</v>
      </c>
      <c r="AO209">
        <f t="shared" si="77"/>
        <v>99.46</v>
      </c>
      <c r="AP209">
        <f t="shared" si="77"/>
        <v>99.47</v>
      </c>
      <c r="AQ209">
        <f t="shared" si="77"/>
        <v>99.5</v>
      </c>
      <c r="AR209">
        <f t="shared" si="77"/>
        <v>99.52</v>
      </c>
      <c r="AS209">
        <f t="shared" si="77"/>
        <v>99.55</v>
      </c>
      <c r="AT209">
        <f t="shared" si="77"/>
        <v>99.55</v>
      </c>
      <c r="AU209">
        <f t="shared" si="77"/>
        <v>99.57</v>
      </c>
      <c r="AV209">
        <f t="shared" si="77"/>
        <v>99.58</v>
      </c>
      <c r="AW209">
        <f t="shared" si="77"/>
        <v>99.59</v>
      </c>
      <c r="AX209">
        <f t="shared" si="77"/>
        <v>99.6</v>
      </c>
      <c r="AY209">
        <f t="shared" si="77"/>
        <v>99.62</v>
      </c>
      <c r="AZ209">
        <f t="shared" si="77"/>
        <v>99.64</v>
      </c>
      <c r="BA209">
        <f t="shared" si="77"/>
        <v>99.69</v>
      </c>
      <c r="BB209">
        <f t="shared" si="77"/>
        <v>99.72</v>
      </c>
      <c r="BC209">
        <f t="shared" si="77"/>
        <v>99.74</v>
      </c>
      <c r="BD209">
        <f t="shared" si="77"/>
        <v>99.75</v>
      </c>
      <c r="BE209">
        <f t="shared" si="77"/>
        <v>99.79</v>
      </c>
      <c r="BF209">
        <f t="shared" si="77"/>
        <v>99.81</v>
      </c>
      <c r="BG209">
        <f t="shared" si="77"/>
        <v>99.82</v>
      </c>
      <c r="BH209">
        <f t="shared" si="77"/>
        <v>99.84</v>
      </c>
      <c r="BI209">
        <f t="shared" si="77"/>
        <v>99.84</v>
      </c>
      <c r="BJ209">
        <f t="shared" si="77"/>
        <v>99.86</v>
      </c>
    </row>
    <row r="210" spans="1:62" x14ac:dyDescent="0.3">
      <c r="A210" s="27">
        <v>680</v>
      </c>
      <c r="B210">
        <f t="shared" si="76"/>
        <v>54.37</v>
      </c>
      <c r="C210">
        <f t="shared" si="76"/>
        <v>58.45</v>
      </c>
      <c r="D210">
        <f t="shared" si="76"/>
        <v>62.47</v>
      </c>
      <c r="E210">
        <f t="shared" si="76"/>
        <v>65.78</v>
      </c>
      <c r="F210">
        <f t="shared" si="76"/>
        <v>76.73</v>
      </c>
      <c r="G210">
        <f t="shared" si="76"/>
        <v>80.61</v>
      </c>
      <c r="H210">
        <f t="shared" si="76"/>
        <v>84.49</v>
      </c>
      <c r="I210">
        <f t="shared" si="76"/>
        <v>88.37</v>
      </c>
      <c r="J210">
        <f t="shared" si="76"/>
        <v>89.42</v>
      </c>
      <c r="K210">
        <f t="shared" si="76"/>
        <v>89.97</v>
      </c>
      <c r="L210">
        <f t="shared" si="76"/>
        <v>90.65</v>
      </c>
      <c r="M210">
        <f t="shared" si="76"/>
        <v>91.89</v>
      </c>
      <c r="N210">
        <f t="shared" si="76"/>
        <v>92.24</v>
      </c>
      <c r="O210">
        <f t="shared" si="76"/>
        <v>92.95</v>
      </c>
      <c r="P210">
        <f t="shared" si="76"/>
        <v>94.03</v>
      </c>
      <c r="Q210">
        <f t="shared" si="76"/>
        <v>94.99</v>
      </c>
      <c r="R210">
        <f t="shared" si="77"/>
        <v>95.05</v>
      </c>
      <c r="S210">
        <f t="shared" si="77"/>
        <v>95.44</v>
      </c>
      <c r="T210">
        <f t="shared" si="77"/>
        <v>95.84</v>
      </c>
      <c r="U210">
        <f t="shared" si="77"/>
        <v>96.58</v>
      </c>
      <c r="V210">
        <f t="shared" si="77"/>
        <v>97.16</v>
      </c>
      <c r="W210">
        <f t="shared" si="77"/>
        <v>97.67</v>
      </c>
      <c r="X210">
        <f t="shared" si="77"/>
        <v>97.72</v>
      </c>
      <c r="Y210">
        <f t="shared" si="77"/>
        <v>97.78</v>
      </c>
      <c r="Z210">
        <f t="shared" si="77"/>
        <v>98.06</v>
      </c>
      <c r="AA210">
        <f t="shared" si="77"/>
        <v>98.12</v>
      </c>
      <c r="AB210">
        <f t="shared" si="77"/>
        <v>98.21</v>
      </c>
      <c r="AC210">
        <f t="shared" si="77"/>
        <v>98.3</v>
      </c>
      <c r="AD210">
        <f t="shared" si="77"/>
        <v>98.45</v>
      </c>
      <c r="AE210">
        <f t="shared" si="77"/>
        <v>98.62</v>
      </c>
      <c r="AF210">
        <f t="shared" si="77"/>
        <v>98.71</v>
      </c>
      <c r="AG210">
        <f t="shared" si="77"/>
        <v>98.84</v>
      </c>
      <c r="AH210">
        <f t="shared" si="77"/>
        <v>98.94</v>
      </c>
      <c r="AI210">
        <f t="shared" si="77"/>
        <v>99.07</v>
      </c>
      <c r="AJ210">
        <f t="shared" si="77"/>
        <v>99.14</v>
      </c>
      <c r="AK210">
        <f t="shared" si="77"/>
        <v>99.22</v>
      </c>
      <c r="AL210">
        <f t="shared" si="77"/>
        <v>99.25</v>
      </c>
      <c r="AM210">
        <f t="shared" si="77"/>
        <v>99.29</v>
      </c>
      <c r="AN210">
        <f t="shared" si="77"/>
        <v>99.32</v>
      </c>
      <c r="AO210">
        <f t="shared" si="77"/>
        <v>99.4</v>
      </c>
      <c r="AP210">
        <f t="shared" si="77"/>
        <v>99.42</v>
      </c>
      <c r="AQ210">
        <f t="shared" si="77"/>
        <v>99.45</v>
      </c>
      <c r="AR210">
        <f t="shared" si="77"/>
        <v>99.47</v>
      </c>
      <c r="AS210">
        <f t="shared" si="77"/>
        <v>99.5</v>
      </c>
      <c r="AT210">
        <f t="shared" si="77"/>
        <v>99.51</v>
      </c>
      <c r="AU210">
        <f t="shared" si="77"/>
        <v>99.53</v>
      </c>
      <c r="AV210">
        <f t="shared" si="77"/>
        <v>99.54</v>
      </c>
      <c r="AW210">
        <f t="shared" si="77"/>
        <v>99.56</v>
      </c>
      <c r="AX210">
        <f t="shared" si="77"/>
        <v>99.57</v>
      </c>
      <c r="AY210">
        <f t="shared" si="77"/>
        <v>99.58</v>
      </c>
      <c r="AZ210">
        <f t="shared" si="77"/>
        <v>99.61</v>
      </c>
      <c r="BA210">
        <f t="shared" si="77"/>
        <v>99.66</v>
      </c>
      <c r="BB210">
        <f t="shared" si="77"/>
        <v>99.69</v>
      </c>
      <c r="BC210">
        <f t="shared" si="77"/>
        <v>99.72</v>
      </c>
      <c r="BD210">
        <f t="shared" si="77"/>
        <v>99.72</v>
      </c>
      <c r="BE210">
        <f t="shared" si="77"/>
        <v>99.77</v>
      </c>
      <c r="BF210">
        <f t="shared" si="77"/>
        <v>99.79</v>
      </c>
      <c r="BG210">
        <f t="shared" si="77"/>
        <v>99.81</v>
      </c>
      <c r="BH210">
        <f t="shared" si="77"/>
        <v>99.82</v>
      </c>
      <c r="BI210">
        <f t="shared" si="77"/>
        <v>99.83</v>
      </c>
      <c r="BJ210">
        <f t="shared" si="77"/>
        <v>99.84</v>
      </c>
    </row>
    <row r="211" spans="1:62" x14ac:dyDescent="0.3">
      <c r="A211" s="27">
        <v>1000</v>
      </c>
      <c r="B211">
        <f t="shared" si="76"/>
        <v>32.9</v>
      </c>
      <c r="C211">
        <f t="shared" si="76"/>
        <v>38.89</v>
      </c>
      <c r="D211">
        <f t="shared" si="76"/>
        <v>44.81</v>
      </c>
      <c r="E211">
        <f t="shared" si="76"/>
        <v>49.68</v>
      </c>
      <c r="F211">
        <f t="shared" si="76"/>
        <v>65.78</v>
      </c>
      <c r="G211">
        <f t="shared" si="76"/>
        <v>71.48</v>
      </c>
      <c r="H211">
        <f t="shared" si="76"/>
        <v>77.19</v>
      </c>
      <c r="I211">
        <f t="shared" si="76"/>
        <v>82.89</v>
      </c>
      <c r="J211">
        <f t="shared" si="76"/>
        <v>84.45</v>
      </c>
      <c r="K211">
        <f t="shared" si="76"/>
        <v>85.25</v>
      </c>
      <c r="L211">
        <f t="shared" si="76"/>
        <v>86.26</v>
      </c>
      <c r="M211">
        <f t="shared" si="76"/>
        <v>88.08</v>
      </c>
      <c r="N211">
        <f t="shared" si="76"/>
        <v>88.59</v>
      </c>
      <c r="O211">
        <f t="shared" si="76"/>
        <v>89.63</v>
      </c>
      <c r="P211">
        <f t="shared" si="76"/>
        <v>91.23</v>
      </c>
      <c r="Q211">
        <f t="shared" si="76"/>
        <v>92.63</v>
      </c>
      <c r="R211">
        <f t="shared" si="77"/>
        <v>92.72</v>
      </c>
      <c r="S211">
        <f t="shared" si="77"/>
        <v>93.29</v>
      </c>
      <c r="T211">
        <f t="shared" si="77"/>
        <v>93.89</v>
      </c>
      <c r="U211">
        <f t="shared" si="77"/>
        <v>94.97</v>
      </c>
      <c r="V211">
        <f t="shared" si="77"/>
        <v>95.83</v>
      </c>
      <c r="W211">
        <f t="shared" si="77"/>
        <v>96.58</v>
      </c>
      <c r="X211">
        <f t="shared" si="77"/>
        <v>96.65</v>
      </c>
      <c r="Y211">
        <f t="shared" si="77"/>
        <v>96.74</v>
      </c>
      <c r="Z211">
        <f t="shared" si="77"/>
        <v>97.15</v>
      </c>
      <c r="AA211">
        <f t="shared" si="77"/>
        <v>97.24</v>
      </c>
      <c r="AB211">
        <f t="shared" si="77"/>
        <v>97.37</v>
      </c>
      <c r="AC211">
        <f t="shared" si="77"/>
        <v>97.5</v>
      </c>
      <c r="AD211">
        <f t="shared" si="77"/>
        <v>97.72</v>
      </c>
      <c r="AE211">
        <f t="shared" si="77"/>
        <v>97.98</v>
      </c>
      <c r="AF211">
        <f t="shared" si="77"/>
        <v>98.1</v>
      </c>
      <c r="AG211">
        <f t="shared" si="77"/>
        <v>98.29</v>
      </c>
      <c r="AH211">
        <f t="shared" si="77"/>
        <v>98.44</v>
      </c>
      <c r="AI211">
        <f t="shared" si="77"/>
        <v>98.63</v>
      </c>
      <c r="AJ211">
        <f t="shared" si="77"/>
        <v>98.73</v>
      </c>
      <c r="AK211">
        <f t="shared" si="77"/>
        <v>98.86</v>
      </c>
      <c r="AL211">
        <f t="shared" si="77"/>
        <v>98.89</v>
      </c>
      <c r="AM211">
        <f t="shared" si="77"/>
        <v>98.96</v>
      </c>
      <c r="AN211">
        <f t="shared" si="77"/>
        <v>98.99</v>
      </c>
      <c r="AO211">
        <f t="shared" si="77"/>
        <v>99.12</v>
      </c>
      <c r="AP211">
        <f t="shared" si="77"/>
        <v>99.15</v>
      </c>
      <c r="AQ211">
        <f t="shared" si="77"/>
        <v>99.19</v>
      </c>
      <c r="AR211">
        <f t="shared" si="77"/>
        <v>99.23</v>
      </c>
      <c r="AS211">
        <f t="shared" si="77"/>
        <v>99.27</v>
      </c>
      <c r="AT211">
        <f t="shared" si="77"/>
        <v>99.28</v>
      </c>
      <c r="AU211">
        <f t="shared" si="77"/>
        <v>99.31</v>
      </c>
      <c r="AV211">
        <f t="shared" si="77"/>
        <v>99.33</v>
      </c>
      <c r="AW211">
        <f t="shared" si="77"/>
        <v>99.35</v>
      </c>
      <c r="AX211">
        <f t="shared" si="77"/>
        <v>99.36</v>
      </c>
      <c r="AY211">
        <f t="shared" si="77"/>
        <v>99.39</v>
      </c>
      <c r="AZ211">
        <f t="shared" si="77"/>
        <v>99.42</v>
      </c>
      <c r="BA211">
        <f t="shared" si="77"/>
        <v>99.5</v>
      </c>
      <c r="BB211">
        <f t="shared" si="77"/>
        <v>99.54</v>
      </c>
      <c r="BC211">
        <f t="shared" si="77"/>
        <v>99.58</v>
      </c>
      <c r="BD211">
        <f t="shared" si="77"/>
        <v>99.6</v>
      </c>
      <c r="BE211">
        <f t="shared" si="77"/>
        <v>99.66</v>
      </c>
      <c r="BF211">
        <f t="shared" si="77"/>
        <v>99.69</v>
      </c>
      <c r="BG211">
        <f t="shared" si="77"/>
        <v>99.71</v>
      </c>
      <c r="BH211">
        <f t="shared" si="77"/>
        <v>99.74</v>
      </c>
      <c r="BI211">
        <f t="shared" si="77"/>
        <v>99.74</v>
      </c>
      <c r="BJ211">
        <f t="shared" si="77"/>
        <v>99.77</v>
      </c>
    </row>
    <row r="212" spans="1:62" x14ac:dyDescent="0.3">
      <c r="A212" s="27">
        <v>1200</v>
      </c>
      <c r="B212">
        <f t="shared" si="76"/>
        <v>19.48</v>
      </c>
      <c r="C212">
        <f t="shared" si="76"/>
        <v>26.67</v>
      </c>
      <c r="D212">
        <f t="shared" si="76"/>
        <v>33.770000000000003</v>
      </c>
      <c r="E212">
        <f t="shared" si="76"/>
        <v>39.61</v>
      </c>
      <c r="F212">
        <f t="shared" si="76"/>
        <v>58.94</v>
      </c>
      <c r="G212">
        <f t="shared" si="76"/>
        <v>65.78</v>
      </c>
      <c r="H212">
        <f t="shared" si="76"/>
        <v>72.62</v>
      </c>
      <c r="I212">
        <f t="shared" si="76"/>
        <v>79.47</v>
      </c>
      <c r="J212">
        <f t="shared" si="76"/>
        <v>81.33</v>
      </c>
      <c r="K212">
        <f t="shared" si="76"/>
        <v>82.3</v>
      </c>
      <c r="L212">
        <f t="shared" si="76"/>
        <v>83.51</v>
      </c>
      <c r="M212">
        <f t="shared" si="76"/>
        <v>85.69</v>
      </c>
      <c r="N212">
        <f t="shared" si="76"/>
        <v>86.31</v>
      </c>
      <c r="O212">
        <f t="shared" si="76"/>
        <v>87.56</v>
      </c>
      <c r="P212">
        <f t="shared" si="76"/>
        <v>89.47</v>
      </c>
      <c r="Q212">
        <f t="shared" si="76"/>
        <v>91.15</v>
      </c>
      <c r="R212">
        <f t="shared" si="77"/>
        <v>91.26</v>
      </c>
      <c r="S212">
        <f t="shared" si="77"/>
        <v>91.95</v>
      </c>
      <c r="T212">
        <f t="shared" si="77"/>
        <v>92.67</v>
      </c>
      <c r="U212">
        <f t="shared" si="77"/>
        <v>93.96</v>
      </c>
      <c r="V212">
        <f t="shared" si="77"/>
        <v>94.99</v>
      </c>
      <c r="W212">
        <f t="shared" si="77"/>
        <v>95.89</v>
      </c>
      <c r="X212">
        <f t="shared" si="77"/>
        <v>95.97</v>
      </c>
      <c r="Y212">
        <f t="shared" si="77"/>
        <v>96.09</v>
      </c>
      <c r="Z212">
        <f t="shared" si="77"/>
        <v>96.58</v>
      </c>
      <c r="AA212">
        <f t="shared" si="77"/>
        <v>96.69</v>
      </c>
      <c r="AB212">
        <f t="shared" si="77"/>
        <v>96.84</v>
      </c>
      <c r="AC212">
        <f t="shared" si="77"/>
        <v>97</v>
      </c>
      <c r="AD212">
        <f t="shared" si="77"/>
        <v>97.26</v>
      </c>
      <c r="AE212">
        <f t="shared" si="77"/>
        <v>97.57</v>
      </c>
      <c r="AF212">
        <f t="shared" si="77"/>
        <v>97.72</v>
      </c>
      <c r="AG212">
        <f t="shared" si="77"/>
        <v>97.95</v>
      </c>
      <c r="AH212">
        <f t="shared" si="77"/>
        <v>98.13</v>
      </c>
      <c r="AI212">
        <f t="shared" si="77"/>
        <v>98.35</v>
      </c>
      <c r="AJ212">
        <f t="shared" si="77"/>
        <v>98.48</v>
      </c>
      <c r="AK212">
        <f t="shared" si="77"/>
        <v>98.63</v>
      </c>
      <c r="AL212">
        <f t="shared" si="77"/>
        <v>98.67</v>
      </c>
      <c r="AM212">
        <f t="shared" si="77"/>
        <v>98.76</v>
      </c>
      <c r="AN212">
        <f t="shared" si="77"/>
        <v>98.79</v>
      </c>
      <c r="AO212">
        <f t="shared" si="77"/>
        <v>98.95</v>
      </c>
      <c r="AP212">
        <f t="shared" si="77"/>
        <v>98.98</v>
      </c>
      <c r="AQ212">
        <f t="shared" si="77"/>
        <v>99.03</v>
      </c>
      <c r="AR212">
        <f t="shared" si="77"/>
        <v>99.07</v>
      </c>
      <c r="AS212">
        <f t="shared" si="77"/>
        <v>99.13</v>
      </c>
      <c r="AT212">
        <f t="shared" si="77"/>
        <v>99.14</v>
      </c>
      <c r="AU212">
        <f t="shared" si="77"/>
        <v>99.18</v>
      </c>
      <c r="AV212">
        <f t="shared" ref="AV212:BJ212" si="78">ROUND(ABS((AV$6-$A212)/AV$6)*100,2)</f>
        <v>99.19</v>
      </c>
      <c r="AW212">
        <f t="shared" si="78"/>
        <v>99.21</v>
      </c>
      <c r="AX212">
        <f t="shared" si="78"/>
        <v>99.23</v>
      </c>
      <c r="AY212">
        <f t="shared" si="78"/>
        <v>99.27</v>
      </c>
      <c r="AZ212">
        <f t="shared" si="78"/>
        <v>99.3</v>
      </c>
      <c r="BA212">
        <f t="shared" si="78"/>
        <v>99.4</v>
      </c>
      <c r="BB212">
        <f t="shared" si="78"/>
        <v>99.45</v>
      </c>
      <c r="BC212">
        <f t="shared" si="78"/>
        <v>99.5</v>
      </c>
      <c r="BD212">
        <f t="shared" si="78"/>
        <v>99.51</v>
      </c>
      <c r="BE212">
        <f t="shared" si="78"/>
        <v>99.59</v>
      </c>
      <c r="BF212">
        <f t="shared" si="78"/>
        <v>99.63</v>
      </c>
      <c r="BG212">
        <f t="shared" si="78"/>
        <v>99.66</v>
      </c>
      <c r="BH212">
        <f t="shared" si="78"/>
        <v>99.68</v>
      </c>
      <c r="BI212">
        <f t="shared" si="78"/>
        <v>99.69</v>
      </c>
      <c r="BJ212">
        <f t="shared" si="78"/>
        <v>99.73</v>
      </c>
    </row>
    <row r="213" spans="1:62" x14ac:dyDescent="0.3">
      <c r="A213" s="27">
        <v>1500</v>
      </c>
      <c r="B213">
        <f t="shared" si="76"/>
        <v>0.65</v>
      </c>
      <c r="C213">
        <f t="shared" si="76"/>
        <v>8.34</v>
      </c>
      <c r="D213">
        <f t="shared" si="76"/>
        <v>17.21</v>
      </c>
      <c r="E213">
        <f t="shared" si="76"/>
        <v>24.52</v>
      </c>
      <c r="F213">
        <f t="shared" si="76"/>
        <v>48.67</v>
      </c>
      <c r="G213">
        <f t="shared" si="76"/>
        <v>57.23</v>
      </c>
      <c r="H213">
        <f t="shared" si="76"/>
        <v>65.78</v>
      </c>
      <c r="I213">
        <f t="shared" si="76"/>
        <v>74.34</v>
      </c>
      <c r="J213">
        <f t="shared" si="76"/>
        <v>76.67</v>
      </c>
      <c r="K213">
        <f t="shared" si="76"/>
        <v>77.88</v>
      </c>
      <c r="L213">
        <f t="shared" si="76"/>
        <v>79.39</v>
      </c>
      <c r="M213">
        <f t="shared" si="76"/>
        <v>82.12</v>
      </c>
      <c r="N213">
        <f t="shared" si="76"/>
        <v>82.89</v>
      </c>
      <c r="O213">
        <f t="shared" si="76"/>
        <v>84.45</v>
      </c>
      <c r="P213">
        <f t="shared" si="76"/>
        <v>86.84</v>
      </c>
      <c r="Q213">
        <f t="shared" si="76"/>
        <v>88.94</v>
      </c>
      <c r="R213">
        <f t="shared" ref="R213:BJ218" si="79">ROUND(ABS((R$6-$A213)/R$6)*100,2)</f>
        <v>89.08</v>
      </c>
      <c r="S213">
        <f t="shared" si="79"/>
        <v>89.94</v>
      </c>
      <c r="T213">
        <f t="shared" si="79"/>
        <v>90.83</v>
      </c>
      <c r="U213">
        <f t="shared" si="79"/>
        <v>92.45</v>
      </c>
      <c r="V213">
        <f t="shared" si="79"/>
        <v>93.74</v>
      </c>
      <c r="W213">
        <f t="shared" si="79"/>
        <v>94.87</v>
      </c>
      <c r="X213">
        <f t="shared" si="79"/>
        <v>94.97</v>
      </c>
      <c r="Y213">
        <f t="shared" si="79"/>
        <v>95.11</v>
      </c>
      <c r="Z213">
        <f t="shared" si="79"/>
        <v>95.72</v>
      </c>
      <c r="AA213">
        <f t="shared" si="79"/>
        <v>95.86</v>
      </c>
      <c r="AB213">
        <f t="shared" si="79"/>
        <v>96.05</v>
      </c>
      <c r="AC213">
        <f t="shared" si="79"/>
        <v>96.25</v>
      </c>
      <c r="AD213">
        <f t="shared" si="79"/>
        <v>96.58</v>
      </c>
      <c r="AE213">
        <f t="shared" si="79"/>
        <v>96.96</v>
      </c>
      <c r="AF213">
        <f t="shared" si="79"/>
        <v>97.15</v>
      </c>
      <c r="AG213">
        <f t="shared" si="79"/>
        <v>97.43</v>
      </c>
      <c r="AH213">
        <f t="shared" si="79"/>
        <v>97.67</v>
      </c>
      <c r="AI213">
        <f t="shared" si="79"/>
        <v>97.94</v>
      </c>
      <c r="AJ213">
        <f t="shared" si="79"/>
        <v>98.1</v>
      </c>
      <c r="AK213">
        <f t="shared" si="79"/>
        <v>98.29</v>
      </c>
      <c r="AL213">
        <f t="shared" si="79"/>
        <v>98.34</v>
      </c>
      <c r="AM213">
        <f t="shared" si="79"/>
        <v>98.44</v>
      </c>
      <c r="AN213">
        <f t="shared" si="79"/>
        <v>98.49</v>
      </c>
      <c r="AO213">
        <f t="shared" si="79"/>
        <v>98.68</v>
      </c>
      <c r="AP213">
        <f t="shared" si="79"/>
        <v>98.72</v>
      </c>
      <c r="AQ213">
        <f t="shared" si="79"/>
        <v>98.78</v>
      </c>
      <c r="AR213">
        <f t="shared" si="79"/>
        <v>98.84</v>
      </c>
      <c r="AS213">
        <f t="shared" si="79"/>
        <v>98.91</v>
      </c>
      <c r="AT213">
        <f t="shared" si="79"/>
        <v>98.92</v>
      </c>
      <c r="AU213">
        <f t="shared" si="79"/>
        <v>98.97</v>
      </c>
      <c r="AV213">
        <f t="shared" si="79"/>
        <v>98.99</v>
      </c>
      <c r="AW213">
        <f t="shared" si="79"/>
        <v>99.02</v>
      </c>
      <c r="AX213">
        <f t="shared" si="79"/>
        <v>99.04</v>
      </c>
      <c r="AY213">
        <f t="shared" si="79"/>
        <v>99.08</v>
      </c>
      <c r="AZ213">
        <f t="shared" si="79"/>
        <v>99.13</v>
      </c>
      <c r="BA213">
        <f t="shared" si="79"/>
        <v>99.25</v>
      </c>
      <c r="BB213">
        <f t="shared" si="79"/>
        <v>99.32</v>
      </c>
      <c r="BC213">
        <f t="shared" si="79"/>
        <v>99.37</v>
      </c>
      <c r="BD213">
        <f t="shared" si="79"/>
        <v>99.39</v>
      </c>
      <c r="BE213">
        <f t="shared" si="79"/>
        <v>99.49</v>
      </c>
      <c r="BF213">
        <f t="shared" si="79"/>
        <v>99.53</v>
      </c>
      <c r="BG213">
        <f t="shared" si="79"/>
        <v>99.57</v>
      </c>
      <c r="BH213">
        <f t="shared" si="79"/>
        <v>99.61</v>
      </c>
      <c r="BI213">
        <f t="shared" si="79"/>
        <v>99.61</v>
      </c>
      <c r="BJ213">
        <f t="shared" si="79"/>
        <v>99.66</v>
      </c>
    </row>
    <row r="214" spans="1:62" x14ac:dyDescent="0.3">
      <c r="A214" s="27">
        <v>2000</v>
      </c>
      <c r="B214">
        <f t="shared" si="76"/>
        <v>34.19</v>
      </c>
      <c r="C214">
        <f t="shared" si="76"/>
        <v>22.21</v>
      </c>
      <c r="D214">
        <f t="shared" si="76"/>
        <v>10.39</v>
      </c>
      <c r="E214">
        <f t="shared" si="76"/>
        <v>0.65</v>
      </c>
      <c r="F214">
        <f t="shared" si="76"/>
        <v>31.56</v>
      </c>
      <c r="G214">
        <f t="shared" si="76"/>
        <v>42.97</v>
      </c>
      <c r="H214">
        <f t="shared" si="76"/>
        <v>54.37</v>
      </c>
      <c r="I214">
        <f t="shared" si="76"/>
        <v>65.78</v>
      </c>
      <c r="J214">
        <f t="shared" si="76"/>
        <v>68.89</v>
      </c>
      <c r="K214">
        <f t="shared" si="76"/>
        <v>70.5</v>
      </c>
      <c r="L214">
        <f t="shared" si="76"/>
        <v>72.510000000000005</v>
      </c>
      <c r="M214">
        <f t="shared" si="76"/>
        <v>76.150000000000006</v>
      </c>
      <c r="N214">
        <f t="shared" si="76"/>
        <v>77.19</v>
      </c>
      <c r="O214">
        <f t="shared" si="76"/>
        <v>79.260000000000005</v>
      </c>
      <c r="P214">
        <f t="shared" si="76"/>
        <v>82.45</v>
      </c>
      <c r="Q214">
        <f t="shared" si="76"/>
        <v>85.25</v>
      </c>
      <c r="R214">
        <f t="shared" si="79"/>
        <v>85.44</v>
      </c>
      <c r="S214">
        <f t="shared" si="79"/>
        <v>86.58</v>
      </c>
      <c r="T214">
        <f t="shared" si="79"/>
        <v>87.78</v>
      </c>
      <c r="U214">
        <f t="shared" si="79"/>
        <v>89.94</v>
      </c>
      <c r="V214">
        <f t="shared" si="79"/>
        <v>91.65</v>
      </c>
      <c r="W214">
        <f t="shared" si="79"/>
        <v>93.16</v>
      </c>
      <c r="X214">
        <f t="shared" si="79"/>
        <v>93.29</v>
      </c>
      <c r="Y214">
        <f t="shared" si="79"/>
        <v>93.48</v>
      </c>
      <c r="Z214">
        <f t="shared" si="79"/>
        <v>94.3</v>
      </c>
      <c r="AA214">
        <f t="shared" si="79"/>
        <v>94.48</v>
      </c>
      <c r="AB214">
        <f t="shared" si="79"/>
        <v>94.74</v>
      </c>
      <c r="AC214">
        <f t="shared" si="79"/>
        <v>95</v>
      </c>
      <c r="AD214">
        <f t="shared" si="79"/>
        <v>95.44</v>
      </c>
      <c r="AE214">
        <f t="shared" si="79"/>
        <v>95.95</v>
      </c>
      <c r="AF214">
        <f t="shared" si="79"/>
        <v>96.2</v>
      </c>
      <c r="AG214">
        <f t="shared" si="79"/>
        <v>96.58</v>
      </c>
      <c r="AH214">
        <f t="shared" si="79"/>
        <v>96.89</v>
      </c>
      <c r="AI214">
        <f t="shared" si="79"/>
        <v>97.25</v>
      </c>
      <c r="AJ214">
        <f t="shared" si="79"/>
        <v>97.47</v>
      </c>
      <c r="AK214">
        <f t="shared" si="79"/>
        <v>97.72</v>
      </c>
      <c r="AL214">
        <f t="shared" si="79"/>
        <v>97.79</v>
      </c>
      <c r="AM214">
        <f t="shared" si="79"/>
        <v>97.93</v>
      </c>
      <c r="AN214">
        <f t="shared" si="79"/>
        <v>97.99</v>
      </c>
      <c r="AO214">
        <f t="shared" si="79"/>
        <v>98.25</v>
      </c>
      <c r="AP214">
        <f t="shared" si="79"/>
        <v>98.3</v>
      </c>
      <c r="AQ214">
        <f t="shared" si="79"/>
        <v>98.38</v>
      </c>
      <c r="AR214">
        <f t="shared" si="79"/>
        <v>98.45</v>
      </c>
      <c r="AS214">
        <f t="shared" si="79"/>
        <v>98.54</v>
      </c>
      <c r="AT214">
        <f t="shared" si="79"/>
        <v>98.56</v>
      </c>
      <c r="AU214">
        <f t="shared" si="79"/>
        <v>98.63</v>
      </c>
      <c r="AV214">
        <f t="shared" si="79"/>
        <v>98.66</v>
      </c>
      <c r="AW214">
        <f t="shared" si="79"/>
        <v>98.69</v>
      </c>
      <c r="AX214">
        <f t="shared" si="79"/>
        <v>98.72</v>
      </c>
      <c r="AY214">
        <f t="shared" si="79"/>
        <v>98.78</v>
      </c>
      <c r="AZ214">
        <f t="shared" si="79"/>
        <v>98.84</v>
      </c>
      <c r="BA214">
        <f t="shared" si="79"/>
        <v>98.99</v>
      </c>
      <c r="BB214">
        <f t="shared" si="79"/>
        <v>99.09</v>
      </c>
      <c r="BC214">
        <f t="shared" si="79"/>
        <v>99.17</v>
      </c>
      <c r="BD214">
        <f t="shared" si="79"/>
        <v>99.19</v>
      </c>
      <c r="BE214">
        <f t="shared" si="79"/>
        <v>99.32</v>
      </c>
      <c r="BF214">
        <f t="shared" si="79"/>
        <v>99.38</v>
      </c>
      <c r="BG214">
        <f t="shared" si="79"/>
        <v>99.43</v>
      </c>
      <c r="BH214">
        <f t="shared" si="79"/>
        <v>99.47</v>
      </c>
      <c r="BI214">
        <f t="shared" si="79"/>
        <v>99.49</v>
      </c>
      <c r="BJ214">
        <f t="shared" si="79"/>
        <v>99.54</v>
      </c>
    </row>
    <row r="215" spans="1:62" x14ac:dyDescent="0.3">
      <c r="A215" s="27">
        <v>2200</v>
      </c>
      <c r="B215">
        <f t="shared" si="76"/>
        <v>47.61</v>
      </c>
      <c r="C215">
        <f t="shared" si="76"/>
        <v>34.43</v>
      </c>
      <c r="D215">
        <f t="shared" si="76"/>
        <v>21.42</v>
      </c>
      <c r="E215">
        <f t="shared" si="76"/>
        <v>10.71</v>
      </c>
      <c r="F215">
        <f t="shared" si="76"/>
        <v>24.72</v>
      </c>
      <c r="G215">
        <f t="shared" si="76"/>
        <v>37.26</v>
      </c>
      <c r="H215">
        <f t="shared" si="76"/>
        <v>49.81</v>
      </c>
      <c r="I215">
        <f t="shared" si="76"/>
        <v>62.36</v>
      </c>
      <c r="J215">
        <f t="shared" si="76"/>
        <v>65.78</v>
      </c>
      <c r="K215">
        <f t="shared" si="76"/>
        <v>67.55</v>
      </c>
      <c r="L215">
        <f t="shared" si="76"/>
        <v>69.77</v>
      </c>
      <c r="M215">
        <f t="shared" si="76"/>
        <v>73.77</v>
      </c>
      <c r="N215">
        <f t="shared" si="76"/>
        <v>74.91</v>
      </c>
      <c r="O215">
        <f t="shared" si="76"/>
        <v>77.19</v>
      </c>
      <c r="P215">
        <f t="shared" si="76"/>
        <v>80.7</v>
      </c>
      <c r="Q215">
        <f t="shared" si="76"/>
        <v>83.78</v>
      </c>
      <c r="R215">
        <f t="shared" si="79"/>
        <v>83.98</v>
      </c>
      <c r="S215">
        <f t="shared" si="79"/>
        <v>85.24</v>
      </c>
      <c r="T215">
        <f t="shared" si="79"/>
        <v>86.56</v>
      </c>
      <c r="U215">
        <f t="shared" si="79"/>
        <v>88.93</v>
      </c>
      <c r="V215">
        <f t="shared" si="79"/>
        <v>90.82</v>
      </c>
      <c r="W215">
        <f t="shared" si="79"/>
        <v>92.47</v>
      </c>
      <c r="X215">
        <f t="shared" si="79"/>
        <v>92.62</v>
      </c>
      <c r="Y215">
        <f t="shared" si="79"/>
        <v>92.83</v>
      </c>
      <c r="Z215">
        <f t="shared" si="79"/>
        <v>93.73</v>
      </c>
      <c r="AA215">
        <f t="shared" si="79"/>
        <v>93.93</v>
      </c>
      <c r="AB215">
        <f t="shared" si="79"/>
        <v>94.21</v>
      </c>
      <c r="AC215">
        <f t="shared" si="79"/>
        <v>94.5</v>
      </c>
      <c r="AD215">
        <f t="shared" si="79"/>
        <v>94.98</v>
      </c>
      <c r="AE215">
        <f t="shared" si="79"/>
        <v>95.55</v>
      </c>
      <c r="AF215">
        <f t="shared" si="79"/>
        <v>95.82</v>
      </c>
      <c r="AG215">
        <f t="shared" si="79"/>
        <v>96.24</v>
      </c>
      <c r="AH215">
        <f t="shared" si="79"/>
        <v>96.58</v>
      </c>
      <c r="AI215">
        <f t="shared" si="79"/>
        <v>96.98</v>
      </c>
      <c r="AJ215">
        <f t="shared" si="79"/>
        <v>97.21</v>
      </c>
      <c r="AK215">
        <f t="shared" si="79"/>
        <v>97.49</v>
      </c>
      <c r="AL215">
        <f t="shared" si="79"/>
        <v>97.56</v>
      </c>
      <c r="AM215">
        <f t="shared" si="79"/>
        <v>97.72</v>
      </c>
      <c r="AN215">
        <f t="shared" si="79"/>
        <v>97.79</v>
      </c>
      <c r="AO215">
        <f t="shared" si="79"/>
        <v>98.07</v>
      </c>
      <c r="AP215">
        <f t="shared" si="79"/>
        <v>98.13</v>
      </c>
      <c r="AQ215">
        <f t="shared" si="79"/>
        <v>98.22</v>
      </c>
      <c r="AR215">
        <f t="shared" si="79"/>
        <v>98.3</v>
      </c>
      <c r="AS215">
        <f t="shared" si="79"/>
        <v>98.4</v>
      </c>
      <c r="AT215">
        <f t="shared" si="79"/>
        <v>98.42</v>
      </c>
      <c r="AU215">
        <f t="shared" si="79"/>
        <v>98.49</v>
      </c>
      <c r="AV215">
        <f t="shared" si="79"/>
        <v>98.52</v>
      </c>
      <c r="AW215">
        <f t="shared" si="79"/>
        <v>98.56</v>
      </c>
      <c r="AX215">
        <f t="shared" si="79"/>
        <v>98.6</v>
      </c>
      <c r="AY215">
        <f t="shared" si="79"/>
        <v>98.66</v>
      </c>
      <c r="AZ215">
        <f t="shared" si="79"/>
        <v>98.72</v>
      </c>
      <c r="BA215">
        <f t="shared" si="79"/>
        <v>98.89</v>
      </c>
      <c r="BB215">
        <f t="shared" si="79"/>
        <v>99</v>
      </c>
      <c r="BC215">
        <f t="shared" si="79"/>
        <v>99.08</v>
      </c>
      <c r="BD215">
        <f t="shared" si="79"/>
        <v>99.11</v>
      </c>
      <c r="BE215">
        <f t="shared" si="79"/>
        <v>99.25</v>
      </c>
      <c r="BF215">
        <f t="shared" si="79"/>
        <v>99.32</v>
      </c>
      <c r="BG215">
        <f t="shared" si="79"/>
        <v>99.37</v>
      </c>
      <c r="BH215">
        <f t="shared" si="79"/>
        <v>99.42</v>
      </c>
      <c r="BI215">
        <f t="shared" si="79"/>
        <v>99.43</v>
      </c>
      <c r="BJ215">
        <f t="shared" si="79"/>
        <v>99.5</v>
      </c>
    </row>
    <row r="216" spans="1:62" x14ac:dyDescent="0.3">
      <c r="A216" s="27">
        <v>2320</v>
      </c>
      <c r="B216">
        <f t="shared" si="76"/>
        <v>55.67</v>
      </c>
      <c r="C216">
        <f t="shared" si="76"/>
        <v>41.77</v>
      </c>
      <c r="D216">
        <f t="shared" si="76"/>
        <v>28.05</v>
      </c>
      <c r="E216">
        <f t="shared" si="76"/>
        <v>16.75</v>
      </c>
      <c r="F216">
        <f t="shared" si="76"/>
        <v>20.61</v>
      </c>
      <c r="G216">
        <f t="shared" si="76"/>
        <v>33.840000000000003</v>
      </c>
      <c r="H216">
        <f t="shared" si="76"/>
        <v>47.07</v>
      </c>
      <c r="I216">
        <f t="shared" si="76"/>
        <v>60.31</v>
      </c>
      <c r="J216">
        <f t="shared" si="76"/>
        <v>63.91</v>
      </c>
      <c r="K216">
        <f t="shared" si="76"/>
        <v>65.78</v>
      </c>
      <c r="L216">
        <f t="shared" si="76"/>
        <v>68.12</v>
      </c>
      <c r="M216">
        <f t="shared" si="76"/>
        <v>72.34</v>
      </c>
      <c r="N216">
        <f t="shared" si="76"/>
        <v>73.540000000000006</v>
      </c>
      <c r="O216">
        <f t="shared" si="76"/>
        <v>75.94</v>
      </c>
      <c r="P216">
        <f t="shared" si="76"/>
        <v>79.64</v>
      </c>
      <c r="Q216">
        <f t="shared" si="76"/>
        <v>82.89</v>
      </c>
      <c r="R216">
        <f t="shared" si="79"/>
        <v>83.11</v>
      </c>
      <c r="S216">
        <f t="shared" si="79"/>
        <v>84.43</v>
      </c>
      <c r="T216">
        <f t="shared" si="79"/>
        <v>85.82</v>
      </c>
      <c r="U216">
        <f t="shared" si="79"/>
        <v>88.33</v>
      </c>
      <c r="V216">
        <f t="shared" si="79"/>
        <v>90.32</v>
      </c>
      <c r="W216">
        <f t="shared" si="79"/>
        <v>92.06</v>
      </c>
      <c r="X216">
        <f t="shared" si="79"/>
        <v>92.22</v>
      </c>
      <c r="Y216">
        <f t="shared" si="79"/>
        <v>92.44</v>
      </c>
      <c r="Z216">
        <f t="shared" si="79"/>
        <v>93.38</v>
      </c>
      <c r="AA216">
        <f t="shared" si="79"/>
        <v>93.6</v>
      </c>
      <c r="AB216">
        <f t="shared" si="79"/>
        <v>93.89</v>
      </c>
      <c r="AC216">
        <f t="shared" si="79"/>
        <v>94.21</v>
      </c>
      <c r="AD216">
        <f t="shared" si="79"/>
        <v>94.71</v>
      </c>
      <c r="AE216">
        <f t="shared" si="79"/>
        <v>95.3</v>
      </c>
      <c r="AF216">
        <f t="shared" si="79"/>
        <v>95.59</v>
      </c>
      <c r="AG216">
        <f t="shared" si="79"/>
        <v>96.03</v>
      </c>
      <c r="AH216">
        <f t="shared" si="79"/>
        <v>96.39</v>
      </c>
      <c r="AI216">
        <f t="shared" si="79"/>
        <v>96.81</v>
      </c>
      <c r="AJ216">
        <f t="shared" si="79"/>
        <v>97.06</v>
      </c>
      <c r="AK216">
        <f t="shared" si="79"/>
        <v>97.35</v>
      </c>
      <c r="AL216">
        <f t="shared" si="79"/>
        <v>97.43</v>
      </c>
      <c r="AM216">
        <f t="shared" si="79"/>
        <v>97.59</v>
      </c>
      <c r="AN216">
        <f t="shared" si="79"/>
        <v>97.67</v>
      </c>
      <c r="AO216">
        <f t="shared" si="79"/>
        <v>97.96</v>
      </c>
      <c r="AP216">
        <f t="shared" si="79"/>
        <v>98.03</v>
      </c>
      <c r="AQ216">
        <f t="shared" si="79"/>
        <v>98.12</v>
      </c>
      <c r="AR216">
        <f t="shared" si="79"/>
        <v>98.2</v>
      </c>
      <c r="AS216">
        <f t="shared" si="79"/>
        <v>98.31</v>
      </c>
      <c r="AT216">
        <f t="shared" si="79"/>
        <v>98.33</v>
      </c>
      <c r="AU216">
        <f t="shared" si="79"/>
        <v>98.41</v>
      </c>
      <c r="AV216">
        <f t="shared" si="79"/>
        <v>98.44</v>
      </c>
      <c r="AW216">
        <f t="shared" si="79"/>
        <v>98.48</v>
      </c>
      <c r="AX216">
        <f t="shared" si="79"/>
        <v>98.52</v>
      </c>
      <c r="AY216">
        <f t="shared" si="79"/>
        <v>98.58</v>
      </c>
      <c r="AZ216">
        <f t="shared" si="79"/>
        <v>98.65</v>
      </c>
      <c r="BA216">
        <f t="shared" si="79"/>
        <v>98.83</v>
      </c>
      <c r="BB216">
        <f t="shared" si="79"/>
        <v>98.94</v>
      </c>
      <c r="BC216">
        <f t="shared" si="79"/>
        <v>99.03</v>
      </c>
      <c r="BD216">
        <f t="shared" si="79"/>
        <v>99.06</v>
      </c>
      <c r="BE216">
        <f t="shared" si="79"/>
        <v>99.21</v>
      </c>
      <c r="BF216">
        <f t="shared" si="79"/>
        <v>99.28</v>
      </c>
      <c r="BG216">
        <f t="shared" si="79"/>
        <v>99.34</v>
      </c>
      <c r="BH216">
        <f t="shared" si="79"/>
        <v>99.39</v>
      </c>
      <c r="BI216">
        <f t="shared" si="79"/>
        <v>99.4</v>
      </c>
      <c r="BJ216">
        <f t="shared" si="79"/>
        <v>99.47</v>
      </c>
    </row>
    <row r="217" spans="1:62" x14ac:dyDescent="0.3">
      <c r="A217" s="27">
        <v>2490</v>
      </c>
      <c r="B217">
        <f t="shared" si="76"/>
        <v>67.069999999999993</v>
      </c>
      <c r="C217">
        <f t="shared" si="76"/>
        <v>52.15</v>
      </c>
      <c r="D217">
        <f t="shared" si="76"/>
        <v>37.43</v>
      </c>
      <c r="E217">
        <f t="shared" si="76"/>
        <v>25.3</v>
      </c>
      <c r="F217">
        <f t="shared" si="76"/>
        <v>14.79</v>
      </c>
      <c r="G217">
        <f t="shared" si="76"/>
        <v>28.99</v>
      </c>
      <c r="H217">
        <f t="shared" si="76"/>
        <v>43.2</v>
      </c>
      <c r="I217">
        <f t="shared" si="76"/>
        <v>57.4</v>
      </c>
      <c r="J217">
        <f t="shared" si="76"/>
        <v>61.27</v>
      </c>
      <c r="K217">
        <f t="shared" si="76"/>
        <v>63.27</v>
      </c>
      <c r="L217">
        <f t="shared" si="76"/>
        <v>65.78</v>
      </c>
      <c r="M217">
        <f t="shared" si="76"/>
        <v>70.31</v>
      </c>
      <c r="N217">
        <f t="shared" si="76"/>
        <v>71.599999999999994</v>
      </c>
      <c r="O217">
        <f t="shared" si="76"/>
        <v>74.180000000000007</v>
      </c>
      <c r="P217">
        <f t="shared" si="76"/>
        <v>78.150000000000006</v>
      </c>
      <c r="Q217">
        <f t="shared" si="76"/>
        <v>81.64</v>
      </c>
      <c r="R217">
        <f t="shared" si="79"/>
        <v>81.87</v>
      </c>
      <c r="S217">
        <f t="shared" si="79"/>
        <v>83.29</v>
      </c>
      <c r="T217">
        <f t="shared" si="79"/>
        <v>84.78</v>
      </c>
      <c r="U217">
        <f t="shared" si="79"/>
        <v>87.47</v>
      </c>
      <c r="V217">
        <f t="shared" si="79"/>
        <v>89.61</v>
      </c>
      <c r="W217">
        <f t="shared" si="79"/>
        <v>91.48</v>
      </c>
      <c r="X217">
        <f t="shared" si="79"/>
        <v>91.65</v>
      </c>
      <c r="Y217">
        <f t="shared" si="79"/>
        <v>91.89</v>
      </c>
      <c r="Z217">
        <f t="shared" si="79"/>
        <v>92.9</v>
      </c>
      <c r="AA217">
        <f t="shared" si="79"/>
        <v>93.13</v>
      </c>
      <c r="AB217">
        <f t="shared" si="79"/>
        <v>93.45</v>
      </c>
      <c r="AC217">
        <f t="shared" si="79"/>
        <v>93.78</v>
      </c>
      <c r="AD217">
        <f t="shared" si="79"/>
        <v>94.32</v>
      </c>
      <c r="AE217">
        <f t="shared" si="79"/>
        <v>94.96</v>
      </c>
      <c r="AF217">
        <f t="shared" si="79"/>
        <v>95.27</v>
      </c>
      <c r="AG217">
        <f t="shared" si="79"/>
        <v>95.74</v>
      </c>
      <c r="AH217">
        <f t="shared" si="79"/>
        <v>96.13</v>
      </c>
      <c r="AI217">
        <f t="shared" si="79"/>
        <v>96.58</v>
      </c>
      <c r="AJ217">
        <f t="shared" si="79"/>
        <v>96.84</v>
      </c>
      <c r="AK217">
        <f t="shared" si="79"/>
        <v>97.16</v>
      </c>
      <c r="AL217">
        <f t="shared" si="79"/>
        <v>97.24</v>
      </c>
      <c r="AM217">
        <f t="shared" si="79"/>
        <v>97.42</v>
      </c>
      <c r="AN217">
        <f t="shared" si="79"/>
        <v>97.49</v>
      </c>
      <c r="AO217">
        <f t="shared" si="79"/>
        <v>97.82</v>
      </c>
      <c r="AP217">
        <f t="shared" si="79"/>
        <v>97.88</v>
      </c>
      <c r="AQ217">
        <f t="shared" si="79"/>
        <v>97.98</v>
      </c>
      <c r="AR217">
        <f t="shared" si="79"/>
        <v>98.07</v>
      </c>
      <c r="AS217">
        <f t="shared" si="79"/>
        <v>98.19</v>
      </c>
      <c r="AT217">
        <f t="shared" si="79"/>
        <v>98.21</v>
      </c>
      <c r="AU217">
        <f t="shared" si="79"/>
        <v>98.29</v>
      </c>
      <c r="AV217">
        <f t="shared" si="79"/>
        <v>98.33</v>
      </c>
      <c r="AW217">
        <f t="shared" si="79"/>
        <v>98.37</v>
      </c>
      <c r="AX217">
        <f t="shared" si="79"/>
        <v>98.41</v>
      </c>
      <c r="AY217">
        <f t="shared" si="79"/>
        <v>98.48</v>
      </c>
      <c r="AZ217">
        <f t="shared" si="79"/>
        <v>98.56</v>
      </c>
      <c r="BA217">
        <f t="shared" si="79"/>
        <v>98.75</v>
      </c>
      <c r="BB217">
        <f t="shared" si="79"/>
        <v>98.86</v>
      </c>
      <c r="BC217">
        <f t="shared" si="79"/>
        <v>98.96</v>
      </c>
      <c r="BD217">
        <f t="shared" si="79"/>
        <v>98.99</v>
      </c>
      <c r="BE217">
        <f t="shared" si="79"/>
        <v>99.15</v>
      </c>
      <c r="BF217">
        <f t="shared" si="79"/>
        <v>99.23</v>
      </c>
      <c r="BG217">
        <f t="shared" si="79"/>
        <v>99.29</v>
      </c>
      <c r="BH217">
        <f t="shared" si="79"/>
        <v>99.34</v>
      </c>
      <c r="BI217">
        <f t="shared" si="79"/>
        <v>99.36</v>
      </c>
      <c r="BJ217">
        <f t="shared" si="79"/>
        <v>99.43</v>
      </c>
    </row>
    <row r="218" spans="1:62" x14ac:dyDescent="0.3">
      <c r="A218" s="27">
        <v>2870</v>
      </c>
      <c r="B218">
        <f t="shared" si="76"/>
        <v>92.57</v>
      </c>
      <c r="C218">
        <f t="shared" si="76"/>
        <v>75.37</v>
      </c>
      <c r="D218">
        <f t="shared" si="76"/>
        <v>58.4</v>
      </c>
      <c r="E218">
        <f t="shared" si="76"/>
        <v>44.43</v>
      </c>
      <c r="F218">
        <f t="shared" si="76"/>
        <v>1.79</v>
      </c>
      <c r="G218">
        <f t="shared" si="76"/>
        <v>18.16</v>
      </c>
      <c r="H218">
        <f t="shared" si="76"/>
        <v>34.53</v>
      </c>
      <c r="I218">
        <f t="shared" si="76"/>
        <v>50.9</v>
      </c>
      <c r="J218">
        <f t="shared" si="76"/>
        <v>55.36</v>
      </c>
      <c r="K218">
        <f t="shared" si="76"/>
        <v>57.67</v>
      </c>
      <c r="L218">
        <f t="shared" si="76"/>
        <v>60.56</v>
      </c>
      <c r="M218">
        <f t="shared" si="76"/>
        <v>65.78</v>
      </c>
      <c r="N218">
        <f t="shared" si="76"/>
        <v>67.260000000000005</v>
      </c>
      <c r="O218">
        <f t="shared" si="76"/>
        <v>70.239999999999995</v>
      </c>
      <c r="P218">
        <f t="shared" si="76"/>
        <v>74.819999999999993</v>
      </c>
      <c r="Q218">
        <f t="shared" si="76"/>
        <v>78.83</v>
      </c>
      <c r="R218">
        <f t="shared" si="79"/>
        <v>79.099999999999994</v>
      </c>
      <c r="S218">
        <f t="shared" si="79"/>
        <v>80.739999999999995</v>
      </c>
      <c r="T218">
        <f t="shared" si="79"/>
        <v>82.46</v>
      </c>
      <c r="U218">
        <f t="shared" si="79"/>
        <v>85.56</v>
      </c>
      <c r="V218">
        <f t="shared" si="79"/>
        <v>88.02</v>
      </c>
      <c r="W218">
        <f t="shared" si="79"/>
        <v>90.18</v>
      </c>
      <c r="X218">
        <f t="shared" si="79"/>
        <v>90.37</v>
      </c>
      <c r="Y218">
        <f t="shared" si="79"/>
        <v>90.65</v>
      </c>
      <c r="Z218">
        <f t="shared" si="79"/>
        <v>91.82</v>
      </c>
      <c r="AA218">
        <f t="shared" si="79"/>
        <v>92.08</v>
      </c>
      <c r="AB218">
        <f t="shared" si="79"/>
        <v>92.45</v>
      </c>
      <c r="AC218">
        <f t="shared" si="79"/>
        <v>92.83</v>
      </c>
      <c r="AD218">
        <f t="shared" si="79"/>
        <v>93.45</v>
      </c>
      <c r="AE218">
        <f t="shared" si="79"/>
        <v>94.19</v>
      </c>
      <c r="AF218">
        <f t="shared" si="79"/>
        <v>94.54</v>
      </c>
      <c r="AG218">
        <f t="shared" si="79"/>
        <v>95.09</v>
      </c>
      <c r="AH218">
        <f t="shared" si="79"/>
        <v>95.54</v>
      </c>
      <c r="AI218">
        <f t="shared" si="79"/>
        <v>96.06</v>
      </c>
      <c r="AJ218">
        <f t="shared" si="79"/>
        <v>96.36</v>
      </c>
      <c r="AK218">
        <f t="shared" si="79"/>
        <v>96.73</v>
      </c>
      <c r="AL218">
        <f t="shared" si="79"/>
        <v>96.82</v>
      </c>
      <c r="AM218">
        <f t="shared" si="79"/>
        <v>97.02</v>
      </c>
      <c r="AN218">
        <f t="shared" si="79"/>
        <v>97.11</v>
      </c>
      <c r="AO218">
        <f t="shared" si="79"/>
        <v>97.48</v>
      </c>
      <c r="AP218">
        <f t="shared" si="79"/>
        <v>97.56</v>
      </c>
      <c r="AQ218">
        <f t="shared" si="79"/>
        <v>97.67</v>
      </c>
      <c r="AR218">
        <f t="shared" si="79"/>
        <v>97.78</v>
      </c>
      <c r="AS218">
        <f t="shared" si="79"/>
        <v>97.91</v>
      </c>
      <c r="AT218">
        <f t="shared" si="79"/>
        <v>97.93</v>
      </c>
      <c r="AU218">
        <f t="shared" si="79"/>
        <v>98.03</v>
      </c>
      <c r="AV218">
        <f t="shared" ref="AV218:BJ218" si="80">ROUND(ABS((AV$6-$A218)/AV$6)*100,2)</f>
        <v>98.07</v>
      </c>
      <c r="AW218">
        <f t="shared" si="80"/>
        <v>98.12</v>
      </c>
      <c r="AX218">
        <f t="shared" si="80"/>
        <v>98.17</v>
      </c>
      <c r="AY218">
        <f t="shared" si="80"/>
        <v>98.25</v>
      </c>
      <c r="AZ218">
        <f t="shared" si="80"/>
        <v>98.34</v>
      </c>
      <c r="BA218">
        <f t="shared" si="80"/>
        <v>98.56</v>
      </c>
      <c r="BB218">
        <f t="shared" si="80"/>
        <v>98.69</v>
      </c>
      <c r="BC218">
        <f t="shared" si="80"/>
        <v>98.8</v>
      </c>
      <c r="BD218">
        <f t="shared" si="80"/>
        <v>98.84</v>
      </c>
      <c r="BE218">
        <f t="shared" si="80"/>
        <v>99.02</v>
      </c>
      <c r="BF218">
        <f t="shared" si="80"/>
        <v>99.11</v>
      </c>
      <c r="BG218">
        <f t="shared" si="80"/>
        <v>99.18</v>
      </c>
      <c r="BH218">
        <f t="shared" si="80"/>
        <v>99.24</v>
      </c>
      <c r="BI218">
        <f t="shared" si="80"/>
        <v>99.26</v>
      </c>
      <c r="BJ218">
        <f t="shared" si="80"/>
        <v>99.35</v>
      </c>
    </row>
    <row r="219" spans="1:62" x14ac:dyDescent="0.3">
      <c r="A219" s="27">
        <v>3000</v>
      </c>
      <c r="B219">
        <f t="shared" si="76"/>
        <v>101.29</v>
      </c>
      <c r="C219">
        <f t="shared" si="76"/>
        <v>83.32</v>
      </c>
      <c r="D219">
        <f t="shared" si="76"/>
        <v>65.58</v>
      </c>
      <c r="E219">
        <f t="shared" si="76"/>
        <v>50.97</v>
      </c>
      <c r="F219">
        <f t="shared" si="76"/>
        <v>2.66</v>
      </c>
      <c r="G219">
        <f t="shared" si="76"/>
        <v>14.45</v>
      </c>
      <c r="H219">
        <f t="shared" si="76"/>
        <v>31.56</v>
      </c>
      <c r="I219">
        <f t="shared" si="76"/>
        <v>48.67</v>
      </c>
      <c r="J219">
        <f t="shared" si="76"/>
        <v>53.34</v>
      </c>
      <c r="K219">
        <f t="shared" si="76"/>
        <v>55.75</v>
      </c>
      <c r="L219">
        <f t="shared" si="76"/>
        <v>58.77</v>
      </c>
      <c r="M219">
        <f t="shared" si="76"/>
        <v>64.23</v>
      </c>
      <c r="N219">
        <f t="shared" si="76"/>
        <v>65.78</v>
      </c>
      <c r="O219">
        <f t="shared" si="76"/>
        <v>68.89</v>
      </c>
      <c r="P219">
        <f t="shared" si="76"/>
        <v>73.680000000000007</v>
      </c>
      <c r="Q219">
        <f t="shared" si="76"/>
        <v>77.88</v>
      </c>
      <c r="R219">
        <f t="shared" ref="R219:BJ221" si="81">ROUND(ABS((R$6-$A219)/R$6)*100,2)</f>
        <v>78.16</v>
      </c>
      <c r="S219">
        <f t="shared" si="81"/>
        <v>79.87</v>
      </c>
      <c r="T219">
        <f t="shared" si="81"/>
        <v>81.67</v>
      </c>
      <c r="U219">
        <f t="shared" si="81"/>
        <v>84.9</v>
      </c>
      <c r="V219">
        <f t="shared" si="81"/>
        <v>87.48</v>
      </c>
      <c r="W219">
        <f t="shared" si="81"/>
        <v>89.73</v>
      </c>
      <c r="X219">
        <f t="shared" si="81"/>
        <v>89.94</v>
      </c>
      <c r="Y219">
        <f t="shared" si="81"/>
        <v>90.22</v>
      </c>
      <c r="Z219">
        <f t="shared" si="81"/>
        <v>91.45</v>
      </c>
      <c r="AA219">
        <f t="shared" si="81"/>
        <v>91.72</v>
      </c>
      <c r="AB219">
        <f t="shared" si="81"/>
        <v>92.1</v>
      </c>
      <c r="AC219">
        <f t="shared" si="81"/>
        <v>92.51</v>
      </c>
      <c r="AD219">
        <f t="shared" si="81"/>
        <v>93.16</v>
      </c>
      <c r="AE219">
        <f t="shared" si="81"/>
        <v>93.93</v>
      </c>
      <c r="AF219">
        <f t="shared" si="81"/>
        <v>94.3</v>
      </c>
      <c r="AG219">
        <f t="shared" si="81"/>
        <v>94.87</v>
      </c>
      <c r="AH219">
        <f t="shared" si="81"/>
        <v>95.33</v>
      </c>
      <c r="AI219">
        <f t="shared" si="81"/>
        <v>95.88</v>
      </c>
      <c r="AJ219">
        <f t="shared" si="81"/>
        <v>96.2</v>
      </c>
      <c r="AK219">
        <f t="shared" si="81"/>
        <v>96.58</v>
      </c>
      <c r="AL219">
        <f t="shared" si="81"/>
        <v>96.68</v>
      </c>
      <c r="AM219">
        <f t="shared" si="81"/>
        <v>96.89</v>
      </c>
      <c r="AN219">
        <f t="shared" si="81"/>
        <v>96.98</v>
      </c>
      <c r="AO219">
        <f t="shared" si="81"/>
        <v>97.37</v>
      </c>
      <c r="AP219">
        <f t="shared" si="81"/>
        <v>97.45</v>
      </c>
      <c r="AQ219">
        <f t="shared" si="81"/>
        <v>97.57</v>
      </c>
      <c r="AR219">
        <f t="shared" si="81"/>
        <v>97.68</v>
      </c>
      <c r="AS219">
        <f t="shared" si="81"/>
        <v>97.82</v>
      </c>
      <c r="AT219">
        <f t="shared" si="81"/>
        <v>97.84</v>
      </c>
      <c r="AU219">
        <f t="shared" si="81"/>
        <v>97.94</v>
      </c>
      <c r="AV219">
        <f t="shared" si="81"/>
        <v>97.99</v>
      </c>
      <c r="AW219">
        <f t="shared" si="81"/>
        <v>98.04</v>
      </c>
      <c r="AX219">
        <f t="shared" si="81"/>
        <v>98.08</v>
      </c>
      <c r="AY219">
        <f t="shared" si="81"/>
        <v>98.17</v>
      </c>
      <c r="AZ219">
        <f t="shared" si="81"/>
        <v>98.26</v>
      </c>
      <c r="BA219">
        <f t="shared" si="81"/>
        <v>98.49</v>
      </c>
      <c r="BB219">
        <f t="shared" si="81"/>
        <v>98.63</v>
      </c>
      <c r="BC219">
        <f t="shared" si="81"/>
        <v>98.75</v>
      </c>
      <c r="BD219">
        <f t="shared" si="81"/>
        <v>98.79</v>
      </c>
      <c r="BE219">
        <f t="shared" si="81"/>
        <v>98.97</v>
      </c>
      <c r="BF219">
        <f t="shared" si="81"/>
        <v>99.07</v>
      </c>
      <c r="BG219">
        <f t="shared" si="81"/>
        <v>99.14</v>
      </c>
      <c r="BH219">
        <f t="shared" si="81"/>
        <v>99.21</v>
      </c>
      <c r="BI219">
        <f t="shared" si="81"/>
        <v>99.23</v>
      </c>
      <c r="BJ219">
        <f t="shared" si="81"/>
        <v>99.32</v>
      </c>
    </row>
    <row r="220" spans="1:62" x14ac:dyDescent="0.3">
      <c r="A220" s="27">
        <v>3300</v>
      </c>
      <c r="B220">
        <f t="shared" si="76"/>
        <v>121.42</v>
      </c>
      <c r="C220">
        <f t="shared" si="76"/>
        <v>101.65</v>
      </c>
      <c r="D220">
        <f t="shared" si="76"/>
        <v>82.14</v>
      </c>
      <c r="E220">
        <f t="shared" si="76"/>
        <v>66.069999999999993</v>
      </c>
      <c r="F220">
        <f t="shared" si="76"/>
        <v>12.92</v>
      </c>
      <c r="G220">
        <f t="shared" si="76"/>
        <v>5.9</v>
      </c>
      <c r="H220">
        <f t="shared" si="76"/>
        <v>24.72</v>
      </c>
      <c r="I220">
        <f t="shared" si="76"/>
        <v>43.54</v>
      </c>
      <c r="J220">
        <f t="shared" si="76"/>
        <v>48.67</v>
      </c>
      <c r="K220">
        <f t="shared" si="76"/>
        <v>51.33</v>
      </c>
      <c r="L220">
        <f t="shared" si="76"/>
        <v>54.65</v>
      </c>
      <c r="M220">
        <f t="shared" si="76"/>
        <v>60.65</v>
      </c>
      <c r="N220">
        <f t="shared" si="76"/>
        <v>62.36</v>
      </c>
      <c r="O220">
        <f t="shared" si="76"/>
        <v>65.78</v>
      </c>
      <c r="P220">
        <f t="shared" si="76"/>
        <v>71.05</v>
      </c>
      <c r="Q220">
        <f t="shared" si="76"/>
        <v>75.66</v>
      </c>
      <c r="R220">
        <f t="shared" si="81"/>
        <v>75.97</v>
      </c>
      <c r="S220">
        <f t="shared" si="81"/>
        <v>77.86</v>
      </c>
      <c r="T220">
        <f t="shared" si="81"/>
        <v>79.83</v>
      </c>
      <c r="U220">
        <f t="shared" si="81"/>
        <v>83.39</v>
      </c>
      <c r="V220">
        <f t="shared" si="81"/>
        <v>86.23</v>
      </c>
      <c r="W220">
        <f t="shared" si="81"/>
        <v>88.71</v>
      </c>
      <c r="X220">
        <f t="shared" si="81"/>
        <v>88.93</v>
      </c>
      <c r="Y220">
        <f t="shared" si="81"/>
        <v>89.25</v>
      </c>
      <c r="Z220">
        <f t="shared" si="81"/>
        <v>90.59</v>
      </c>
      <c r="AA220">
        <f t="shared" si="81"/>
        <v>90.89</v>
      </c>
      <c r="AB220">
        <f t="shared" si="81"/>
        <v>91.31</v>
      </c>
      <c r="AC220">
        <f t="shared" si="81"/>
        <v>91.76</v>
      </c>
      <c r="AD220">
        <f t="shared" si="81"/>
        <v>92.47</v>
      </c>
      <c r="AE220">
        <f t="shared" si="81"/>
        <v>93.32</v>
      </c>
      <c r="AF220">
        <f t="shared" si="81"/>
        <v>93.73</v>
      </c>
      <c r="AG220">
        <f t="shared" si="81"/>
        <v>94.35</v>
      </c>
      <c r="AH220">
        <f t="shared" si="81"/>
        <v>94.87</v>
      </c>
      <c r="AI220">
        <f t="shared" si="81"/>
        <v>95.46</v>
      </c>
      <c r="AJ220">
        <f t="shared" si="81"/>
        <v>95.82</v>
      </c>
      <c r="AK220">
        <f t="shared" si="81"/>
        <v>96.24</v>
      </c>
      <c r="AL220">
        <f t="shared" si="81"/>
        <v>96.35</v>
      </c>
      <c r="AM220">
        <f t="shared" si="81"/>
        <v>96.58</v>
      </c>
      <c r="AN220">
        <f t="shared" si="81"/>
        <v>96.68</v>
      </c>
      <c r="AO220">
        <f t="shared" si="81"/>
        <v>97.1</v>
      </c>
      <c r="AP220">
        <f t="shared" si="81"/>
        <v>97.19</v>
      </c>
      <c r="AQ220">
        <f t="shared" si="81"/>
        <v>97.32</v>
      </c>
      <c r="AR220">
        <f t="shared" si="81"/>
        <v>97.45</v>
      </c>
      <c r="AS220">
        <f t="shared" si="81"/>
        <v>97.6</v>
      </c>
      <c r="AT220">
        <f t="shared" si="81"/>
        <v>97.62</v>
      </c>
      <c r="AU220">
        <f t="shared" si="81"/>
        <v>97.74</v>
      </c>
      <c r="AV220">
        <f t="shared" si="81"/>
        <v>97.79</v>
      </c>
      <c r="AW220">
        <f t="shared" si="81"/>
        <v>97.84</v>
      </c>
      <c r="AX220">
        <f t="shared" si="81"/>
        <v>97.89</v>
      </c>
      <c r="AY220">
        <f t="shared" si="81"/>
        <v>97.98</v>
      </c>
      <c r="AZ220">
        <f t="shared" si="81"/>
        <v>98.09</v>
      </c>
      <c r="BA220">
        <f t="shared" si="81"/>
        <v>98.34</v>
      </c>
      <c r="BB220">
        <f t="shared" si="81"/>
        <v>98.49</v>
      </c>
      <c r="BC220">
        <f t="shared" si="81"/>
        <v>98.62</v>
      </c>
      <c r="BD220">
        <f t="shared" si="81"/>
        <v>98.66</v>
      </c>
      <c r="BE220">
        <f t="shared" si="81"/>
        <v>98.87</v>
      </c>
      <c r="BF220">
        <f t="shared" si="81"/>
        <v>98.97</v>
      </c>
      <c r="BG220">
        <f t="shared" si="81"/>
        <v>99.06</v>
      </c>
      <c r="BH220">
        <f t="shared" si="81"/>
        <v>99.13</v>
      </c>
      <c r="BI220">
        <f t="shared" si="81"/>
        <v>99.15</v>
      </c>
      <c r="BJ220">
        <f t="shared" si="81"/>
        <v>99.25</v>
      </c>
    </row>
    <row r="221" spans="1:62" x14ac:dyDescent="0.3">
      <c r="A221" s="27">
        <v>3900</v>
      </c>
      <c r="B221">
        <f t="shared" si="76"/>
        <v>161.68</v>
      </c>
      <c r="C221">
        <f t="shared" si="76"/>
        <v>138.31</v>
      </c>
      <c r="D221">
        <f t="shared" si="76"/>
        <v>115.25</v>
      </c>
      <c r="E221">
        <f t="shared" si="76"/>
        <v>96.26</v>
      </c>
      <c r="F221">
        <f t="shared" si="76"/>
        <v>33.46</v>
      </c>
      <c r="G221">
        <f t="shared" si="76"/>
        <v>11.21</v>
      </c>
      <c r="H221">
        <f t="shared" si="76"/>
        <v>11.03</v>
      </c>
      <c r="I221">
        <f t="shared" si="76"/>
        <v>33.270000000000003</v>
      </c>
      <c r="J221">
        <f t="shared" si="76"/>
        <v>39.340000000000003</v>
      </c>
      <c r="K221">
        <f t="shared" si="76"/>
        <v>42.48</v>
      </c>
      <c r="L221">
        <f t="shared" si="76"/>
        <v>46.4</v>
      </c>
      <c r="M221">
        <f t="shared" si="76"/>
        <v>53.5</v>
      </c>
      <c r="N221">
        <f t="shared" si="76"/>
        <v>55.51</v>
      </c>
      <c r="O221">
        <f t="shared" si="76"/>
        <v>59.56</v>
      </c>
      <c r="P221">
        <f t="shared" si="76"/>
        <v>65.78</v>
      </c>
      <c r="Q221">
        <f t="shared" si="76"/>
        <v>71.239999999999995</v>
      </c>
      <c r="R221">
        <f t="shared" si="81"/>
        <v>71.61</v>
      </c>
      <c r="S221">
        <f t="shared" si="81"/>
        <v>73.83</v>
      </c>
      <c r="T221">
        <f t="shared" si="81"/>
        <v>76.17</v>
      </c>
      <c r="U221">
        <f t="shared" si="81"/>
        <v>80.37</v>
      </c>
      <c r="V221">
        <f t="shared" si="81"/>
        <v>83.72</v>
      </c>
      <c r="W221">
        <f t="shared" si="81"/>
        <v>86.65</v>
      </c>
      <c r="X221">
        <f t="shared" si="81"/>
        <v>86.92</v>
      </c>
      <c r="Y221">
        <f t="shared" si="81"/>
        <v>87.29</v>
      </c>
      <c r="Z221">
        <f t="shared" si="81"/>
        <v>88.88</v>
      </c>
      <c r="AA221">
        <f t="shared" si="81"/>
        <v>89.24</v>
      </c>
      <c r="AB221">
        <f t="shared" si="81"/>
        <v>89.73</v>
      </c>
      <c r="AC221">
        <f t="shared" si="81"/>
        <v>90.26</v>
      </c>
      <c r="AD221">
        <f t="shared" si="81"/>
        <v>91.1</v>
      </c>
      <c r="AE221">
        <f t="shared" si="81"/>
        <v>92.1</v>
      </c>
      <c r="AF221">
        <f t="shared" si="81"/>
        <v>92.59</v>
      </c>
      <c r="AG221">
        <f t="shared" si="81"/>
        <v>93.33</v>
      </c>
      <c r="AH221">
        <f t="shared" si="81"/>
        <v>93.93</v>
      </c>
      <c r="AI221">
        <f t="shared" si="81"/>
        <v>94.64</v>
      </c>
      <c r="AJ221">
        <f t="shared" si="81"/>
        <v>95.06</v>
      </c>
      <c r="AK221">
        <f t="shared" si="81"/>
        <v>95.55</v>
      </c>
      <c r="AL221">
        <f t="shared" si="81"/>
        <v>95.68</v>
      </c>
      <c r="AM221">
        <f t="shared" si="81"/>
        <v>95.96</v>
      </c>
      <c r="AN221">
        <f t="shared" si="81"/>
        <v>96.07</v>
      </c>
      <c r="AO221">
        <f t="shared" si="81"/>
        <v>96.58</v>
      </c>
      <c r="AP221">
        <f t="shared" si="81"/>
        <v>96.68</v>
      </c>
      <c r="AQ221">
        <f t="shared" si="81"/>
        <v>96.84</v>
      </c>
      <c r="AR221">
        <f t="shared" si="81"/>
        <v>96.98</v>
      </c>
      <c r="AS221">
        <f t="shared" si="81"/>
        <v>97.16</v>
      </c>
      <c r="AT221">
        <f t="shared" si="81"/>
        <v>97.19</v>
      </c>
      <c r="AU221">
        <f t="shared" si="81"/>
        <v>97.33</v>
      </c>
      <c r="AV221">
        <f t="shared" si="81"/>
        <v>97.38</v>
      </c>
      <c r="AW221">
        <f t="shared" si="81"/>
        <v>97.45</v>
      </c>
      <c r="AX221">
        <f t="shared" si="81"/>
        <v>97.51</v>
      </c>
      <c r="AY221">
        <f t="shared" si="81"/>
        <v>97.62</v>
      </c>
      <c r="AZ221">
        <f t="shared" si="81"/>
        <v>97.74</v>
      </c>
      <c r="BA221">
        <f t="shared" si="81"/>
        <v>98.04</v>
      </c>
      <c r="BB221">
        <f t="shared" si="81"/>
        <v>98.22</v>
      </c>
      <c r="BC221">
        <f t="shared" si="81"/>
        <v>98.37</v>
      </c>
      <c r="BD221">
        <f t="shared" si="81"/>
        <v>98.42</v>
      </c>
      <c r="BE221">
        <f t="shared" si="81"/>
        <v>98.67</v>
      </c>
      <c r="BF221">
        <f t="shared" si="81"/>
        <v>98.79</v>
      </c>
      <c r="BG221">
        <f t="shared" si="81"/>
        <v>98.89</v>
      </c>
      <c r="BH221">
        <f t="shared" si="81"/>
        <v>98.97</v>
      </c>
      <c r="BI221">
        <f t="shared" si="81"/>
        <v>99</v>
      </c>
      <c r="BJ221">
        <f t="shared" si="81"/>
        <v>99.11</v>
      </c>
    </row>
    <row r="222" spans="1:62" x14ac:dyDescent="0.3">
      <c r="A222" s="27">
        <v>4640</v>
      </c>
      <c r="B222">
        <f t="shared" si="76"/>
        <v>211.33</v>
      </c>
      <c r="C222">
        <f t="shared" si="76"/>
        <v>183.53</v>
      </c>
      <c r="D222">
        <f t="shared" si="76"/>
        <v>156.09</v>
      </c>
      <c r="E222">
        <f t="shared" si="76"/>
        <v>133.5</v>
      </c>
      <c r="F222">
        <f t="shared" si="76"/>
        <v>58.78</v>
      </c>
      <c r="G222">
        <f t="shared" si="76"/>
        <v>32.32</v>
      </c>
      <c r="H222">
        <f t="shared" si="76"/>
        <v>5.85</v>
      </c>
      <c r="I222">
        <f t="shared" si="76"/>
        <v>20.61</v>
      </c>
      <c r="J222">
        <f t="shared" si="76"/>
        <v>27.83</v>
      </c>
      <c r="K222">
        <f t="shared" si="76"/>
        <v>31.56</v>
      </c>
      <c r="L222">
        <f t="shared" si="76"/>
        <v>36.229999999999997</v>
      </c>
      <c r="M222">
        <f t="shared" si="76"/>
        <v>44.68</v>
      </c>
      <c r="N222">
        <f t="shared" si="76"/>
        <v>47.07</v>
      </c>
      <c r="O222">
        <f t="shared" si="76"/>
        <v>51.89</v>
      </c>
      <c r="P222">
        <f t="shared" si="76"/>
        <v>59.29</v>
      </c>
      <c r="Q222">
        <f t="shared" ref="Q222:BJ227" si="82">ROUND(ABS((Q$6-$A222)/Q$6)*100,2)</f>
        <v>65.78</v>
      </c>
      <c r="R222">
        <f t="shared" si="82"/>
        <v>66.22</v>
      </c>
      <c r="S222">
        <f t="shared" si="82"/>
        <v>68.87</v>
      </c>
      <c r="T222">
        <f t="shared" si="82"/>
        <v>71.650000000000006</v>
      </c>
      <c r="U222">
        <f t="shared" si="82"/>
        <v>76.650000000000006</v>
      </c>
      <c r="V222">
        <f t="shared" si="82"/>
        <v>80.64</v>
      </c>
      <c r="W222">
        <f t="shared" si="82"/>
        <v>84.12</v>
      </c>
      <c r="X222">
        <f t="shared" si="82"/>
        <v>84.43</v>
      </c>
      <c r="Y222">
        <f t="shared" si="82"/>
        <v>84.88</v>
      </c>
      <c r="Z222">
        <f t="shared" si="82"/>
        <v>86.77</v>
      </c>
      <c r="AA222">
        <f t="shared" si="82"/>
        <v>87.2</v>
      </c>
      <c r="AB222">
        <f t="shared" si="82"/>
        <v>87.79</v>
      </c>
      <c r="AC222">
        <f t="shared" si="82"/>
        <v>88.41</v>
      </c>
      <c r="AD222">
        <f t="shared" si="82"/>
        <v>89.41</v>
      </c>
      <c r="AE222">
        <f t="shared" si="82"/>
        <v>90.6</v>
      </c>
      <c r="AF222">
        <f t="shared" si="82"/>
        <v>91.18</v>
      </c>
      <c r="AG222">
        <f t="shared" si="82"/>
        <v>92.06</v>
      </c>
      <c r="AH222">
        <f t="shared" si="82"/>
        <v>92.78</v>
      </c>
      <c r="AI222">
        <f t="shared" si="82"/>
        <v>93.62</v>
      </c>
      <c r="AJ222">
        <f t="shared" si="82"/>
        <v>94.12</v>
      </c>
      <c r="AK222">
        <f t="shared" si="82"/>
        <v>94.71</v>
      </c>
      <c r="AL222">
        <f t="shared" si="82"/>
        <v>94.86</v>
      </c>
      <c r="AM222">
        <f t="shared" si="82"/>
        <v>95.19</v>
      </c>
      <c r="AN222">
        <f t="shared" si="82"/>
        <v>95.33</v>
      </c>
      <c r="AO222">
        <f t="shared" si="82"/>
        <v>95.93</v>
      </c>
      <c r="AP222">
        <f t="shared" si="82"/>
        <v>96.05</v>
      </c>
      <c r="AQ222">
        <f t="shared" si="82"/>
        <v>96.24</v>
      </c>
      <c r="AR222">
        <f t="shared" si="82"/>
        <v>96.41</v>
      </c>
      <c r="AS222">
        <f t="shared" si="82"/>
        <v>96.62</v>
      </c>
      <c r="AT222">
        <f t="shared" si="82"/>
        <v>96.66</v>
      </c>
      <c r="AU222">
        <f t="shared" si="82"/>
        <v>96.82</v>
      </c>
      <c r="AV222">
        <f t="shared" si="82"/>
        <v>96.89</v>
      </c>
      <c r="AW222">
        <f t="shared" si="82"/>
        <v>96.96</v>
      </c>
      <c r="AX222">
        <f t="shared" si="82"/>
        <v>97.04</v>
      </c>
      <c r="AY222">
        <f t="shared" si="82"/>
        <v>97.16</v>
      </c>
      <c r="AZ222">
        <f t="shared" si="82"/>
        <v>97.31</v>
      </c>
      <c r="BA222">
        <f t="shared" si="82"/>
        <v>97.67</v>
      </c>
      <c r="BB222">
        <f t="shared" si="82"/>
        <v>97.88</v>
      </c>
      <c r="BC222">
        <f t="shared" si="82"/>
        <v>98.06</v>
      </c>
      <c r="BD222">
        <f t="shared" si="82"/>
        <v>98.12</v>
      </c>
      <c r="BE222">
        <f t="shared" si="82"/>
        <v>98.41</v>
      </c>
      <c r="BF222">
        <f t="shared" si="82"/>
        <v>98.56</v>
      </c>
      <c r="BG222">
        <f t="shared" si="82"/>
        <v>98.68</v>
      </c>
      <c r="BH222">
        <f t="shared" si="82"/>
        <v>98.78</v>
      </c>
      <c r="BI222">
        <f t="shared" si="82"/>
        <v>98.81</v>
      </c>
      <c r="BJ222">
        <f t="shared" si="82"/>
        <v>98.94</v>
      </c>
    </row>
    <row r="223" spans="1:62" x14ac:dyDescent="0.3">
      <c r="A223" s="27">
        <v>4700</v>
      </c>
      <c r="B223">
        <f t="shared" ref="B223:Q238" si="83">ROUND(ABS((B$6-$A223)/B$6)*100,2)</f>
        <v>215.36</v>
      </c>
      <c r="C223">
        <f t="shared" si="83"/>
        <v>187.2</v>
      </c>
      <c r="D223">
        <f t="shared" si="83"/>
        <v>159.41</v>
      </c>
      <c r="E223">
        <f t="shared" si="83"/>
        <v>136.52000000000001</v>
      </c>
      <c r="F223">
        <f t="shared" si="83"/>
        <v>60.83</v>
      </c>
      <c r="G223">
        <f t="shared" si="83"/>
        <v>34.03</v>
      </c>
      <c r="H223">
        <f t="shared" si="83"/>
        <v>7.22</v>
      </c>
      <c r="I223">
        <f t="shared" si="83"/>
        <v>19.579999999999998</v>
      </c>
      <c r="J223">
        <f t="shared" si="83"/>
        <v>26.89</v>
      </c>
      <c r="K223">
        <f t="shared" si="83"/>
        <v>30.68</v>
      </c>
      <c r="L223">
        <f t="shared" si="83"/>
        <v>35.409999999999997</v>
      </c>
      <c r="M223">
        <f t="shared" si="83"/>
        <v>43.96</v>
      </c>
      <c r="N223">
        <f t="shared" si="83"/>
        <v>46.39</v>
      </c>
      <c r="O223">
        <f t="shared" si="83"/>
        <v>51.26</v>
      </c>
      <c r="P223">
        <f t="shared" si="83"/>
        <v>58.76</v>
      </c>
      <c r="Q223">
        <f t="shared" si="83"/>
        <v>65.34</v>
      </c>
      <c r="R223">
        <f t="shared" si="82"/>
        <v>65.78</v>
      </c>
      <c r="S223">
        <f t="shared" si="82"/>
        <v>68.459999999999994</v>
      </c>
      <c r="T223">
        <f t="shared" si="82"/>
        <v>71.28</v>
      </c>
      <c r="U223">
        <f t="shared" si="82"/>
        <v>76.349999999999994</v>
      </c>
      <c r="V223">
        <f t="shared" si="82"/>
        <v>80.39</v>
      </c>
      <c r="W223">
        <f t="shared" si="82"/>
        <v>83.92</v>
      </c>
      <c r="X223">
        <f t="shared" si="82"/>
        <v>84.23</v>
      </c>
      <c r="Y223">
        <f t="shared" si="82"/>
        <v>84.68</v>
      </c>
      <c r="Z223">
        <f t="shared" si="82"/>
        <v>86.6</v>
      </c>
      <c r="AA223">
        <f t="shared" si="82"/>
        <v>87.03</v>
      </c>
      <c r="AB223">
        <f t="shared" si="82"/>
        <v>87.63</v>
      </c>
      <c r="AC223">
        <f t="shared" si="82"/>
        <v>88.26</v>
      </c>
      <c r="AD223">
        <f t="shared" si="82"/>
        <v>89.28</v>
      </c>
      <c r="AE223">
        <f t="shared" si="82"/>
        <v>90.48</v>
      </c>
      <c r="AF223">
        <f t="shared" si="82"/>
        <v>91.06</v>
      </c>
      <c r="AG223">
        <f t="shared" si="82"/>
        <v>91.96</v>
      </c>
      <c r="AH223">
        <f t="shared" si="82"/>
        <v>92.69</v>
      </c>
      <c r="AI223">
        <f t="shared" si="82"/>
        <v>93.54</v>
      </c>
      <c r="AJ223">
        <f t="shared" si="82"/>
        <v>94.04</v>
      </c>
      <c r="AK223">
        <f t="shared" si="82"/>
        <v>94.64</v>
      </c>
      <c r="AL223">
        <f t="shared" si="82"/>
        <v>94.8</v>
      </c>
      <c r="AM223">
        <f t="shared" si="82"/>
        <v>95.13</v>
      </c>
      <c r="AN223">
        <f t="shared" si="82"/>
        <v>95.27</v>
      </c>
      <c r="AO223">
        <f t="shared" si="82"/>
        <v>95.88</v>
      </c>
      <c r="AP223">
        <f t="shared" si="82"/>
        <v>96</v>
      </c>
      <c r="AQ223">
        <f t="shared" si="82"/>
        <v>96.19</v>
      </c>
      <c r="AR223">
        <f t="shared" si="82"/>
        <v>96.36</v>
      </c>
      <c r="AS223">
        <f t="shared" si="82"/>
        <v>96.58</v>
      </c>
      <c r="AT223">
        <f t="shared" si="82"/>
        <v>96.61</v>
      </c>
      <c r="AU223">
        <f t="shared" si="82"/>
        <v>96.78</v>
      </c>
      <c r="AV223">
        <f t="shared" si="82"/>
        <v>96.85</v>
      </c>
      <c r="AW223">
        <f t="shared" si="82"/>
        <v>96.92</v>
      </c>
      <c r="AX223">
        <f t="shared" si="82"/>
        <v>97</v>
      </c>
      <c r="AY223">
        <f t="shared" si="82"/>
        <v>97.13</v>
      </c>
      <c r="AZ223">
        <f t="shared" si="82"/>
        <v>97.27</v>
      </c>
      <c r="BA223">
        <f t="shared" si="82"/>
        <v>97.63</v>
      </c>
      <c r="BB223">
        <f t="shared" si="82"/>
        <v>97.86</v>
      </c>
      <c r="BC223">
        <f t="shared" si="82"/>
        <v>98.04</v>
      </c>
      <c r="BD223">
        <f t="shared" si="82"/>
        <v>98.1</v>
      </c>
      <c r="BE223">
        <f t="shared" si="82"/>
        <v>98.39</v>
      </c>
      <c r="BF223">
        <f t="shared" si="82"/>
        <v>98.54</v>
      </c>
      <c r="BG223">
        <f t="shared" si="82"/>
        <v>98.66</v>
      </c>
      <c r="BH223">
        <f t="shared" si="82"/>
        <v>98.76</v>
      </c>
      <c r="BI223">
        <f t="shared" si="82"/>
        <v>98.79</v>
      </c>
      <c r="BJ223">
        <f t="shared" si="82"/>
        <v>98.93</v>
      </c>
    </row>
    <row r="224" spans="1:62" x14ac:dyDescent="0.3">
      <c r="A224" s="27">
        <v>5100</v>
      </c>
      <c r="B224">
        <f t="shared" si="83"/>
        <v>242.2</v>
      </c>
      <c r="C224">
        <f t="shared" si="83"/>
        <v>211.64</v>
      </c>
      <c r="D224">
        <f t="shared" si="83"/>
        <v>181.48</v>
      </c>
      <c r="E224">
        <f t="shared" si="83"/>
        <v>156.65</v>
      </c>
      <c r="F224">
        <f t="shared" si="83"/>
        <v>74.52</v>
      </c>
      <c r="G224">
        <f t="shared" si="83"/>
        <v>45.43</v>
      </c>
      <c r="H224">
        <f t="shared" si="83"/>
        <v>16.350000000000001</v>
      </c>
      <c r="I224">
        <f t="shared" si="83"/>
        <v>12.74</v>
      </c>
      <c r="J224">
        <f t="shared" si="83"/>
        <v>20.67</v>
      </c>
      <c r="K224">
        <f t="shared" si="83"/>
        <v>24.78</v>
      </c>
      <c r="L224">
        <f t="shared" si="83"/>
        <v>29.91</v>
      </c>
      <c r="M224">
        <f t="shared" si="83"/>
        <v>39.19</v>
      </c>
      <c r="N224">
        <f t="shared" si="83"/>
        <v>41.83</v>
      </c>
      <c r="O224">
        <f t="shared" si="83"/>
        <v>47.12</v>
      </c>
      <c r="P224">
        <f t="shared" si="83"/>
        <v>55.25</v>
      </c>
      <c r="Q224">
        <f t="shared" si="83"/>
        <v>62.39</v>
      </c>
      <c r="R224">
        <f t="shared" si="82"/>
        <v>62.87</v>
      </c>
      <c r="S224">
        <f t="shared" si="82"/>
        <v>65.78</v>
      </c>
      <c r="T224">
        <f t="shared" si="82"/>
        <v>68.84</v>
      </c>
      <c r="U224">
        <f t="shared" si="82"/>
        <v>74.34</v>
      </c>
      <c r="V224">
        <f t="shared" si="82"/>
        <v>78.72</v>
      </c>
      <c r="W224">
        <f t="shared" si="82"/>
        <v>82.55</v>
      </c>
      <c r="X224">
        <f t="shared" si="82"/>
        <v>82.89</v>
      </c>
      <c r="Y224">
        <f t="shared" si="82"/>
        <v>83.38</v>
      </c>
      <c r="Z224">
        <f t="shared" si="82"/>
        <v>85.46</v>
      </c>
      <c r="AA224">
        <f t="shared" si="82"/>
        <v>85.93</v>
      </c>
      <c r="AB224">
        <f t="shared" si="82"/>
        <v>86.58</v>
      </c>
      <c r="AC224">
        <f t="shared" si="82"/>
        <v>87.26</v>
      </c>
      <c r="AD224">
        <f t="shared" si="82"/>
        <v>88.37</v>
      </c>
      <c r="AE224">
        <f t="shared" si="82"/>
        <v>89.67</v>
      </c>
      <c r="AF224">
        <f t="shared" si="82"/>
        <v>90.3</v>
      </c>
      <c r="AG224">
        <f t="shared" si="82"/>
        <v>91.27</v>
      </c>
      <c r="AH224">
        <f t="shared" si="82"/>
        <v>92.07</v>
      </c>
      <c r="AI224">
        <f t="shared" si="82"/>
        <v>92.99</v>
      </c>
      <c r="AJ224">
        <f t="shared" si="82"/>
        <v>93.54</v>
      </c>
      <c r="AK224">
        <f t="shared" si="82"/>
        <v>94.18</v>
      </c>
      <c r="AL224">
        <f t="shared" si="82"/>
        <v>94.35</v>
      </c>
      <c r="AM224">
        <f t="shared" si="82"/>
        <v>94.71</v>
      </c>
      <c r="AN224">
        <f t="shared" si="82"/>
        <v>94.87</v>
      </c>
      <c r="AO224">
        <f t="shared" si="82"/>
        <v>95.53</v>
      </c>
      <c r="AP224">
        <f t="shared" si="82"/>
        <v>95.66</v>
      </c>
      <c r="AQ224">
        <f t="shared" si="82"/>
        <v>95.86</v>
      </c>
      <c r="AR224">
        <f t="shared" si="82"/>
        <v>96.05</v>
      </c>
      <c r="AS224">
        <f t="shared" si="82"/>
        <v>96.29</v>
      </c>
      <c r="AT224">
        <f t="shared" si="82"/>
        <v>96.33</v>
      </c>
      <c r="AU224">
        <f t="shared" si="82"/>
        <v>96.5</v>
      </c>
      <c r="AV224">
        <f t="shared" si="82"/>
        <v>96.58</v>
      </c>
      <c r="AW224">
        <f t="shared" si="82"/>
        <v>96.66</v>
      </c>
      <c r="AX224">
        <f t="shared" si="82"/>
        <v>96.74</v>
      </c>
      <c r="AY224">
        <f t="shared" si="82"/>
        <v>96.88</v>
      </c>
      <c r="AZ224">
        <f t="shared" si="82"/>
        <v>97.04</v>
      </c>
      <c r="BA224">
        <f t="shared" si="82"/>
        <v>97.43</v>
      </c>
      <c r="BB224">
        <f t="shared" si="82"/>
        <v>97.67</v>
      </c>
      <c r="BC224">
        <f t="shared" si="82"/>
        <v>97.87</v>
      </c>
      <c r="BD224">
        <f t="shared" si="82"/>
        <v>97.93</v>
      </c>
      <c r="BE224">
        <f t="shared" si="82"/>
        <v>98.25</v>
      </c>
      <c r="BF224">
        <f t="shared" si="82"/>
        <v>98.41</v>
      </c>
      <c r="BG224">
        <f t="shared" si="82"/>
        <v>98.55</v>
      </c>
      <c r="BH224">
        <f t="shared" si="82"/>
        <v>98.66</v>
      </c>
      <c r="BI224">
        <f t="shared" si="82"/>
        <v>98.69</v>
      </c>
      <c r="BJ224">
        <f t="shared" si="82"/>
        <v>98.84</v>
      </c>
    </row>
    <row r="225" spans="1:62" x14ac:dyDescent="0.3">
      <c r="A225" s="27">
        <v>5600</v>
      </c>
      <c r="B225">
        <f t="shared" si="83"/>
        <v>275.74</v>
      </c>
      <c r="C225">
        <f t="shared" si="83"/>
        <v>242.2</v>
      </c>
      <c r="D225">
        <f t="shared" si="83"/>
        <v>209.08</v>
      </c>
      <c r="E225">
        <f t="shared" si="83"/>
        <v>181.81</v>
      </c>
      <c r="F225">
        <f t="shared" si="83"/>
        <v>91.63</v>
      </c>
      <c r="G225">
        <f t="shared" si="83"/>
        <v>59.69</v>
      </c>
      <c r="H225">
        <f t="shared" si="83"/>
        <v>27.75</v>
      </c>
      <c r="I225">
        <f t="shared" si="83"/>
        <v>4.1900000000000004</v>
      </c>
      <c r="J225">
        <f t="shared" si="83"/>
        <v>12.9</v>
      </c>
      <c r="K225">
        <f t="shared" si="83"/>
        <v>17.399999999999999</v>
      </c>
      <c r="L225">
        <f t="shared" si="83"/>
        <v>23.04</v>
      </c>
      <c r="M225">
        <f t="shared" si="83"/>
        <v>33.229999999999997</v>
      </c>
      <c r="N225">
        <f t="shared" si="83"/>
        <v>36.119999999999997</v>
      </c>
      <c r="O225">
        <f t="shared" si="83"/>
        <v>41.93</v>
      </c>
      <c r="P225">
        <f t="shared" si="83"/>
        <v>50.86</v>
      </c>
      <c r="Q225">
        <f t="shared" si="83"/>
        <v>58.7</v>
      </c>
      <c r="R225">
        <f t="shared" si="82"/>
        <v>59.23</v>
      </c>
      <c r="S225">
        <f t="shared" si="82"/>
        <v>62.43</v>
      </c>
      <c r="T225">
        <f t="shared" si="82"/>
        <v>65.78</v>
      </c>
      <c r="U225">
        <f t="shared" si="82"/>
        <v>71.819999999999993</v>
      </c>
      <c r="V225">
        <f t="shared" si="82"/>
        <v>76.63</v>
      </c>
      <c r="W225">
        <f t="shared" si="82"/>
        <v>80.84</v>
      </c>
      <c r="X225">
        <f t="shared" si="82"/>
        <v>81.209999999999994</v>
      </c>
      <c r="Y225">
        <f t="shared" si="82"/>
        <v>81.75</v>
      </c>
      <c r="Z225">
        <f t="shared" si="82"/>
        <v>84.03</v>
      </c>
      <c r="AA225">
        <f t="shared" si="82"/>
        <v>84.55</v>
      </c>
      <c r="AB225">
        <f t="shared" si="82"/>
        <v>85.26</v>
      </c>
      <c r="AC225">
        <f t="shared" si="82"/>
        <v>86.01</v>
      </c>
      <c r="AD225">
        <f t="shared" si="82"/>
        <v>87.22</v>
      </c>
      <c r="AE225">
        <f t="shared" si="82"/>
        <v>88.66</v>
      </c>
      <c r="AF225">
        <f t="shared" si="82"/>
        <v>89.35</v>
      </c>
      <c r="AG225">
        <f t="shared" si="82"/>
        <v>90.42</v>
      </c>
      <c r="AH225">
        <f t="shared" si="82"/>
        <v>91.29</v>
      </c>
      <c r="AI225">
        <f t="shared" si="82"/>
        <v>92.3</v>
      </c>
      <c r="AJ225">
        <f t="shared" si="82"/>
        <v>92.9</v>
      </c>
      <c r="AK225">
        <f t="shared" si="82"/>
        <v>93.61</v>
      </c>
      <c r="AL225">
        <f t="shared" si="82"/>
        <v>93.8</v>
      </c>
      <c r="AM225">
        <f t="shared" si="82"/>
        <v>94.19</v>
      </c>
      <c r="AN225">
        <f t="shared" si="82"/>
        <v>94.36</v>
      </c>
      <c r="AO225">
        <f t="shared" si="82"/>
        <v>95.09</v>
      </c>
      <c r="AP225">
        <f t="shared" si="82"/>
        <v>95.23</v>
      </c>
      <c r="AQ225">
        <f t="shared" si="82"/>
        <v>95.46</v>
      </c>
      <c r="AR225">
        <f t="shared" si="82"/>
        <v>95.66</v>
      </c>
      <c r="AS225">
        <f t="shared" si="82"/>
        <v>95.92</v>
      </c>
      <c r="AT225">
        <f t="shared" si="82"/>
        <v>95.97</v>
      </c>
      <c r="AU225">
        <f t="shared" si="82"/>
        <v>96.16</v>
      </c>
      <c r="AV225">
        <f t="shared" si="82"/>
        <v>96.24</v>
      </c>
      <c r="AW225">
        <f t="shared" si="82"/>
        <v>96.34</v>
      </c>
      <c r="AX225">
        <f t="shared" si="82"/>
        <v>96.42</v>
      </c>
      <c r="AY225">
        <f t="shared" si="82"/>
        <v>96.58</v>
      </c>
      <c r="AZ225">
        <f t="shared" si="82"/>
        <v>96.75</v>
      </c>
      <c r="BA225">
        <f t="shared" si="82"/>
        <v>97.18</v>
      </c>
      <c r="BB225">
        <f t="shared" si="82"/>
        <v>97.44</v>
      </c>
      <c r="BC225">
        <f t="shared" si="82"/>
        <v>97.66</v>
      </c>
      <c r="BD225">
        <f t="shared" si="82"/>
        <v>97.73</v>
      </c>
      <c r="BE225">
        <f t="shared" si="82"/>
        <v>98.08</v>
      </c>
      <c r="BF225">
        <f t="shared" si="82"/>
        <v>98.26</v>
      </c>
      <c r="BG225">
        <f t="shared" si="82"/>
        <v>98.4</v>
      </c>
      <c r="BH225">
        <f t="shared" si="82"/>
        <v>98.53</v>
      </c>
      <c r="BI225">
        <f t="shared" si="82"/>
        <v>98.56</v>
      </c>
      <c r="BJ225">
        <f t="shared" si="82"/>
        <v>98.72</v>
      </c>
    </row>
    <row r="226" spans="1:62" x14ac:dyDescent="0.3">
      <c r="A226" s="27">
        <v>6800</v>
      </c>
      <c r="B226">
        <f t="shared" si="83"/>
        <v>356.26</v>
      </c>
      <c r="C226">
        <f t="shared" si="83"/>
        <v>315.52</v>
      </c>
      <c r="D226">
        <f t="shared" si="83"/>
        <v>275.31</v>
      </c>
      <c r="E226">
        <f t="shared" si="83"/>
        <v>242.2</v>
      </c>
      <c r="F226">
        <f t="shared" si="83"/>
        <v>132.69</v>
      </c>
      <c r="G226">
        <f t="shared" si="83"/>
        <v>93.91</v>
      </c>
      <c r="H226">
        <f t="shared" si="83"/>
        <v>55.13</v>
      </c>
      <c r="I226">
        <f t="shared" si="83"/>
        <v>16.350000000000001</v>
      </c>
      <c r="J226">
        <f t="shared" si="83"/>
        <v>5.77</v>
      </c>
      <c r="K226">
        <f t="shared" si="83"/>
        <v>0.3</v>
      </c>
      <c r="L226">
        <f t="shared" si="83"/>
        <v>6.55</v>
      </c>
      <c r="M226">
        <f t="shared" si="83"/>
        <v>18.920000000000002</v>
      </c>
      <c r="N226">
        <f t="shared" si="83"/>
        <v>22.44</v>
      </c>
      <c r="O226">
        <f t="shared" si="83"/>
        <v>29.49</v>
      </c>
      <c r="P226">
        <f t="shared" si="83"/>
        <v>40.340000000000003</v>
      </c>
      <c r="Q226">
        <f t="shared" si="83"/>
        <v>49.85</v>
      </c>
      <c r="R226">
        <f t="shared" si="82"/>
        <v>50.49</v>
      </c>
      <c r="S226">
        <f t="shared" si="82"/>
        <v>54.37</v>
      </c>
      <c r="T226">
        <f t="shared" si="82"/>
        <v>58.45</v>
      </c>
      <c r="U226">
        <f t="shared" si="82"/>
        <v>65.78</v>
      </c>
      <c r="V226">
        <f t="shared" si="82"/>
        <v>71.62</v>
      </c>
      <c r="W226">
        <f t="shared" si="82"/>
        <v>76.73</v>
      </c>
      <c r="X226">
        <f t="shared" si="82"/>
        <v>77.19</v>
      </c>
      <c r="Y226">
        <f t="shared" si="82"/>
        <v>77.84</v>
      </c>
      <c r="Z226">
        <f t="shared" si="82"/>
        <v>80.61</v>
      </c>
      <c r="AA226">
        <f t="shared" si="82"/>
        <v>81.23</v>
      </c>
      <c r="AB226">
        <f t="shared" si="82"/>
        <v>82.1</v>
      </c>
      <c r="AC226">
        <f t="shared" si="82"/>
        <v>83.02</v>
      </c>
      <c r="AD226">
        <f t="shared" si="82"/>
        <v>84.49</v>
      </c>
      <c r="AE226">
        <f t="shared" si="82"/>
        <v>86.23</v>
      </c>
      <c r="AF226">
        <f t="shared" si="82"/>
        <v>87.07</v>
      </c>
      <c r="AG226">
        <f t="shared" si="82"/>
        <v>88.37</v>
      </c>
      <c r="AH226">
        <f t="shared" si="82"/>
        <v>89.42</v>
      </c>
      <c r="AI226">
        <f t="shared" si="82"/>
        <v>90.65</v>
      </c>
      <c r="AJ226">
        <f t="shared" si="82"/>
        <v>91.38</v>
      </c>
      <c r="AK226">
        <f t="shared" si="82"/>
        <v>92.24</v>
      </c>
      <c r="AL226">
        <f t="shared" si="82"/>
        <v>92.47</v>
      </c>
      <c r="AM226">
        <f t="shared" si="82"/>
        <v>92.95</v>
      </c>
      <c r="AN226">
        <f t="shared" si="82"/>
        <v>93.16</v>
      </c>
      <c r="AO226">
        <f t="shared" si="82"/>
        <v>94.03</v>
      </c>
      <c r="AP226">
        <f t="shared" si="82"/>
        <v>94.21</v>
      </c>
      <c r="AQ226">
        <f t="shared" si="82"/>
        <v>94.49</v>
      </c>
      <c r="AR226">
        <f t="shared" si="82"/>
        <v>94.74</v>
      </c>
      <c r="AS226">
        <f t="shared" si="82"/>
        <v>95.05</v>
      </c>
      <c r="AT226">
        <f t="shared" si="82"/>
        <v>95.1</v>
      </c>
      <c r="AU226">
        <f t="shared" si="82"/>
        <v>95.34</v>
      </c>
      <c r="AV226">
        <f t="shared" si="82"/>
        <v>95.44</v>
      </c>
      <c r="AW226">
        <f t="shared" si="82"/>
        <v>95.55</v>
      </c>
      <c r="AX226">
        <f t="shared" si="82"/>
        <v>95.66</v>
      </c>
      <c r="AY226">
        <f t="shared" si="82"/>
        <v>95.84</v>
      </c>
      <c r="AZ226">
        <f t="shared" si="82"/>
        <v>96.06</v>
      </c>
      <c r="BA226">
        <f t="shared" si="82"/>
        <v>96.58</v>
      </c>
      <c r="BB226">
        <f t="shared" si="82"/>
        <v>96.9</v>
      </c>
      <c r="BC226">
        <f t="shared" si="82"/>
        <v>97.16</v>
      </c>
      <c r="BD226">
        <f t="shared" si="82"/>
        <v>97.25</v>
      </c>
      <c r="BE226">
        <f t="shared" si="82"/>
        <v>97.67</v>
      </c>
      <c r="BF226">
        <f t="shared" si="82"/>
        <v>97.88</v>
      </c>
      <c r="BG226">
        <f t="shared" si="82"/>
        <v>98.06</v>
      </c>
      <c r="BH226">
        <f t="shared" si="82"/>
        <v>98.21</v>
      </c>
      <c r="BI226">
        <f t="shared" si="82"/>
        <v>98.25</v>
      </c>
      <c r="BJ226">
        <f t="shared" si="82"/>
        <v>98.45</v>
      </c>
    </row>
    <row r="227" spans="1:62" x14ac:dyDescent="0.3">
      <c r="A227" s="27">
        <v>8200</v>
      </c>
      <c r="B227">
        <f t="shared" si="83"/>
        <v>450.2</v>
      </c>
      <c r="C227">
        <f t="shared" si="83"/>
        <v>401.07</v>
      </c>
      <c r="D227">
        <f t="shared" si="83"/>
        <v>352.58</v>
      </c>
      <c r="E227">
        <f t="shared" si="83"/>
        <v>312.64999999999998</v>
      </c>
      <c r="F227">
        <f t="shared" si="83"/>
        <v>180.6</v>
      </c>
      <c r="G227">
        <f t="shared" si="83"/>
        <v>133.83000000000001</v>
      </c>
      <c r="H227">
        <f t="shared" si="83"/>
        <v>87.07</v>
      </c>
      <c r="I227">
        <f t="shared" si="83"/>
        <v>40.299999999999997</v>
      </c>
      <c r="J227">
        <f t="shared" si="83"/>
        <v>27.55</v>
      </c>
      <c r="K227">
        <f t="shared" si="83"/>
        <v>20.95</v>
      </c>
      <c r="L227">
        <f t="shared" si="83"/>
        <v>12.69</v>
      </c>
      <c r="M227">
        <f t="shared" si="83"/>
        <v>2.23</v>
      </c>
      <c r="N227">
        <f t="shared" si="83"/>
        <v>6.47</v>
      </c>
      <c r="O227">
        <f t="shared" si="83"/>
        <v>14.97</v>
      </c>
      <c r="P227">
        <f t="shared" si="83"/>
        <v>28.05</v>
      </c>
      <c r="Q227">
        <f t="shared" si="83"/>
        <v>39.53</v>
      </c>
      <c r="R227">
        <f t="shared" si="82"/>
        <v>40.299999999999997</v>
      </c>
      <c r="S227">
        <f t="shared" si="82"/>
        <v>44.98</v>
      </c>
      <c r="T227">
        <f t="shared" si="82"/>
        <v>49.89</v>
      </c>
      <c r="U227">
        <f t="shared" si="82"/>
        <v>58.74</v>
      </c>
      <c r="V227">
        <f t="shared" si="82"/>
        <v>65.78</v>
      </c>
      <c r="W227">
        <f t="shared" si="82"/>
        <v>71.94</v>
      </c>
      <c r="X227">
        <f t="shared" si="82"/>
        <v>72.489999999999995</v>
      </c>
      <c r="Y227">
        <f t="shared" si="82"/>
        <v>73.28</v>
      </c>
      <c r="Z227">
        <f t="shared" si="82"/>
        <v>76.62</v>
      </c>
      <c r="AA227">
        <f t="shared" si="82"/>
        <v>77.37</v>
      </c>
      <c r="AB227">
        <f t="shared" si="82"/>
        <v>78.42</v>
      </c>
      <c r="AC227">
        <f t="shared" si="82"/>
        <v>79.52</v>
      </c>
      <c r="AD227">
        <f t="shared" si="82"/>
        <v>81.290000000000006</v>
      </c>
      <c r="AE227">
        <f t="shared" si="82"/>
        <v>83.4</v>
      </c>
      <c r="AF227">
        <f t="shared" si="82"/>
        <v>84.41</v>
      </c>
      <c r="AG227">
        <f t="shared" si="82"/>
        <v>85.97</v>
      </c>
      <c r="AH227">
        <f t="shared" si="82"/>
        <v>87.25</v>
      </c>
      <c r="AI227">
        <f t="shared" si="82"/>
        <v>88.73</v>
      </c>
      <c r="AJ227">
        <f t="shared" si="82"/>
        <v>89.61</v>
      </c>
      <c r="AK227">
        <f t="shared" si="82"/>
        <v>90.65</v>
      </c>
      <c r="AL227">
        <f t="shared" si="82"/>
        <v>90.92</v>
      </c>
      <c r="AM227">
        <f t="shared" si="82"/>
        <v>91.5</v>
      </c>
      <c r="AN227">
        <f t="shared" si="82"/>
        <v>91.75</v>
      </c>
      <c r="AO227">
        <f t="shared" si="82"/>
        <v>92.81</v>
      </c>
      <c r="AP227">
        <f t="shared" si="82"/>
        <v>93.02</v>
      </c>
      <c r="AQ227">
        <f t="shared" si="82"/>
        <v>93.35</v>
      </c>
      <c r="AR227">
        <f t="shared" si="82"/>
        <v>93.65</v>
      </c>
      <c r="AS227">
        <f t="shared" si="82"/>
        <v>94.03</v>
      </c>
      <c r="AT227">
        <f t="shared" si="82"/>
        <v>94.09</v>
      </c>
      <c r="AU227">
        <f t="shared" ref="AU227:BJ227" si="84">ROUND(ABS((AU$6-$A227)/AU$6)*100,2)</f>
        <v>94.38</v>
      </c>
      <c r="AV227">
        <f t="shared" si="84"/>
        <v>94.5</v>
      </c>
      <c r="AW227">
        <f t="shared" si="84"/>
        <v>94.63</v>
      </c>
      <c r="AX227">
        <f t="shared" si="84"/>
        <v>94.76</v>
      </c>
      <c r="AY227">
        <f t="shared" si="84"/>
        <v>94.99</v>
      </c>
      <c r="AZ227">
        <f t="shared" si="84"/>
        <v>95.24</v>
      </c>
      <c r="BA227">
        <f t="shared" si="84"/>
        <v>95.87</v>
      </c>
      <c r="BB227">
        <f t="shared" si="84"/>
        <v>96.26</v>
      </c>
      <c r="BC227">
        <f t="shared" si="84"/>
        <v>96.58</v>
      </c>
      <c r="BD227">
        <f t="shared" si="84"/>
        <v>96.68</v>
      </c>
      <c r="BE227">
        <f t="shared" si="84"/>
        <v>97.19</v>
      </c>
      <c r="BF227">
        <f t="shared" si="84"/>
        <v>97.45</v>
      </c>
      <c r="BG227">
        <f t="shared" si="84"/>
        <v>97.66</v>
      </c>
      <c r="BH227">
        <f t="shared" si="84"/>
        <v>97.84</v>
      </c>
      <c r="BI227">
        <f t="shared" si="84"/>
        <v>97.89</v>
      </c>
      <c r="BJ227">
        <f t="shared" si="84"/>
        <v>98.13</v>
      </c>
    </row>
    <row r="228" spans="1:62" x14ac:dyDescent="0.3">
      <c r="A228" s="27">
        <v>10000</v>
      </c>
      <c r="B228">
        <f t="shared" si="83"/>
        <v>570.97</v>
      </c>
      <c r="C228">
        <f t="shared" si="83"/>
        <v>511.06</v>
      </c>
      <c r="D228">
        <f t="shared" si="83"/>
        <v>451.93</v>
      </c>
      <c r="E228">
        <f t="shared" si="83"/>
        <v>403.23</v>
      </c>
      <c r="F228">
        <f t="shared" si="83"/>
        <v>242.2</v>
      </c>
      <c r="G228">
        <f t="shared" si="83"/>
        <v>185.16</v>
      </c>
      <c r="H228">
        <f t="shared" si="83"/>
        <v>128.13</v>
      </c>
      <c r="I228">
        <f t="shared" si="83"/>
        <v>71.099999999999994</v>
      </c>
      <c r="J228">
        <f t="shared" si="83"/>
        <v>55.54</v>
      </c>
      <c r="K228">
        <f t="shared" si="83"/>
        <v>47.5</v>
      </c>
      <c r="L228">
        <f t="shared" si="83"/>
        <v>37.43</v>
      </c>
      <c r="M228">
        <f t="shared" si="83"/>
        <v>19.23</v>
      </c>
      <c r="N228">
        <f t="shared" si="83"/>
        <v>14.07</v>
      </c>
      <c r="O228">
        <f t="shared" si="83"/>
        <v>3.7</v>
      </c>
      <c r="P228">
        <f t="shared" si="83"/>
        <v>12.26</v>
      </c>
      <c r="Q228">
        <f t="shared" si="83"/>
        <v>26.25</v>
      </c>
      <c r="R228">
        <f t="shared" ref="R228:BJ233" si="85">ROUND(ABS((R$6-$A228)/R$6)*100,2)</f>
        <v>27.19</v>
      </c>
      <c r="S228">
        <f t="shared" si="85"/>
        <v>32.9</v>
      </c>
      <c r="T228">
        <f t="shared" si="85"/>
        <v>38.89</v>
      </c>
      <c r="U228">
        <f t="shared" si="85"/>
        <v>49.68</v>
      </c>
      <c r="V228">
        <f t="shared" si="85"/>
        <v>58.27</v>
      </c>
      <c r="W228">
        <f t="shared" si="85"/>
        <v>65.78</v>
      </c>
      <c r="X228">
        <f t="shared" si="85"/>
        <v>66.45</v>
      </c>
      <c r="Y228">
        <f t="shared" si="85"/>
        <v>67.41</v>
      </c>
      <c r="Z228">
        <f t="shared" si="85"/>
        <v>71.48</v>
      </c>
      <c r="AA228">
        <f t="shared" si="85"/>
        <v>72.400000000000006</v>
      </c>
      <c r="AB228">
        <f t="shared" si="85"/>
        <v>73.680000000000007</v>
      </c>
      <c r="AC228">
        <f t="shared" si="85"/>
        <v>75.02</v>
      </c>
      <c r="AD228">
        <f t="shared" si="85"/>
        <v>77.19</v>
      </c>
      <c r="AE228">
        <f t="shared" si="85"/>
        <v>79.75</v>
      </c>
      <c r="AF228">
        <f t="shared" si="85"/>
        <v>80.989999999999995</v>
      </c>
      <c r="AG228">
        <f t="shared" si="85"/>
        <v>82.89</v>
      </c>
      <c r="AH228">
        <f t="shared" si="85"/>
        <v>84.45</v>
      </c>
      <c r="AI228">
        <f t="shared" si="85"/>
        <v>86.26</v>
      </c>
      <c r="AJ228">
        <f t="shared" si="85"/>
        <v>87.33</v>
      </c>
      <c r="AK228">
        <f t="shared" si="85"/>
        <v>88.59</v>
      </c>
      <c r="AL228">
        <f t="shared" si="85"/>
        <v>88.93</v>
      </c>
      <c r="AM228">
        <f t="shared" si="85"/>
        <v>89.63</v>
      </c>
      <c r="AN228">
        <f t="shared" si="85"/>
        <v>89.94</v>
      </c>
      <c r="AO228">
        <f t="shared" si="85"/>
        <v>91.23</v>
      </c>
      <c r="AP228">
        <f t="shared" si="85"/>
        <v>91.49</v>
      </c>
      <c r="AQ228">
        <f t="shared" si="85"/>
        <v>91.89</v>
      </c>
      <c r="AR228">
        <f t="shared" si="85"/>
        <v>92.26</v>
      </c>
      <c r="AS228">
        <f t="shared" si="85"/>
        <v>92.72</v>
      </c>
      <c r="AT228">
        <f t="shared" si="85"/>
        <v>92.8</v>
      </c>
      <c r="AU228">
        <f t="shared" si="85"/>
        <v>93.14</v>
      </c>
      <c r="AV228">
        <f t="shared" si="85"/>
        <v>93.29</v>
      </c>
      <c r="AW228">
        <f t="shared" si="85"/>
        <v>93.46</v>
      </c>
      <c r="AX228">
        <f t="shared" si="85"/>
        <v>93.62</v>
      </c>
      <c r="AY228">
        <f t="shared" si="85"/>
        <v>93.89</v>
      </c>
      <c r="AZ228">
        <f t="shared" si="85"/>
        <v>94.2</v>
      </c>
      <c r="BA228">
        <f t="shared" si="85"/>
        <v>94.97</v>
      </c>
      <c r="BB228">
        <f t="shared" si="85"/>
        <v>95.44</v>
      </c>
      <c r="BC228">
        <f t="shared" si="85"/>
        <v>95.83</v>
      </c>
      <c r="BD228">
        <f t="shared" si="85"/>
        <v>95.95</v>
      </c>
      <c r="BE228">
        <f t="shared" si="85"/>
        <v>96.58</v>
      </c>
      <c r="BF228">
        <f t="shared" si="85"/>
        <v>96.89</v>
      </c>
      <c r="BG228">
        <f t="shared" si="85"/>
        <v>97.15</v>
      </c>
      <c r="BH228">
        <f t="shared" si="85"/>
        <v>97.37</v>
      </c>
      <c r="BI228">
        <f t="shared" si="85"/>
        <v>97.43</v>
      </c>
      <c r="BJ228">
        <f t="shared" si="85"/>
        <v>97.72</v>
      </c>
    </row>
    <row r="229" spans="1:62" x14ac:dyDescent="0.3">
      <c r="A229" s="27">
        <v>10200</v>
      </c>
      <c r="B229">
        <f t="shared" si="83"/>
        <v>584.39</v>
      </c>
      <c r="C229">
        <f t="shared" si="83"/>
        <v>523.28</v>
      </c>
      <c r="D229">
        <f t="shared" si="83"/>
        <v>462.97</v>
      </c>
      <c r="E229">
        <f t="shared" si="83"/>
        <v>413.29</v>
      </c>
      <c r="F229">
        <f t="shared" si="83"/>
        <v>249.04</v>
      </c>
      <c r="G229">
        <f t="shared" si="83"/>
        <v>190.87</v>
      </c>
      <c r="H229">
        <f t="shared" si="83"/>
        <v>132.69</v>
      </c>
      <c r="I229">
        <f t="shared" si="83"/>
        <v>74.52</v>
      </c>
      <c r="J229">
        <f t="shared" si="83"/>
        <v>58.65</v>
      </c>
      <c r="K229">
        <f t="shared" si="83"/>
        <v>50.45</v>
      </c>
      <c r="L229">
        <f t="shared" si="83"/>
        <v>40.18</v>
      </c>
      <c r="M229">
        <f t="shared" si="83"/>
        <v>21.62</v>
      </c>
      <c r="N229">
        <f t="shared" si="83"/>
        <v>16.350000000000001</v>
      </c>
      <c r="O229">
        <f t="shared" si="83"/>
        <v>5.77</v>
      </c>
      <c r="P229">
        <f t="shared" si="83"/>
        <v>10.5</v>
      </c>
      <c r="Q229">
        <f t="shared" si="83"/>
        <v>24.78</v>
      </c>
      <c r="R229">
        <f t="shared" si="85"/>
        <v>25.74</v>
      </c>
      <c r="S229">
        <f t="shared" si="85"/>
        <v>31.56</v>
      </c>
      <c r="T229">
        <f t="shared" si="85"/>
        <v>37.67</v>
      </c>
      <c r="U229">
        <f t="shared" si="85"/>
        <v>48.67</v>
      </c>
      <c r="V229">
        <f t="shared" si="85"/>
        <v>57.43</v>
      </c>
      <c r="W229">
        <f t="shared" si="85"/>
        <v>65.099999999999994</v>
      </c>
      <c r="X229">
        <f t="shared" si="85"/>
        <v>65.78</v>
      </c>
      <c r="Y229">
        <f t="shared" si="85"/>
        <v>66.760000000000005</v>
      </c>
      <c r="Z229">
        <f t="shared" si="85"/>
        <v>70.91</v>
      </c>
      <c r="AA229">
        <f t="shared" si="85"/>
        <v>71.849999999999994</v>
      </c>
      <c r="AB229">
        <f t="shared" si="85"/>
        <v>73.150000000000006</v>
      </c>
      <c r="AC229">
        <f t="shared" si="85"/>
        <v>74.52</v>
      </c>
      <c r="AD229">
        <f t="shared" si="85"/>
        <v>76.73</v>
      </c>
      <c r="AE229">
        <f t="shared" si="85"/>
        <v>79.349999999999994</v>
      </c>
      <c r="AF229">
        <f t="shared" si="85"/>
        <v>80.61</v>
      </c>
      <c r="AG229">
        <f t="shared" si="85"/>
        <v>82.55</v>
      </c>
      <c r="AH229">
        <f t="shared" si="85"/>
        <v>84.13</v>
      </c>
      <c r="AI229">
        <f t="shared" si="85"/>
        <v>85.98</v>
      </c>
      <c r="AJ229">
        <f t="shared" si="85"/>
        <v>87.07</v>
      </c>
      <c r="AK229">
        <f t="shared" si="85"/>
        <v>88.37</v>
      </c>
      <c r="AL229">
        <f t="shared" si="85"/>
        <v>88.7</v>
      </c>
      <c r="AM229">
        <f t="shared" si="85"/>
        <v>89.42</v>
      </c>
      <c r="AN229">
        <f t="shared" si="85"/>
        <v>89.73</v>
      </c>
      <c r="AO229">
        <f t="shared" si="85"/>
        <v>91.05</v>
      </c>
      <c r="AP229">
        <f t="shared" si="85"/>
        <v>91.32</v>
      </c>
      <c r="AQ229">
        <f t="shared" si="85"/>
        <v>91.73</v>
      </c>
      <c r="AR229">
        <f t="shared" si="85"/>
        <v>92.1</v>
      </c>
      <c r="AS229">
        <f t="shared" si="85"/>
        <v>92.57</v>
      </c>
      <c r="AT229">
        <f t="shared" si="85"/>
        <v>92.65</v>
      </c>
      <c r="AU229">
        <f t="shared" si="85"/>
        <v>93.01</v>
      </c>
      <c r="AV229">
        <f t="shared" si="85"/>
        <v>93.16</v>
      </c>
      <c r="AW229">
        <f t="shared" si="85"/>
        <v>93.33</v>
      </c>
      <c r="AX229">
        <f t="shared" si="85"/>
        <v>93.49</v>
      </c>
      <c r="AY229">
        <f t="shared" si="85"/>
        <v>93.77</v>
      </c>
      <c r="AZ229">
        <f t="shared" si="85"/>
        <v>94.08</v>
      </c>
      <c r="BA229">
        <f t="shared" si="85"/>
        <v>94.87</v>
      </c>
      <c r="BB229">
        <f t="shared" si="85"/>
        <v>95.35</v>
      </c>
      <c r="BC229">
        <f t="shared" si="85"/>
        <v>95.74</v>
      </c>
      <c r="BD229">
        <f t="shared" si="85"/>
        <v>95.87</v>
      </c>
      <c r="BE229">
        <f t="shared" si="85"/>
        <v>96.51</v>
      </c>
      <c r="BF229">
        <f t="shared" si="85"/>
        <v>96.83</v>
      </c>
      <c r="BG229">
        <f t="shared" si="85"/>
        <v>97.09</v>
      </c>
      <c r="BH229">
        <f t="shared" si="85"/>
        <v>97.32</v>
      </c>
      <c r="BI229">
        <f t="shared" si="85"/>
        <v>97.38</v>
      </c>
      <c r="BJ229">
        <f t="shared" si="85"/>
        <v>97.67</v>
      </c>
    </row>
    <row r="230" spans="1:62" x14ac:dyDescent="0.3">
      <c r="A230" s="27">
        <v>10500</v>
      </c>
      <c r="B230">
        <f t="shared" si="83"/>
        <v>604.52</v>
      </c>
      <c r="C230">
        <f t="shared" si="83"/>
        <v>541.62</v>
      </c>
      <c r="D230">
        <f t="shared" si="83"/>
        <v>479.52</v>
      </c>
      <c r="E230">
        <f t="shared" si="83"/>
        <v>428.39</v>
      </c>
      <c r="F230">
        <f t="shared" si="83"/>
        <v>259.3</v>
      </c>
      <c r="G230">
        <f t="shared" si="83"/>
        <v>199.42</v>
      </c>
      <c r="H230">
        <f t="shared" si="83"/>
        <v>139.54</v>
      </c>
      <c r="I230">
        <f t="shared" si="83"/>
        <v>79.650000000000006</v>
      </c>
      <c r="J230">
        <f t="shared" si="83"/>
        <v>63.32</v>
      </c>
      <c r="K230">
        <f t="shared" si="83"/>
        <v>54.87</v>
      </c>
      <c r="L230">
        <f t="shared" si="83"/>
        <v>44.3</v>
      </c>
      <c r="M230">
        <f t="shared" si="83"/>
        <v>25.19</v>
      </c>
      <c r="N230">
        <f t="shared" si="83"/>
        <v>19.77</v>
      </c>
      <c r="O230">
        <f t="shared" si="83"/>
        <v>8.8800000000000008</v>
      </c>
      <c r="P230">
        <f t="shared" si="83"/>
        <v>7.87</v>
      </c>
      <c r="Q230">
        <f t="shared" si="83"/>
        <v>22.56</v>
      </c>
      <c r="R230">
        <f t="shared" si="85"/>
        <v>23.55</v>
      </c>
      <c r="S230">
        <f t="shared" si="85"/>
        <v>29.55</v>
      </c>
      <c r="T230">
        <f t="shared" si="85"/>
        <v>35.840000000000003</v>
      </c>
      <c r="U230">
        <f t="shared" si="85"/>
        <v>47.16</v>
      </c>
      <c r="V230">
        <f t="shared" si="85"/>
        <v>56.18</v>
      </c>
      <c r="W230">
        <f t="shared" si="85"/>
        <v>64.069999999999993</v>
      </c>
      <c r="X230">
        <f t="shared" si="85"/>
        <v>64.77</v>
      </c>
      <c r="Y230">
        <f t="shared" si="85"/>
        <v>65.78</v>
      </c>
      <c r="Z230">
        <f t="shared" si="85"/>
        <v>70.06</v>
      </c>
      <c r="AA230">
        <f t="shared" si="85"/>
        <v>71.02</v>
      </c>
      <c r="AB230">
        <f t="shared" si="85"/>
        <v>72.36</v>
      </c>
      <c r="AC230">
        <f t="shared" si="85"/>
        <v>73.77</v>
      </c>
      <c r="AD230">
        <f t="shared" si="85"/>
        <v>76.05</v>
      </c>
      <c r="AE230">
        <f t="shared" si="85"/>
        <v>78.739999999999995</v>
      </c>
      <c r="AF230">
        <f t="shared" si="85"/>
        <v>80.040000000000006</v>
      </c>
      <c r="AG230">
        <f t="shared" si="85"/>
        <v>82.03</v>
      </c>
      <c r="AH230">
        <f t="shared" si="85"/>
        <v>83.67</v>
      </c>
      <c r="AI230">
        <f t="shared" si="85"/>
        <v>85.57</v>
      </c>
      <c r="AJ230">
        <f t="shared" si="85"/>
        <v>86.69</v>
      </c>
      <c r="AK230">
        <f t="shared" si="85"/>
        <v>88.02</v>
      </c>
      <c r="AL230">
        <f t="shared" si="85"/>
        <v>88.37</v>
      </c>
      <c r="AM230">
        <f t="shared" si="85"/>
        <v>89.11</v>
      </c>
      <c r="AN230">
        <f t="shared" si="85"/>
        <v>89.43</v>
      </c>
      <c r="AO230">
        <f t="shared" si="85"/>
        <v>90.79</v>
      </c>
      <c r="AP230">
        <f t="shared" si="85"/>
        <v>91.06</v>
      </c>
      <c r="AQ230">
        <f t="shared" si="85"/>
        <v>91.49</v>
      </c>
      <c r="AR230">
        <f t="shared" si="85"/>
        <v>91.87</v>
      </c>
      <c r="AS230">
        <f t="shared" si="85"/>
        <v>92.36</v>
      </c>
      <c r="AT230">
        <f t="shared" si="85"/>
        <v>92.44</v>
      </c>
      <c r="AU230">
        <f t="shared" si="85"/>
        <v>92.8</v>
      </c>
      <c r="AV230">
        <f t="shared" si="85"/>
        <v>92.95</v>
      </c>
      <c r="AW230">
        <f t="shared" si="85"/>
        <v>93.13</v>
      </c>
      <c r="AX230">
        <f t="shared" si="85"/>
        <v>93.3</v>
      </c>
      <c r="AY230">
        <f t="shared" si="85"/>
        <v>93.58</v>
      </c>
      <c r="AZ230">
        <f t="shared" si="85"/>
        <v>93.91</v>
      </c>
      <c r="BA230">
        <f t="shared" si="85"/>
        <v>94.72</v>
      </c>
      <c r="BB230">
        <f t="shared" si="85"/>
        <v>95.21</v>
      </c>
      <c r="BC230">
        <f t="shared" si="85"/>
        <v>95.62</v>
      </c>
      <c r="BD230">
        <f t="shared" si="85"/>
        <v>95.75</v>
      </c>
      <c r="BE230">
        <f t="shared" si="85"/>
        <v>96.41</v>
      </c>
      <c r="BF230">
        <f t="shared" si="85"/>
        <v>96.73</v>
      </c>
      <c r="BG230">
        <f t="shared" si="85"/>
        <v>97.01</v>
      </c>
      <c r="BH230">
        <f t="shared" si="85"/>
        <v>97.24</v>
      </c>
      <c r="BI230">
        <f t="shared" si="85"/>
        <v>97.3</v>
      </c>
      <c r="BJ230">
        <f t="shared" si="85"/>
        <v>97.6</v>
      </c>
    </row>
    <row r="231" spans="1:62" x14ac:dyDescent="0.3">
      <c r="A231" s="27">
        <v>12000</v>
      </c>
      <c r="B231">
        <f t="shared" si="83"/>
        <v>705.16</v>
      </c>
      <c r="C231">
        <f t="shared" si="83"/>
        <v>633.28</v>
      </c>
      <c r="D231">
        <f t="shared" si="83"/>
        <v>562.30999999999995</v>
      </c>
      <c r="E231">
        <f t="shared" si="83"/>
        <v>503.87</v>
      </c>
      <c r="F231">
        <f t="shared" si="83"/>
        <v>310.63</v>
      </c>
      <c r="G231">
        <f t="shared" si="83"/>
        <v>242.2</v>
      </c>
      <c r="H231">
        <f t="shared" si="83"/>
        <v>173.76</v>
      </c>
      <c r="I231">
        <f t="shared" si="83"/>
        <v>105.32</v>
      </c>
      <c r="J231">
        <f t="shared" si="83"/>
        <v>86.65</v>
      </c>
      <c r="K231">
        <f t="shared" si="83"/>
        <v>77</v>
      </c>
      <c r="L231">
        <f t="shared" si="83"/>
        <v>64.91</v>
      </c>
      <c r="M231">
        <f t="shared" si="83"/>
        <v>43.08</v>
      </c>
      <c r="N231">
        <f t="shared" si="83"/>
        <v>36.880000000000003</v>
      </c>
      <c r="O231">
        <f t="shared" si="83"/>
        <v>24.43</v>
      </c>
      <c r="P231">
        <f t="shared" si="83"/>
        <v>5.29</v>
      </c>
      <c r="Q231">
        <f t="shared" si="83"/>
        <v>11.5</v>
      </c>
      <c r="R231">
        <f t="shared" si="85"/>
        <v>12.63</v>
      </c>
      <c r="S231">
        <f t="shared" si="85"/>
        <v>19.48</v>
      </c>
      <c r="T231">
        <f t="shared" si="85"/>
        <v>26.67</v>
      </c>
      <c r="U231">
        <f t="shared" si="85"/>
        <v>39.61</v>
      </c>
      <c r="V231">
        <f t="shared" si="85"/>
        <v>49.92</v>
      </c>
      <c r="W231">
        <f t="shared" si="85"/>
        <v>58.94</v>
      </c>
      <c r="X231">
        <f t="shared" si="85"/>
        <v>59.74</v>
      </c>
      <c r="Y231">
        <f t="shared" si="85"/>
        <v>60.89</v>
      </c>
      <c r="Z231">
        <f t="shared" si="85"/>
        <v>65.78</v>
      </c>
      <c r="AA231">
        <f t="shared" si="85"/>
        <v>66.88</v>
      </c>
      <c r="AB231">
        <f t="shared" si="85"/>
        <v>68.41</v>
      </c>
      <c r="AC231">
        <f t="shared" si="85"/>
        <v>70.03</v>
      </c>
      <c r="AD231">
        <f t="shared" si="85"/>
        <v>72.62</v>
      </c>
      <c r="AE231">
        <f t="shared" si="85"/>
        <v>75.7</v>
      </c>
      <c r="AF231">
        <f t="shared" si="85"/>
        <v>77.19</v>
      </c>
      <c r="AG231">
        <f t="shared" si="85"/>
        <v>79.47</v>
      </c>
      <c r="AH231">
        <f t="shared" si="85"/>
        <v>81.33</v>
      </c>
      <c r="AI231">
        <f t="shared" si="85"/>
        <v>83.51</v>
      </c>
      <c r="AJ231">
        <f t="shared" si="85"/>
        <v>84.79</v>
      </c>
      <c r="AK231">
        <f t="shared" si="85"/>
        <v>86.31</v>
      </c>
      <c r="AL231">
        <f t="shared" si="85"/>
        <v>86.71</v>
      </c>
      <c r="AM231">
        <f t="shared" si="85"/>
        <v>87.56</v>
      </c>
      <c r="AN231">
        <f t="shared" si="85"/>
        <v>87.92</v>
      </c>
      <c r="AO231">
        <f t="shared" si="85"/>
        <v>89.47</v>
      </c>
      <c r="AP231">
        <f t="shared" si="85"/>
        <v>89.79</v>
      </c>
      <c r="AQ231">
        <f t="shared" si="85"/>
        <v>90.27</v>
      </c>
      <c r="AR231">
        <f t="shared" si="85"/>
        <v>90.71</v>
      </c>
      <c r="AS231">
        <f t="shared" si="85"/>
        <v>91.26</v>
      </c>
      <c r="AT231">
        <f t="shared" si="85"/>
        <v>91.36</v>
      </c>
      <c r="AU231">
        <f t="shared" si="85"/>
        <v>91.77</v>
      </c>
      <c r="AV231">
        <f t="shared" si="85"/>
        <v>91.95</v>
      </c>
      <c r="AW231">
        <f t="shared" si="85"/>
        <v>92.15</v>
      </c>
      <c r="AX231">
        <f t="shared" si="85"/>
        <v>92.34</v>
      </c>
      <c r="AY231">
        <f t="shared" si="85"/>
        <v>92.67</v>
      </c>
      <c r="AZ231">
        <f t="shared" si="85"/>
        <v>93.04</v>
      </c>
      <c r="BA231">
        <f t="shared" si="85"/>
        <v>93.96</v>
      </c>
      <c r="BB231">
        <f t="shared" si="85"/>
        <v>94.52</v>
      </c>
      <c r="BC231">
        <f t="shared" si="85"/>
        <v>94.99</v>
      </c>
      <c r="BD231">
        <f t="shared" si="85"/>
        <v>95.14</v>
      </c>
      <c r="BE231">
        <f t="shared" si="85"/>
        <v>95.89</v>
      </c>
      <c r="BF231">
        <f t="shared" si="85"/>
        <v>96.27</v>
      </c>
      <c r="BG231">
        <f t="shared" si="85"/>
        <v>96.58</v>
      </c>
      <c r="BH231">
        <f t="shared" si="85"/>
        <v>96.84</v>
      </c>
      <c r="BI231">
        <f t="shared" si="85"/>
        <v>96.91</v>
      </c>
      <c r="BJ231">
        <f t="shared" si="85"/>
        <v>97.26</v>
      </c>
    </row>
    <row r="232" spans="1:62" x14ac:dyDescent="0.3">
      <c r="A232" s="27">
        <v>12400</v>
      </c>
      <c r="B232">
        <f t="shared" si="83"/>
        <v>732</v>
      </c>
      <c r="C232">
        <f t="shared" si="83"/>
        <v>657.72</v>
      </c>
      <c r="D232">
        <f t="shared" si="83"/>
        <v>584.39</v>
      </c>
      <c r="E232">
        <f t="shared" si="83"/>
        <v>524</v>
      </c>
      <c r="F232">
        <f t="shared" si="83"/>
        <v>324.32</v>
      </c>
      <c r="G232">
        <f t="shared" si="83"/>
        <v>253.6</v>
      </c>
      <c r="H232">
        <f t="shared" si="83"/>
        <v>182.88</v>
      </c>
      <c r="I232">
        <f t="shared" si="83"/>
        <v>112.16</v>
      </c>
      <c r="J232">
        <f t="shared" si="83"/>
        <v>92.87</v>
      </c>
      <c r="K232">
        <f t="shared" si="83"/>
        <v>82.9</v>
      </c>
      <c r="L232">
        <f t="shared" si="83"/>
        <v>70.41</v>
      </c>
      <c r="M232">
        <f t="shared" si="83"/>
        <v>47.85</v>
      </c>
      <c r="N232">
        <f t="shared" si="83"/>
        <v>41.44</v>
      </c>
      <c r="O232">
        <f t="shared" si="83"/>
        <v>28.58</v>
      </c>
      <c r="P232">
        <f t="shared" si="83"/>
        <v>8.8000000000000007</v>
      </c>
      <c r="Q232">
        <f t="shared" si="83"/>
        <v>8.5500000000000007</v>
      </c>
      <c r="R232">
        <f t="shared" si="85"/>
        <v>9.7200000000000006</v>
      </c>
      <c r="S232">
        <f t="shared" si="85"/>
        <v>16.8</v>
      </c>
      <c r="T232">
        <f t="shared" si="85"/>
        <v>24.23</v>
      </c>
      <c r="U232">
        <f t="shared" si="85"/>
        <v>37.6</v>
      </c>
      <c r="V232">
        <f t="shared" si="85"/>
        <v>48.25</v>
      </c>
      <c r="W232">
        <f t="shared" si="85"/>
        <v>57.57</v>
      </c>
      <c r="X232">
        <f t="shared" si="85"/>
        <v>58.4</v>
      </c>
      <c r="Y232">
        <f t="shared" si="85"/>
        <v>59.59</v>
      </c>
      <c r="Z232">
        <f t="shared" si="85"/>
        <v>64.64</v>
      </c>
      <c r="AA232">
        <f t="shared" si="85"/>
        <v>65.78</v>
      </c>
      <c r="AB232">
        <f t="shared" si="85"/>
        <v>67.36</v>
      </c>
      <c r="AC232">
        <f t="shared" si="85"/>
        <v>69.03</v>
      </c>
      <c r="AD232">
        <f t="shared" si="85"/>
        <v>71.709999999999994</v>
      </c>
      <c r="AE232">
        <f t="shared" si="85"/>
        <v>74.89</v>
      </c>
      <c r="AF232">
        <f t="shared" si="85"/>
        <v>76.430000000000007</v>
      </c>
      <c r="AG232">
        <f t="shared" si="85"/>
        <v>78.78</v>
      </c>
      <c r="AH232">
        <f t="shared" si="85"/>
        <v>80.709999999999994</v>
      </c>
      <c r="AI232">
        <f t="shared" si="85"/>
        <v>82.96</v>
      </c>
      <c r="AJ232">
        <f t="shared" si="85"/>
        <v>84.28</v>
      </c>
      <c r="AK232">
        <f t="shared" si="85"/>
        <v>85.86</v>
      </c>
      <c r="AL232">
        <f t="shared" si="85"/>
        <v>86.27</v>
      </c>
      <c r="AM232">
        <f t="shared" si="85"/>
        <v>87.14</v>
      </c>
      <c r="AN232">
        <f t="shared" si="85"/>
        <v>87.52</v>
      </c>
      <c r="AO232">
        <f t="shared" si="85"/>
        <v>89.12</v>
      </c>
      <c r="AP232">
        <f t="shared" si="85"/>
        <v>89.44</v>
      </c>
      <c r="AQ232">
        <f t="shared" si="85"/>
        <v>89.94</v>
      </c>
      <c r="AR232">
        <f t="shared" si="85"/>
        <v>90.4</v>
      </c>
      <c r="AS232">
        <f t="shared" si="85"/>
        <v>90.97</v>
      </c>
      <c r="AT232">
        <f t="shared" si="85"/>
        <v>91.07</v>
      </c>
      <c r="AU232">
        <f t="shared" si="85"/>
        <v>91.5</v>
      </c>
      <c r="AV232">
        <f t="shared" si="85"/>
        <v>91.68</v>
      </c>
      <c r="AW232">
        <f t="shared" si="85"/>
        <v>91.89</v>
      </c>
      <c r="AX232">
        <f t="shared" si="85"/>
        <v>92.08</v>
      </c>
      <c r="AY232">
        <f t="shared" si="85"/>
        <v>92.42</v>
      </c>
      <c r="AZ232">
        <f t="shared" si="85"/>
        <v>92.81</v>
      </c>
      <c r="BA232">
        <f t="shared" si="85"/>
        <v>93.76</v>
      </c>
      <c r="BB232">
        <f t="shared" si="85"/>
        <v>94.34</v>
      </c>
      <c r="BC232">
        <f t="shared" si="85"/>
        <v>94.83</v>
      </c>
      <c r="BD232">
        <f t="shared" si="85"/>
        <v>94.98</v>
      </c>
      <c r="BE232">
        <f t="shared" si="85"/>
        <v>95.76</v>
      </c>
      <c r="BF232">
        <f t="shared" si="85"/>
        <v>96.14</v>
      </c>
      <c r="BG232">
        <f t="shared" si="85"/>
        <v>96.46</v>
      </c>
      <c r="BH232">
        <f t="shared" si="85"/>
        <v>96.74</v>
      </c>
      <c r="BI232">
        <f t="shared" si="85"/>
        <v>96.81</v>
      </c>
      <c r="BJ232">
        <f t="shared" si="85"/>
        <v>97.17</v>
      </c>
    </row>
    <row r="233" spans="1:62" x14ac:dyDescent="0.3">
      <c r="A233" s="27">
        <v>13000</v>
      </c>
      <c r="B233">
        <f t="shared" si="83"/>
        <v>772.26</v>
      </c>
      <c r="C233">
        <f t="shared" si="83"/>
        <v>694.38</v>
      </c>
      <c r="D233">
        <f t="shared" si="83"/>
        <v>617.51</v>
      </c>
      <c r="E233">
        <f t="shared" si="83"/>
        <v>554.20000000000005</v>
      </c>
      <c r="F233">
        <f t="shared" si="83"/>
        <v>344.85</v>
      </c>
      <c r="G233">
        <f t="shared" si="83"/>
        <v>270.70999999999998</v>
      </c>
      <c r="H233">
        <f t="shared" si="83"/>
        <v>196.57</v>
      </c>
      <c r="I233">
        <f t="shared" si="83"/>
        <v>122.43</v>
      </c>
      <c r="J233">
        <f t="shared" si="83"/>
        <v>102.21</v>
      </c>
      <c r="K233">
        <f t="shared" si="83"/>
        <v>91.75</v>
      </c>
      <c r="L233">
        <f t="shared" si="83"/>
        <v>78.66</v>
      </c>
      <c r="M233">
        <f t="shared" si="83"/>
        <v>55</v>
      </c>
      <c r="N233">
        <f t="shared" si="83"/>
        <v>48.28</v>
      </c>
      <c r="O233">
        <f t="shared" si="83"/>
        <v>34.799999999999997</v>
      </c>
      <c r="P233">
        <f t="shared" si="83"/>
        <v>14.07</v>
      </c>
      <c r="Q233">
        <f t="shared" si="83"/>
        <v>4.13</v>
      </c>
      <c r="R233">
        <f t="shared" si="85"/>
        <v>5.35</v>
      </c>
      <c r="S233">
        <f t="shared" si="85"/>
        <v>12.77</v>
      </c>
      <c r="T233">
        <f t="shared" si="85"/>
        <v>20.56</v>
      </c>
      <c r="U233">
        <f t="shared" si="85"/>
        <v>34.58</v>
      </c>
      <c r="V233">
        <f t="shared" si="85"/>
        <v>45.75</v>
      </c>
      <c r="W233">
        <f t="shared" si="85"/>
        <v>55.51</v>
      </c>
      <c r="X233">
        <f t="shared" si="85"/>
        <v>56.39</v>
      </c>
      <c r="Y233">
        <f t="shared" si="85"/>
        <v>57.63</v>
      </c>
      <c r="Z233">
        <f t="shared" si="85"/>
        <v>62.93</v>
      </c>
      <c r="AA233">
        <f t="shared" si="85"/>
        <v>64.12</v>
      </c>
      <c r="AB233">
        <f t="shared" si="85"/>
        <v>65.78</v>
      </c>
      <c r="AC233">
        <f t="shared" si="85"/>
        <v>67.53</v>
      </c>
      <c r="AD233">
        <f t="shared" si="85"/>
        <v>70.34</v>
      </c>
      <c r="AE233">
        <f t="shared" si="85"/>
        <v>73.680000000000007</v>
      </c>
      <c r="AF233">
        <f t="shared" si="85"/>
        <v>75.290000000000006</v>
      </c>
      <c r="AG233">
        <f t="shared" si="85"/>
        <v>77.760000000000005</v>
      </c>
      <c r="AH233">
        <f t="shared" si="85"/>
        <v>79.78</v>
      </c>
      <c r="AI233">
        <f t="shared" si="85"/>
        <v>82.13</v>
      </c>
      <c r="AJ233">
        <f t="shared" si="85"/>
        <v>83.52</v>
      </c>
      <c r="AK233">
        <f t="shared" si="85"/>
        <v>85.17</v>
      </c>
      <c r="AL233">
        <f t="shared" si="85"/>
        <v>85.6</v>
      </c>
      <c r="AM233">
        <f t="shared" si="85"/>
        <v>86.52</v>
      </c>
      <c r="AN233">
        <f t="shared" si="85"/>
        <v>86.92</v>
      </c>
      <c r="AO233">
        <f t="shared" si="85"/>
        <v>88.59</v>
      </c>
      <c r="AP233">
        <f t="shared" si="85"/>
        <v>88.93</v>
      </c>
      <c r="AQ233">
        <f t="shared" si="85"/>
        <v>89.46</v>
      </c>
      <c r="AR233">
        <f t="shared" si="85"/>
        <v>89.94</v>
      </c>
      <c r="AS233">
        <f t="shared" si="85"/>
        <v>90.54</v>
      </c>
      <c r="AT233">
        <f t="shared" si="85"/>
        <v>90.63</v>
      </c>
      <c r="AU233">
        <f t="shared" si="85"/>
        <v>91.09</v>
      </c>
      <c r="AV233">
        <f t="shared" ref="AV233:BJ233" si="86">ROUND(ABS((AV$6-$A233)/AV$6)*100,2)</f>
        <v>91.28</v>
      </c>
      <c r="AW233">
        <f t="shared" si="86"/>
        <v>91.49</v>
      </c>
      <c r="AX233">
        <f t="shared" si="86"/>
        <v>91.7</v>
      </c>
      <c r="AY233">
        <f t="shared" si="86"/>
        <v>92.06</v>
      </c>
      <c r="AZ233">
        <f t="shared" si="86"/>
        <v>92.46</v>
      </c>
      <c r="BA233">
        <f t="shared" si="86"/>
        <v>93.46</v>
      </c>
      <c r="BB233">
        <f t="shared" si="86"/>
        <v>94.07</v>
      </c>
      <c r="BC233">
        <f t="shared" si="86"/>
        <v>94.57</v>
      </c>
      <c r="BD233">
        <f t="shared" si="86"/>
        <v>94.74</v>
      </c>
      <c r="BE233">
        <f t="shared" si="86"/>
        <v>95.55</v>
      </c>
      <c r="BF233">
        <f t="shared" si="86"/>
        <v>95.96</v>
      </c>
      <c r="BG233">
        <f t="shared" si="86"/>
        <v>96.29</v>
      </c>
      <c r="BH233">
        <f t="shared" si="86"/>
        <v>96.58</v>
      </c>
      <c r="BI233">
        <f t="shared" si="86"/>
        <v>96.66</v>
      </c>
      <c r="BJ233">
        <f t="shared" si="86"/>
        <v>97.03</v>
      </c>
    </row>
    <row r="234" spans="1:62" x14ac:dyDescent="0.3">
      <c r="A234" s="27">
        <v>13700</v>
      </c>
      <c r="B234">
        <f t="shared" si="83"/>
        <v>819.23</v>
      </c>
      <c r="C234">
        <f t="shared" si="83"/>
        <v>737.16</v>
      </c>
      <c r="D234">
        <f t="shared" si="83"/>
        <v>656.14</v>
      </c>
      <c r="E234">
        <f t="shared" si="83"/>
        <v>589.41999999999996</v>
      </c>
      <c r="F234">
        <f t="shared" si="83"/>
        <v>368.81</v>
      </c>
      <c r="G234">
        <f t="shared" si="83"/>
        <v>290.67</v>
      </c>
      <c r="H234">
        <f t="shared" si="83"/>
        <v>212.54</v>
      </c>
      <c r="I234">
        <f t="shared" si="83"/>
        <v>134.4</v>
      </c>
      <c r="J234">
        <f t="shared" si="83"/>
        <v>113.09</v>
      </c>
      <c r="K234">
        <f t="shared" si="83"/>
        <v>102.07</v>
      </c>
      <c r="L234">
        <f t="shared" si="83"/>
        <v>88.28</v>
      </c>
      <c r="M234">
        <f t="shared" si="83"/>
        <v>63.35</v>
      </c>
      <c r="N234">
        <f t="shared" si="83"/>
        <v>56.27</v>
      </c>
      <c r="O234">
        <f t="shared" si="83"/>
        <v>42.06</v>
      </c>
      <c r="P234">
        <f t="shared" si="83"/>
        <v>20.21</v>
      </c>
      <c r="Q234">
        <f t="shared" si="83"/>
        <v>1.04</v>
      </c>
      <c r="R234">
        <f t="shared" ref="R234:BJ237" si="87">ROUND(ABS((R$6-$A234)/R$6)*100,2)</f>
        <v>0.25</v>
      </c>
      <c r="S234">
        <f t="shared" si="87"/>
        <v>8.08</v>
      </c>
      <c r="T234">
        <f t="shared" si="87"/>
        <v>16.28</v>
      </c>
      <c r="U234">
        <f t="shared" si="87"/>
        <v>31.06</v>
      </c>
      <c r="V234">
        <f t="shared" si="87"/>
        <v>42.83</v>
      </c>
      <c r="W234">
        <f t="shared" si="87"/>
        <v>53.12</v>
      </c>
      <c r="X234">
        <f t="shared" si="87"/>
        <v>54.04</v>
      </c>
      <c r="Y234">
        <f t="shared" si="87"/>
        <v>55.35</v>
      </c>
      <c r="Z234">
        <f t="shared" si="87"/>
        <v>60.93</v>
      </c>
      <c r="AA234">
        <f t="shared" si="87"/>
        <v>62.19</v>
      </c>
      <c r="AB234">
        <f t="shared" si="87"/>
        <v>63.94</v>
      </c>
      <c r="AC234">
        <f t="shared" si="87"/>
        <v>65.78</v>
      </c>
      <c r="AD234">
        <f t="shared" si="87"/>
        <v>68.75</v>
      </c>
      <c r="AE234">
        <f t="shared" si="87"/>
        <v>72.260000000000005</v>
      </c>
      <c r="AF234">
        <f t="shared" si="87"/>
        <v>73.959999999999994</v>
      </c>
      <c r="AG234">
        <f t="shared" si="87"/>
        <v>76.56</v>
      </c>
      <c r="AH234">
        <f t="shared" si="87"/>
        <v>78.69</v>
      </c>
      <c r="AI234">
        <f t="shared" si="87"/>
        <v>81.17</v>
      </c>
      <c r="AJ234">
        <f t="shared" si="87"/>
        <v>82.64</v>
      </c>
      <c r="AK234">
        <f t="shared" si="87"/>
        <v>84.37</v>
      </c>
      <c r="AL234">
        <f t="shared" si="87"/>
        <v>84.83</v>
      </c>
      <c r="AM234">
        <f t="shared" si="87"/>
        <v>85.79</v>
      </c>
      <c r="AN234">
        <f t="shared" si="87"/>
        <v>86.21</v>
      </c>
      <c r="AO234">
        <f t="shared" si="87"/>
        <v>87.98</v>
      </c>
      <c r="AP234">
        <f t="shared" si="87"/>
        <v>88.34</v>
      </c>
      <c r="AQ234">
        <f t="shared" si="87"/>
        <v>88.89</v>
      </c>
      <c r="AR234">
        <f t="shared" si="87"/>
        <v>89.39</v>
      </c>
      <c r="AS234">
        <f t="shared" si="87"/>
        <v>90.03</v>
      </c>
      <c r="AT234">
        <f t="shared" si="87"/>
        <v>90.13</v>
      </c>
      <c r="AU234">
        <f t="shared" si="87"/>
        <v>90.61</v>
      </c>
      <c r="AV234">
        <f t="shared" si="87"/>
        <v>90.81</v>
      </c>
      <c r="AW234">
        <f t="shared" si="87"/>
        <v>91.04</v>
      </c>
      <c r="AX234">
        <f t="shared" si="87"/>
        <v>91.25</v>
      </c>
      <c r="AY234">
        <f t="shared" si="87"/>
        <v>91.63</v>
      </c>
      <c r="AZ234">
        <f t="shared" si="87"/>
        <v>92.05</v>
      </c>
      <c r="BA234">
        <f t="shared" si="87"/>
        <v>93.11</v>
      </c>
      <c r="BB234">
        <f t="shared" si="87"/>
        <v>93.75</v>
      </c>
      <c r="BC234">
        <f t="shared" si="87"/>
        <v>94.28</v>
      </c>
      <c r="BD234">
        <f t="shared" si="87"/>
        <v>94.45</v>
      </c>
      <c r="BE234">
        <f t="shared" si="87"/>
        <v>95.31</v>
      </c>
      <c r="BF234">
        <f t="shared" si="87"/>
        <v>95.74</v>
      </c>
      <c r="BG234">
        <f t="shared" si="87"/>
        <v>96.09</v>
      </c>
      <c r="BH234">
        <f t="shared" si="87"/>
        <v>96.39</v>
      </c>
      <c r="BI234">
        <f t="shared" si="87"/>
        <v>96.48</v>
      </c>
      <c r="BJ234">
        <f t="shared" si="87"/>
        <v>96.87</v>
      </c>
    </row>
    <row r="235" spans="1:62" x14ac:dyDescent="0.3">
      <c r="A235" s="27">
        <v>15000</v>
      </c>
      <c r="B235">
        <f t="shared" si="83"/>
        <v>906.46</v>
      </c>
      <c r="C235">
        <f t="shared" si="83"/>
        <v>816.59</v>
      </c>
      <c r="D235">
        <f t="shared" si="83"/>
        <v>727.89</v>
      </c>
      <c r="E235">
        <f t="shared" si="83"/>
        <v>654.84</v>
      </c>
      <c r="F235">
        <f t="shared" si="83"/>
        <v>413.29</v>
      </c>
      <c r="G235">
        <f t="shared" si="83"/>
        <v>327.74</v>
      </c>
      <c r="H235">
        <f t="shared" si="83"/>
        <v>242.2</v>
      </c>
      <c r="I235">
        <f t="shared" si="83"/>
        <v>156.65</v>
      </c>
      <c r="J235">
        <f t="shared" si="83"/>
        <v>133.31</v>
      </c>
      <c r="K235">
        <f t="shared" si="83"/>
        <v>121.25</v>
      </c>
      <c r="L235">
        <f t="shared" si="83"/>
        <v>106.14</v>
      </c>
      <c r="M235">
        <f t="shared" si="83"/>
        <v>78.849999999999994</v>
      </c>
      <c r="N235">
        <f t="shared" si="83"/>
        <v>71.099999999999994</v>
      </c>
      <c r="O235">
        <f t="shared" si="83"/>
        <v>55.54</v>
      </c>
      <c r="P235">
        <f t="shared" si="83"/>
        <v>31.61</v>
      </c>
      <c r="Q235">
        <f t="shared" si="83"/>
        <v>10.62</v>
      </c>
      <c r="R235">
        <f t="shared" si="87"/>
        <v>9.2100000000000009</v>
      </c>
      <c r="S235">
        <f t="shared" si="87"/>
        <v>0.65</v>
      </c>
      <c r="T235">
        <f t="shared" si="87"/>
        <v>8.34</v>
      </c>
      <c r="U235">
        <f t="shared" si="87"/>
        <v>24.52</v>
      </c>
      <c r="V235">
        <f t="shared" si="87"/>
        <v>37.4</v>
      </c>
      <c r="W235">
        <f t="shared" si="87"/>
        <v>48.67</v>
      </c>
      <c r="X235">
        <f t="shared" si="87"/>
        <v>49.68</v>
      </c>
      <c r="Y235">
        <f t="shared" si="87"/>
        <v>51.12</v>
      </c>
      <c r="Z235">
        <f t="shared" si="87"/>
        <v>57.23</v>
      </c>
      <c r="AA235">
        <f t="shared" si="87"/>
        <v>58.61</v>
      </c>
      <c r="AB235">
        <f t="shared" si="87"/>
        <v>60.52</v>
      </c>
      <c r="AC235">
        <f t="shared" si="87"/>
        <v>62.53</v>
      </c>
      <c r="AD235">
        <f t="shared" si="87"/>
        <v>65.78</v>
      </c>
      <c r="AE235">
        <f t="shared" si="87"/>
        <v>69.63</v>
      </c>
      <c r="AF235">
        <f t="shared" si="87"/>
        <v>71.48</v>
      </c>
      <c r="AG235">
        <f t="shared" si="87"/>
        <v>74.34</v>
      </c>
      <c r="AH235">
        <f t="shared" si="87"/>
        <v>76.67</v>
      </c>
      <c r="AI235">
        <f t="shared" si="87"/>
        <v>79.39</v>
      </c>
      <c r="AJ235">
        <f t="shared" si="87"/>
        <v>80.989999999999995</v>
      </c>
      <c r="AK235">
        <f t="shared" si="87"/>
        <v>82.89</v>
      </c>
      <c r="AL235">
        <f t="shared" si="87"/>
        <v>83.39</v>
      </c>
      <c r="AM235">
        <f t="shared" si="87"/>
        <v>84.45</v>
      </c>
      <c r="AN235">
        <f t="shared" si="87"/>
        <v>84.9</v>
      </c>
      <c r="AO235">
        <f t="shared" si="87"/>
        <v>86.84</v>
      </c>
      <c r="AP235">
        <f t="shared" si="87"/>
        <v>87.23</v>
      </c>
      <c r="AQ235">
        <f t="shared" si="87"/>
        <v>87.84</v>
      </c>
      <c r="AR235">
        <f t="shared" si="87"/>
        <v>88.39</v>
      </c>
      <c r="AS235">
        <f t="shared" si="87"/>
        <v>89.08</v>
      </c>
      <c r="AT235">
        <f t="shared" si="87"/>
        <v>89.19</v>
      </c>
      <c r="AU235">
        <f t="shared" si="87"/>
        <v>89.71</v>
      </c>
      <c r="AV235">
        <f t="shared" si="87"/>
        <v>89.94</v>
      </c>
      <c r="AW235">
        <f t="shared" si="87"/>
        <v>90.19</v>
      </c>
      <c r="AX235">
        <f t="shared" si="87"/>
        <v>90.42</v>
      </c>
      <c r="AY235">
        <f t="shared" si="87"/>
        <v>90.83</v>
      </c>
      <c r="AZ235">
        <f t="shared" si="87"/>
        <v>91.3</v>
      </c>
      <c r="BA235">
        <f t="shared" si="87"/>
        <v>92.45</v>
      </c>
      <c r="BB235">
        <f t="shared" si="87"/>
        <v>93.16</v>
      </c>
      <c r="BC235">
        <f t="shared" si="87"/>
        <v>93.74</v>
      </c>
      <c r="BD235">
        <f t="shared" si="87"/>
        <v>93.93</v>
      </c>
      <c r="BE235">
        <f t="shared" si="87"/>
        <v>94.87</v>
      </c>
      <c r="BF235">
        <f t="shared" si="87"/>
        <v>95.33</v>
      </c>
      <c r="BG235">
        <f t="shared" si="87"/>
        <v>95.72</v>
      </c>
      <c r="BH235">
        <f t="shared" si="87"/>
        <v>96.05</v>
      </c>
      <c r="BI235">
        <f t="shared" si="87"/>
        <v>96.14</v>
      </c>
      <c r="BJ235">
        <f t="shared" si="87"/>
        <v>96.58</v>
      </c>
    </row>
    <row r="236" spans="1:62" x14ac:dyDescent="0.3">
      <c r="A236" s="27">
        <v>16900</v>
      </c>
      <c r="B236">
        <f t="shared" si="83"/>
        <v>1033.94</v>
      </c>
      <c r="C236">
        <f t="shared" si="83"/>
        <v>932.7</v>
      </c>
      <c r="D236">
        <f t="shared" si="83"/>
        <v>832.76</v>
      </c>
      <c r="E236">
        <f t="shared" si="83"/>
        <v>750.46</v>
      </c>
      <c r="F236">
        <f t="shared" si="83"/>
        <v>478.31</v>
      </c>
      <c r="G236">
        <f t="shared" si="83"/>
        <v>381.92</v>
      </c>
      <c r="H236">
        <f t="shared" si="83"/>
        <v>285.54000000000002</v>
      </c>
      <c r="I236">
        <f t="shared" si="83"/>
        <v>189.15</v>
      </c>
      <c r="J236">
        <f t="shared" si="83"/>
        <v>162.87</v>
      </c>
      <c r="K236">
        <f t="shared" si="83"/>
        <v>149.27000000000001</v>
      </c>
      <c r="L236">
        <f t="shared" si="83"/>
        <v>132.25</v>
      </c>
      <c r="M236">
        <f t="shared" si="83"/>
        <v>101.5</v>
      </c>
      <c r="N236">
        <f t="shared" si="83"/>
        <v>92.77</v>
      </c>
      <c r="O236">
        <f t="shared" si="83"/>
        <v>75.25</v>
      </c>
      <c r="P236">
        <f t="shared" si="83"/>
        <v>48.28</v>
      </c>
      <c r="Q236">
        <f t="shared" si="83"/>
        <v>24.64</v>
      </c>
      <c r="R236">
        <f t="shared" si="87"/>
        <v>23.04</v>
      </c>
      <c r="S236">
        <f t="shared" si="87"/>
        <v>13.39</v>
      </c>
      <c r="T236">
        <f t="shared" si="87"/>
        <v>3.27</v>
      </c>
      <c r="U236">
        <f t="shared" si="87"/>
        <v>14.95</v>
      </c>
      <c r="V236">
        <f t="shared" si="87"/>
        <v>29.47</v>
      </c>
      <c r="W236">
        <f t="shared" si="87"/>
        <v>42.17</v>
      </c>
      <c r="X236">
        <f t="shared" si="87"/>
        <v>43.3</v>
      </c>
      <c r="Y236">
        <f t="shared" si="87"/>
        <v>44.92</v>
      </c>
      <c r="Z236">
        <f t="shared" si="87"/>
        <v>51.81</v>
      </c>
      <c r="AA236">
        <f t="shared" si="87"/>
        <v>53.36</v>
      </c>
      <c r="AB236">
        <f t="shared" si="87"/>
        <v>55.51</v>
      </c>
      <c r="AC236">
        <f t="shared" si="87"/>
        <v>57.79</v>
      </c>
      <c r="AD236">
        <f t="shared" si="87"/>
        <v>61.45</v>
      </c>
      <c r="AE236">
        <f t="shared" si="87"/>
        <v>65.78</v>
      </c>
      <c r="AF236">
        <f t="shared" si="87"/>
        <v>67.87</v>
      </c>
      <c r="AG236">
        <f t="shared" si="87"/>
        <v>71.08</v>
      </c>
      <c r="AH236">
        <f t="shared" si="87"/>
        <v>73.709999999999994</v>
      </c>
      <c r="AI236">
        <f t="shared" si="87"/>
        <v>76.77</v>
      </c>
      <c r="AJ236">
        <f t="shared" si="87"/>
        <v>78.58</v>
      </c>
      <c r="AK236">
        <f t="shared" si="87"/>
        <v>80.72</v>
      </c>
      <c r="AL236">
        <f t="shared" si="87"/>
        <v>81.28</v>
      </c>
      <c r="AM236">
        <f t="shared" si="87"/>
        <v>82.48</v>
      </c>
      <c r="AN236">
        <f t="shared" si="87"/>
        <v>82.99</v>
      </c>
      <c r="AO236">
        <f t="shared" si="87"/>
        <v>85.17</v>
      </c>
      <c r="AP236">
        <f t="shared" si="87"/>
        <v>85.61</v>
      </c>
      <c r="AQ236">
        <f t="shared" si="87"/>
        <v>86.3</v>
      </c>
      <c r="AR236">
        <f t="shared" si="87"/>
        <v>86.92</v>
      </c>
      <c r="AS236">
        <f t="shared" si="87"/>
        <v>87.7</v>
      </c>
      <c r="AT236">
        <f t="shared" si="87"/>
        <v>87.83</v>
      </c>
      <c r="AU236">
        <f t="shared" si="87"/>
        <v>88.41</v>
      </c>
      <c r="AV236">
        <f t="shared" si="87"/>
        <v>88.66</v>
      </c>
      <c r="AW236">
        <f t="shared" si="87"/>
        <v>88.94</v>
      </c>
      <c r="AX236">
        <f t="shared" si="87"/>
        <v>89.21</v>
      </c>
      <c r="AY236">
        <f t="shared" si="87"/>
        <v>89.67</v>
      </c>
      <c r="AZ236">
        <f t="shared" si="87"/>
        <v>90.2</v>
      </c>
      <c r="BA236">
        <f t="shared" si="87"/>
        <v>91.5</v>
      </c>
      <c r="BB236">
        <f t="shared" si="87"/>
        <v>92.29</v>
      </c>
      <c r="BC236">
        <f t="shared" si="87"/>
        <v>92.95</v>
      </c>
      <c r="BD236">
        <f t="shared" si="87"/>
        <v>93.16</v>
      </c>
      <c r="BE236">
        <f t="shared" si="87"/>
        <v>94.22</v>
      </c>
      <c r="BF236">
        <f t="shared" si="87"/>
        <v>94.74</v>
      </c>
      <c r="BG236">
        <f t="shared" si="87"/>
        <v>95.18</v>
      </c>
      <c r="BH236">
        <f t="shared" si="87"/>
        <v>95.55</v>
      </c>
      <c r="BI236">
        <f t="shared" si="87"/>
        <v>95.65</v>
      </c>
      <c r="BJ236">
        <f t="shared" si="87"/>
        <v>96.14</v>
      </c>
    </row>
    <row r="237" spans="1:62" x14ac:dyDescent="0.3">
      <c r="A237" s="27">
        <v>18000</v>
      </c>
      <c r="B237">
        <f t="shared" si="83"/>
        <v>1107.75</v>
      </c>
      <c r="C237">
        <f t="shared" si="83"/>
        <v>999.91</v>
      </c>
      <c r="D237">
        <f t="shared" si="83"/>
        <v>893.47</v>
      </c>
      <c r="E237">
        <f t="shared" si="83"/>
        <v>805.81</v>
      </c>
      <c r="F237">
        <f t="shared" si="83"/>
        <v>515.95000000000005</v>
      </c>
      <c r="G237">
        <f t="shared" si="83"/>
        <v>413.29</v>
      </c>
      <c r="H237">
        <f t="shared" si="83"/>
        <v>310.63</v>
      </c>
      <c r="I237">
        <f t="shared" si="83"/>
        <v>207.98</v>
      </c>
      <c r="J237">
        <f t="shared" si="83"/>
        <v>179.98</v>
      </c>
      <c r="K237">
        <f t="shared" si="83"/>
        <v>165.5</v>
      </c>
      <c r="L237">
        <f t="shared" si="83"/>
        <v>147.37</v>
      </c>
      <c r="M237">
        <f t="shared" si="83"/>
        <v>114.62</v>
      </c>
      <c r="N237">
        <f t="shared" si="83"/>
        <v>105.32</v>
      </c>
      <c r="O237">
        <f t="shared" si="83"/>
        <v>86.65</v>
      </c>
      <c r="P237">
        <f t="shared" si="83"/>
        <v>57.94</v>
      </c>
      <c r="Q237">
        <f t="shared" si="83"/>
        <v>32.75</v>
      </c>
      <c r="R237">
        <f t="shared" si="87"/>
        <v>31.05</v>
      </c>
      <c r="S237">
        <f t="shared" si="87"/>
        <v>20.77</v>
      </c>
      <c r="T237">
        <f t="shared" si="87"/>
        <v>9.99</v>
      </c>
      <c r="U237">
        <f t="shared" si="87"/>
        <v>9.42</v>
      </c>
      <c r="V237">
        <f t="shared" si="87"/>
        <v>24.88</v>
      </c>
      <c r="W237">
        <f t="shared" si="87"/>
        <v>38.4</v>
      </c>
      <c r="X237">
        <f t="shared" si="87"/>
        <v>39.61</v>
      </c>
      <c r="Y237">
        <f t="shared" si="87"/>
        <v>41.34</v>
      </c>
      <c r="Z237">
        <f t="shared" si="87"/>
        <v>48.67</v>
      </c>
      <c r="AA237">
        <f t="shared" si="87"/>
        <v>50.33</v>
      </c>
      <c r="AB237">
        <f t="shared" si="87"/>
        <v>52.62</v>
      </c>
      <c r="AC237">
        <f t="shared" si="87"/>
        <v>55.04</v>
      </c>
      <c r="AD237">
        <f t="shared" si="87"/>
        <v>58.94</v>
      </c>
      <c r="AE237">
        <f t="shared" si="87"/>
        <v>63.55</v>
      </c>
      <c r="AF237">
        <f t="shared" si="87"/>
        <v>65.78</v>
      </c>
      <c r="AG237">
        <f t="shared" si="87"/>
        <v>69.2</v>
      </c>
      <c r="AH237">
        <f t="shared" si="87"/>
        <v>72</v>
      </c>
      <c r="AI237">
        <f t="shared" si="87"/>
        <v>75.260000000000005</v>
      </c>
      <c r="AJ237">
        <f t="shared" si="87"/>
        <v>77.19</v>
      </c>
      <c r="AK237">
        <f t="shared" si="87"/>
        <v>79.47</v>
      </c>
      <c r="AL237">
        <f t="shared" si="87"/>
        <v>80.069999999999993</v>
      </c>
      <c r="AM237">
        <f t="shared" si="87"/>
        <v>81.33</v>
      </c>
      <c r="AN237">
        <f t="shared" si="87"/>
        <v>81.88</v>
      </c>
      <c r="AO237">
        <f t="shared" si="87"/>
        <v>84.21</v>
      </c>
      <c r="AP237">
        <f t="shared" si="87"/>
        <v>84.68</v>
      </c>
      <c r="AQ237">
        <f t="shared" si="87"/>
        <v>85.4</v>
      </c>
      <c r="AR237">
        <f t="shared" si="87"/>
        <v>86.06</v>
      </c>
      <c r="AS237">
        <f t="shared" si="87"/>
        <v>86.89</v>
      </c>
      <c r="AT237">
        <f t="shared" si="87"/>
        <v>87.03</v>
      </c>
      <c r="AU237">
        <f t="shared" si="87"/>
        <v>87.66</v>
      </c>
      <c r="AV237">
        <f t="shared" si="87"/>
        <v>87.92</v>
      </c>
      <c r="AW237">
        <f t="shared" si="87"/>
        <v>88.22</v>
      </c>
      <c r="AX237">
        <f t="shared" si="87"/>
        <v>88.51</v>
      </c>
      <c r="AY237">
        <f t="shared" si="87"/>
        <v>89</v>
      </c>
      <c r="AZ237">
        <f t="shared" si="87"/>
        <v>89.56</v>
      </c>
      <c r="BA237">
        <f t="shared" si="87"/>
        <v>90.94</v>
      </c>
      <c r="BB237">
        <f t="shared" si="87"/>
        <v>91.79</v>
      </c>
      <c r="BC237">
        <f t="shared" si="87"/>
        <v>92.49</v>
      </c>
      <c r="BD237">
        <f t="shared" si="87"/>
        <v>92.71</v>
      </c>
      <c r="BE237">
        <f t="shared" si="87"/>
        <v>93.84</v>
      </c>
      <c r="BF237">
        <f t="shared" si="87"/>
        <v>94.4</v>
      </c>
      <c r="BG237">
        <f t="shared" si="87"/>
        <v>94.87</v>
      </c>
      <c r="BH237">
        <f t="shared" si="87"/>
        <v>95.26</v>
      </c>
      <c r="BI237">
        <f t="shared" si="87"/>
        <v>95.37</v>
      </c>
      <c r="BJ237">
        <f t="shared" si="87"/>
        <v>95.89</v>
      </c>
    </row>
    <row r="238" spans="1:62" x14ac:dyDescent="0.3">
      <c r="A238" s="27">
        <v>20000</v>
      </c>
      <c r="B238">
        <f t="shared" si="83"/>
        <v>1241.94</v>
      </c>
      <c r="C238">
        <f t="shared" si="83"/>
        <v>1122.1300000000001</v>
      </c>
      <c r="D238">
        <f t="shared" si="83"/>
        <v>1003.85</v>
      </c>
      <c r="E238">
        <f t="shared" si="83"/>
        <v>906.46</v>
      </c>
      <c r="F238">
        <f t="shared" si="83"/>
        <v>584.39</v>
      </c>
      <c r="G238">
        <f t="shared" si="83"/>
        <v>470.33</v>
      </c>
      <c r="H238">
        <f t="shared" si="83"/>
        <v>356.26</v>
      </c>
      <c r="I238">
        <f t="shared" si="83"/>
        <v>242.2</v>
      </c>
      <c r="J238">
        <f t="shared" si="83"/>
        <v>211.09</v>
      </c>
      <c r="K238">
        <f t="shared" si="83"/>
        <v>195</v>
      </c>
      <c r="L238">
        <f t="shared" si="83"/>
        <v>174.86</v>
      </c>
      <c r="M238">
        <f t="shared" si="83"/>
        <v>138.46</v>
      </c>
      <c r="N238">
        <f t="shared" si="83"/>
        <v>128.13</v>
      </c>
      <c r="O238">
        <f t="shared" si="83"/>
        <v>107.39</v>
      </c>
      <c r="P238">
        <f t="shared" si="83"/>
        <v>75.48</v>
      </c>
      <c r="Q238">
        <f t="shared" ref="Q238:BJ243" si="88">ROUND(ABS((Q$6-$A238)/Q$6)*100,2)</f>
        <v>47.5</v>
      </c>
      <c r="R238">
        <f t="shared" si="88"/>
        <v>45.61</v>
      </c>
      <c r="S238">
        <f t="shared" si="88"/>
        <v>34.19</v>
      </c>
      <c r="T238">
        <f t="shared" si="88"/>
        <v>22.21</v>
      </c>
      <c r="U238">
        <f t="shared" si="88"/>
        <v>0.65</v>
      </c>
      <c r="V238">
        <f t="shared" si="88"/>
        <v>16.54</v>
      </c>
      <c r="W238">
        <f t="shared" si="88"/>
        <v>31.56</v>
      </c>
      <c r="X238">
        <f t="shared" si="88"/>
        <v>32.9</v>
      </c>
      <c r="Y238">
        <f t="shared" si="88"/>
        <v>34.82</v>
      </c>
      <c r="Z238">
        <f t="shared" si="88"/>
        <v>42.97</v>
      </c>
      <c r="AA238">
        <f t="shared" si="88"/>
        <v>44.81</v>
      </c>
      <c r="AB238">
        <f t="shared" si="88"/>
        <v>47.35</v>
      </c>
      <c r="AC238">
        <f t="shared" si="88"/>
        <v>50.04</v>
      </c>
      <c r="AD238">
        <f t="shared" si="88"/>
        <v>54.37</v>
      </c>
      <c r="AE238">
        <f t="shared" si="88"/>
        <v>59.5</v>
      </c>
      <c r="AF238">
        <f t="shared" si="88"/>
        <v>61.98</v>
      </c>
      <c r="AG238">
        <f t="shared" si="88"/>
        <v>65.78</v>
      </c>
      <c r="AH238">
        <f t="shared" si="88"/>
        <v>68.89</v>
      </c>
      <c r="AI238">
        <f t="shared" si="88"/>
        <v>72.510000000000005</v>
      </c>
      <c r="AJ238">
        <f t="shared" si="88"/>
        <v>74.650000000000006</v>
      </c>
      <c r="AK238">
        <f t="shared" si="88"/>
        <v>77.19</v>
      </c>
      <c r="AL238">
        <f t="shared" si="88"/>
        <v>77.849999999999994</v>
      </c>
      <c r="AM238">
        <f t="shared" si="88"/>
        <v>79.260000000000005</v>
      </c>
      <c r="AN238">
        <f t="shared" si="88"/>
        <v>79.87</v>
      </c>
      <c r="AO238">
        <f t="shared" si="88"/>
        <v>82.45</v>
      </c>
      <c r="AP238">
        <f t="shared" si="88"/>
        <v>82.98</v>
      </c>
      <c r="AQ238">
        <f t="shared" si="88"/>
        <v>83.78</v>
      </c>
      <c r="AR238">
        <f t="shared" si="88"/>
        <v>84.52</v>
      </c>
      <c r="AS238">
        <f t="shared" si="88"/>
        <v>85.44</v>
      </c>
      <c r="AT238">
        <f t="shared" si="88"/>
        <v>85.59</v>
      </c>
      <c r="AU238">
        <f t="shared" si="88"/>
        <v>86.28</v>
      </c>
      <c r="AV238">
        <f t="shared" si="88"/>
        <v>86.58</v>
      </c>
      <c r="AW238">
        <f t="shared" si="88"/>
        <v>86.91</v>
      </c>
      <c r="AX238">
        <f t="shared" si="88"/>
        <v>87.23</v>
      </c>
      <c r="AY238">
        <f t="shared" si="88"/>
        <v>87.78</v>
      </c>
      <c r="AZ238">
        <f t="shared" si="88"/>
        <v>88.4</v>
      </c>
      <c r="BA238">
        <f t="shared" si="88"/>
        <v>89.94</v>
      </c>
      <c r="BB238">
        <f t="shared" si="88"/>
        <v>90.87</v>
      </c>
      <c r="BC238">
        <f t="shared" si="88"/>
        <v>91.65</v>
      </c>
      <c r="BD238">
        <f t="shared" si="88"/>
        <v>91.9</v>
      </c>
      <c r="BE238">
        <f t="shared" si="88"/>
        <v>93.16</v>
      </c>
      <c r="BF238">
        <f t="shared" si="88"/>
        <v>93.78</v>
      </c>
      <c r="BG238">
        <f t="shared" si="88"/>
        <v>94.3</v>
      </c>
      <c r="BH238">
        <f t="shared" si="88"/>
        <v>94.74</v>
      </c>
      <c r="BI238">
        <f t="shared" si="88"/>
        <v>94.85</v>
      </c>
      <c r="BJ238">
        <f t="shared" si="88"/>
        <v>95.44</v>
      </c>
    </row>
    <row r="239" spans="1:62" x14ac:dyDescent="0.3">
      <c r="A239" s="27">
        <v>22000</v>
      </c>
      <c r="B239">
        <f t="shared" ref="B239:Q254" si="89">ROUND(ABS((B$6-$A239)/B$6)*100,2)</f>
        <v>1376.14</v>
      </c>
      <c r="C239">
        <f t="shared" si="89"/>
        <v>1244.3399999999999</v>
      </c>
      <c r="D239">
        <f t="shared" si="89"/>
        <v>1114.24</v>
      </c>
      <c r="E239">
        <f t="shared" si="89"/>
        <v>1007.1</v>
      </c>
      <c r="F239">
        <f t="shared" si="89"/>
        <v>652.83000000000004</v>
      </c>
      <c r="G239">
        <f t="shared" si="89"/>
        <v>527.36</v>
      </c>
      <c r="H239">
        <f t="shared" si="89"/>
        <v>401.89</v>
      </c>
      <c r="I239">
        <f t="shared" si="89"/>
        <v>276.41000000000003</v>
      </c>
      <c r="J239">
        <f t="shared" si="89"/>
        <v>242.2</v>
      </c>
      <c r="K239">
        <f t="shared" si="89"/>
        <v>224.5</v>
      </c>
      <c r="L239">
        <f t="shared" si="89"/>
        <v>202.34</v>
      </c>
      <c r="M239">
        <f t="shared" si="89"/>
        <v>162.31</v>
      </c>
      <c r="N239">
        <f t="shared" si="89"/>
        <v>150.94</v>
      </c>
      <c r="O239">
        <f t="shared" si="89"/>
        <v>128.13</v>
      </c>
      <c r="P239">
        <f t="shared" si="89"/>
        <v>93.03</v>
      </c>
      <c r="Q239">
        <f t="shared" si="89"/>
        <v>62.25</v>
      </c>
      <c r="R239">
        <f t="shared" si="88"/>
        <v>60.18</v>
      </c>
      <c r="S239">
        <f t="shared" si="88"/>
        <v>47.61</v>
      </c>
      <c r="T239">
        <f t="shared" si="88"/>
        <v>34.43</v>
      </c>
      <c r="U239">
        <f t="shared" si="88"/>
        <v>10.71</v>
      </c>
      <c r="V239">
        <f t="shared" si="88"/>
        <v>8.19</v>
      </c>
      <c r="W239">
        <f t="shared" si="88"/>
        <v>24.72</v>
      </c>
      <c r="X239">
        <f t="shared" si="88"/>
        <v>26.19</v>
      </c>
      <c r="Y239">
        <f t="shared" si="88"/>
        <v>28.3</v>
      </c>
      <c r="Z239">
        <f t="shared" si="88"/>
        <v>37.26</v>
      </c>
      <c r="AA239">
        <f t="shared" si="88"/>
        <v>39.29</v>
      </c>
      <c r="AB239">
        <f t="shared" si="88"/>
        <v>42.09</v>
      </c>
      <c r="AC239">
        <f t="shared" si="88"/>
        <v>45.05</v>
      </c>
      <c r="AD239">
        <f t="shared" si="88"/>
        <v>49.81</v>
      </c>
      <c r="AE239">
        <f t="shared" si="88"/>
        <v>55.45</v>
      </c>
      <c r="AF239">
        <f t="shared" si="88"/>
        <v>58.18</v>
      </c>
      <c r="AG239">
        <f t="shared" si="88"/>
        <v>62.36</v>
      </c>
      <c r="AH239">
        <f t="shared" si="88"/>
        <v>65.78</v>
      </c>
      <c r="AI239">
        <f t="shared" si="88"/>
        <v>69.77</v>
      </c>
      <c r="AJ239">
        <f t="shared" si="88"/>
        <v>72.12</v>
      </c>
      <c r="AK239">
        <f t="shared" si="88"/>
        <v>74.91</v>
      </c>
      <c r="AL239">
        <f t="shared" si="88"/>
        <v>75.64</v>
      </c>
      <c r="AM239">
        <f t="shared" si="88"/>
        <v>77.19</v>
      </c>
      <c r="AN239">
        <f t="shared" si="88"/>
        <v>77.86</v>
      </c>
      <c r="AO239">
        <f t="shared" si="88"/>
        <v>80.7</v>
      </c>
      <c r="AP239">
        <f t="shared" si="88"/>
        <v>81.27</v>
      </c>
      <c r="AQ239">
        <f t="shared" si="88"/>
        <v>82.16</v>
      </c>
      <c r="AR239">
        <f t="shared" si="88"/>
        <v>82.97</v>
      </c>
      <c r="AS239">
        <f t="shared" si="88"/>
        <v>83.98</v>
      </c>
      <c r="AT239">
        <f t="shared" si="88"/>
        <v>84.15</v>
      </c>
      <c r="AU239">
        <f t="shared" si="88"/>
        <v>84.91</v>
      </c>
      <c r="AV239">
        <f t="shared" si="88"/>
        <v>85.24</v>
      </c>
      <c r="AW239">
        <f t="shared" si="88"/>
        <v>85.61</v>
      </c>
      <c r="AX239">
        <f t="shared" si="88"/>
        <v>85.95</v>
      </c>
      <c r="AY239">
        <f t="shared" si="88"/>
        <v>86.56</v>
      </c>
      <c r="AZ239">
        <f t="shared" si="88"/>
        <v>87.24</v>
      </c>
      <c r="BA239">
        <f t="shared" si="88"/>
        <v>88.93</v>
      </c>
      <c r="BB239">
        <f t="shared" si="88"/>
        <v>89.96</v>
      </c>
      <c r="BC239">
        <f t="shared" si="88"/>
        <v>90.82</v>
      </c>
      <c r="BD239">
        <f t="shared" si="88"/>
        <v>91.09</v>
      </c>
      <c r="BE239">
        <f t="shared" si="88"/>
        <v>92.47</v>
      </c>
      <c r="BF239">
        <f t="shared" si="88"/>
        <v>93.16</v>
      </c>
      <c r="BG239">
        <f t="shared" si="88"/>
        <v>93.73</v>
      </c>
      <c r="BH239">
        <f t="shared" si="88"/>
        <v>94.21</v>
      </c>
      <c r="BI239">
        <f t="shared" si="88"/>
        <v>94.34</v>
      </c>
      <c r="BJ239">
        <f t="shared" si="88"/>
        <v>94.98</v>
      </c>
    </row>
    <row r="240" spans="1:62" x14ac:dyDescent="0.3">
      <c r="A240" s="27">
        <v>24900</v>
      </c>
      <c r="B240">
        <f t="shared" si="89"/>
        <v>1570.72</v>
      </c>
      <c r="C240">
        <f t="shared" si="89"/>
        <v>1421.55</v>
      </c>
      <c r="D240">
        <f t="shared" si="89"/>
        <v>1274.3</v>
      </c>
      <c r="E240">
        <f t="shared" si="89"/>
        <v>1153.04</v>
      </c>
      <c r="F240">
        <f t="shared" si="89"/>
        <v>752.07</v>
      </c>
      <c r="G240">
        <f t="shared" si="89"/>
        <v>610.04999999999995</v>
      </c>
      <c r="H240">
        <f t="shared" si="89"/>
        <v>468.04</v>
      </c>
      <c r="I240">
        <f t="shared" si="89"/>
        <v>326.02999999999997</v>
      </c>
      <c r="J240">
        <f t="shared" si="89"/>
        <v>287.3</v>
      </c>
      <c r="K240">
        <f t="shared" si="89"/>
        <v>267.27</v>
      </c>
      <c r="L240">
        <f t="shared" si="89"/>
        <v>242.2</v>
      </c>
      <c r="M240">
        <f t="shared" si="89"/>
        <v>196.89</v>
      </c>
      <c r="N240">
        <f t="shared" si="89"/>
        <v>184.02</v>
      </c>
      <c r="O240">
        <f t="shared" si="89"/>
        <v>158.19999999999999</v>
      </c>
      <c r="P240">
        <f t="shared" si="89"/>
        <v>118.48</v>
      </c>
      <c r="Q240">
        <f t="shared" si="89"/>
        <v>83.63</v>
      </c>
      <c r="R240">
        <f t="shared" si="88"/>
        <v>81.290000000000006</v>
      </c>
      <c r="S240">
        <f t="shared" si="88"/>
        <v>67.069999999999993</v>
      </c>
      <c r="T240">
        <f t="shared" si="88"/>
        <v>52.15</v>
      </c>
      <c r="U240">
        <f t="shared" si="88"/>
        <v>25.3</v>
      </c>
      <c r="V240">
        <f t="shared" si="88"/>
        <v>3.91</v>
      </c>
      <c r="W240">
        <f t="shared" si="88"/>
        <v>14.79</v>
      </c>
      <c r="X240">
        <f t="shared" si="88"/>
        <v>16.46</v>
      </c>
      <c r="Y240">
        <f t="shared" si="88"/>
        <v>18.850000000000001</v>
      </c>
      <c r="Z240">
        <f t="shared" si="88"/>
        <v>28.99</v>
      </c>
      <c r="AA240">
        <f t="shared" si="88"/>
        <v>31.29</v>
      </c>
      <c r="AB240">
        <f t="shared" si="88"/>
        <v>34.46</v>
      </c>
      <c r="AC240">
        <f t="shared" si="88"/>
        <v>37.81</v>
      </c>
      <c r="AD240">
        <f t="shared" si="88"/>
        <v>43.2</v>
      </c>
      <c r="AE240">
        <f t="shared" si="88"/>
        <v>49.58</v>
      </c>
      <c r="AF240">
        <f t="shared" si="88"/>
        <v>52.66</v>
      </c>
      <c r="AG240">
        <f t="shared" si="88"/>
        <v>57.4</v>
      </c>
      <c r="AH240">
        <f t="shared" si="88"/>
        <v>61.27</v>
      </c>
      <c r="AI240">
        <f t="shared" si="88"/>
        <v>65.78</v>
      </c>
      <c r="AJ240">
        <f t="shared" si="88"/>
        <v>68.44</v>
      </c>
      <c r="AK240">
        <f t="shared" si="88"/>
        <v>71.599999999999994</v>
      </c>
      <c r="AL240">
        <f t="shared" si="88"/>
        <v>72.430000000000007</v>
      </c>
      <c r="AM240">
        <f t="shared" si="88"/>
        <v>74.180000000000007</v>
      </c>
      <c r="AN240">
        <f t="shared" si="88"/>
        <v>74.94</v>
      </c>
      <c r="AO240">
        <f t="shared" si="88"/>
        <v>78.150000000000006</v>
      </c>
      <c r="AP240">
        <f t="shared" si="88"/>
        <v>78.8</v>
      </c>
      <c r="AQ240">
        <f t="shared" si="88"/>
        <v>79.81</v>
      </c>
      <c r="AR240">
        <f t="shared" si="88"/>
        <v>80.72</v>
      </c>
      <c r="AS240">
        <f t="shared" si="88"/>
        <v>81.87</v>
      </c>
      <c r="AT240">
        <f t="shared" si="88"/>
        <v>82.06</v>
      </c>
      <c r="AU240">
        <f t="shared" si="88"/>
        <v>82.92</v>
      </c>
      <c r="AV240">
        <f t="shared" si="88"/>
        <v>83.29</v>
      </c>
      <c r="AW240">
        <f t="shared" si="88"/>
        <v>83.71</v>
      </c>
      <c r="AX240">
        <f t="shared" si="88"/>
        <v>84.1</v>
      </c>
      <c r="AY240">
        <f t="shared" si="88"/>
        <v>84.78</v>
      </c>
      <c r="AZ240">
        <f t="shared" si="88"/>
        <v>85.56</v>
      </c>
      <c r="BA240">
        <f t="shared" si="88"/>
        <v>87.47</v>
      </c>
      <c r="BB240">
        <f t="shared" si="88"/>
        <v>88.64</v>
      </c>
      <c r="BC240">
        <f t="shared" si="88"/>
        <v>89.61</v>
      </c>
      <c r="BD240">
        <f t="shared" si="88"/>
        <v>89.92</v>
      </c>
      <c r="BE240">
        <f t="shared" si="88"/>
        <v>91.48</v>
      </c>
      <c r="BF240">
        <f t="shared" si="88"/>
        <v>92.25</v>
      </c>
      <c r="BG240">
        <f t="shared" si="88"/>
        <v>92.9</v>
      </c>
      <c r="BH240">
        <f t="shared" si="88"/>
        <v>93.45</v>
      </c>
      <c r="BI240">
        <f t="shared" si="88"/>
        <v>93.59</v>
      </c>
      <c r="BJ240">
        <f t="shared" si="88"/>
        <v>94.32</v>
      </c>
    </row>
    <row r="241" spans="1:62" x14ac:dyDescent="0.3">
      <c r="A241" s="27">
        <v>27000</v>
      </c>
      <c r="B241">
        <f t="shared" si="89"/>
        <v>1711.62</v>
      </c>
      <c r="C241">
        <f t="shared" si="89"/>
        <v>1549.87</v>
      </c>
      <c r="D241">
        <f t="shared" si="89"/>
        <v>1390.2</v>
      </c>
      <c r="E241">
        <f t="shared" si="89"/>
        <v>1258.72</v>
      </c>
      <c r="F241">
        <f t="shared" si="89"/>
        <v>823.93</v>
      </c>
      <c r="G241">
        <f t="shared" si="89"/>
        <v>669.94</v>
      </c>
      <c r="H241">
        <f t="shared" si="89"/>
        <v>515.95000000000005</v>
      </c>
      <c r="I241">
        <f t="shared" si="89"/>
        <v>361.96</v>
      </c>
      <c r="J241">
        <f t="shared" si="89"/>
        <v>319.97000000000003</v>
      </c>
      <c r="K241">
        <f t="shared" si="89"/>
        <v>298.24</v>
      </c>
      <c r="L241">
        <f t="shared" si="89"/>
        <v>271.05</v>
      </c>
      <c r="M241">
        <f t="shared" si="89"/>
        <v>221.93</v>
      </c>
      <c r="N241">
        <f t="shared" si="89"/>
        <v>207.98</v>
      </c>
      <c r="O241">
        <f t="shared" si="89"/>
        <v>179.98</v>
      </c>
      <c r="P241">
        <f t="shared" si="89"/>
        <v>136.9</v>
      </c>
      <c r="Q241">
        <f t="shared" si="89"/>
        <v>99.12</v>
      </c>
      <c r="R241">
        <f t="shared" si="88"/>
        <v>96.58</v>
      </c>
      <c r="S241">
        <f t="shared" si="88"/>
        <v>81.16</v>
      </c>
      <c r="T241">
        <f t="shared" si="88"/>
        <v>64.989999999999995</v>
      </c>
      <c r="U241">
        <f t="shared" si="88"/>
        <v>35.869999999999997</v>
      </c>
      <c r="V241">
        <f t="shared" si="88"/>
        <v>12.67</v>
      </c>
      <c r="W241">
        <f t="shared" si="88"/>
        <v>7.61</v>
      </c>
      <c r="X241">
        <f t="shared" si="88"/>
        <v>9.42</v>
      </c>
      <c r="Y241">
        <f t="shared" si="88"/>
        <v>12.01</v>
      </c>
      <c r="Z241">
        <f t="shared" si="88"/>
        <v>23.01</v>
      </c>
      <c r="AA241">
        <f t="shared" si="88"/>
        <v>25.49</v>
      </c>
      <c r="AB241">
        <f t="shared" si="88"/>
        <v>28.93</v>
      </c>
      <c r="AC241">
        <f t="shared" si="88"/>
        <v>32.56</v>
      </c>
      <c r="AD241">
        <f t="shared" si="88"/>
        <v>38.4</v>
      </c>
      <c r="AE241">
        <f t="shared" si="88"/>
        <v>45.33</v>
      </c>
      <c r="AF241">
        <f t="shared" si="88"/>
        <v>48.67</v>
      </c>
      <c r="AG241">
        <f t="shared" si="88"/>
        <v>53.8</v>
      </c>
      <c r="AH241">
        <f t="shared" si="88"/>
        <v>58</v>
      </c>
      <c r="AI241">
        <f t="shared" si="88"/>
        <v>62.89</v>
      </c>
      <c r="AJ241">
        <f t="shared" si="88"/>
        <v>65.78</v>
      </c>
      <c r="AK241">
        <f t="shared" si="88"/>
        <v>69.2</v>
      </c>
      <c r="AL241">
        <f t="shared" si="88"/>
        <v>70.099999999999994</v>
      </c>
      <c r="AM241">
        <f t="shared" si="88"/>
        <v>72</v>
      </c>
      <c r="AN241">
        <f t="shared" si="88"/>
        <v>72.83</v>
      </c>
      <c r="AO241">
        <f t="shared" si="88"/>
        <v>76.31</v>
      </c>
      <c r="AP241">
        <f t="shared" si="88"/>
        <v>77.02</v>
      </c>
      <c r="AQ241">
        <f t="shared" si="88"/>
        <v>78.11</v>
      </c>
      <c r="AR241">
        <f t="shared" si="88"/>
        <v>79.099999999999994</v>
      </c>
      <c r="AS241">
        <f t="shared" si="88"/>
        <v>80.34</v>
      </c>
      <c r="AT241">
        <f t="shared" si="88"/>
        <v>80.55</v>
      </c>
      <c r="AU241">
        <f t="shared" si="88"/>
        <v>81.48</v>
      </c>
      <c r="AV241">
        <f t="shared" si="88"/>
        <v>81.88</v>
      </c>
      <c r="AW241">
        <f t="shared" si="88"/>
        <v>82.33</v>
      </c>
      <c r="AX241">
        <f t="shared" si="88"/>
        <v>82.76</v>
      </c>
      <c r="AY241">
        <f t="shared" si="88"/>
        <v>83.5</v>
      </c>
      <c r="AZ241">
        <f t="shared" si="88"/>
        <v>84.34</v>
      </c>
      <c r="BA241">
        <f t="shared" si="88"/>
        <v>86.41</v>
      </c>
      <c r="BB241">
        <f t="shared" si="88"/>
        <v>87.68</v>
      </c>
      <c r="BC241">
        <f t="shared" si="88"/>
        <v>88.73</v>
      </c>
      <c r="BD241">
        <f t="shared" si="88"/>
        <v>89.07</v>
      </c>
      <c r="BE241">
        <f t="shared" si="88"/>
        <v>90.76</v>
      </c>
      <c r="BF241">
        <f t="shared" si="88"/>
        <v>91.6</v>
      </c>
      <c r="BG241">
        <f t="shared" si="88"/>
        <v>92.3</v>
      </c>
      <c r="BH241">
        <f t="shared" si="88"/>
        <v>92.89</v>
      </c>
      <c r="BI241">
        <f t="shared" si="88"/>
        <v>93.05</v>
      </c>
      <c r="BJ241">
        <f t="shared" si="88"/>
        <v>93.84</v>
      </c>
    </row>
    <row r="242" spans="1:62" x14ac:dyDescent="0.3">
      <c r="A242" s="27">
        <v>30000</v>
      </c>
      <c r="B242">
        <f t="shared" si="89"/>
        <v>1912.91</v>
      </c>
      <c r="C242">
        <f t="shared" si="89"/>
        <v>1733.19</v>
      </c>
      <c r="D242">
        <f t="shared" si="89"/>
        <v>1555.78</v>
      </c>
      <c r="E242">
        <f t="shared" si="89"/>
        <v>1409.68</v>
      </c>
      <c r="F242">
        <f t="shared" si="89"/>
        <v>926.59</v>
      </c>
      <c r="G242">
        <f t="shared" si="89"/>
        <v>755.49</v>
      </c>
      <c r="H242">
        <f t="shared" si="89"/>
        <v>584.39</v>
      </c>
      <c r="I242">
        <f t="shared" si="89"/>
        <v>413.29</v>
      </c>
      <c r="J242">
        <f t="shared" si="89"/>
        <v>366.63</v>
      </c>
      <c r="K242">
        <f t="shared" si="89"/>
        <v>342.49</v>
      </c>
      <c r="L242">
        <f t="shared" si="89"/>
        <v>312.27999999999997</v>
      </c>
      <c r="M242">
        <f t="shared" si="89"/>
        <v>257.7</v>
      </c>
      <c r="N242">
        <f t="shared" si="89"/>
        <v>242.2</v>
      </c>
      <c r="O242">
        <f t="shared" si="89"/>
        <v>211.09</v>
      </c>
      <c r="P242">
        <f t="shared" si="89"/>
        <v>163.22999999999999</v>
      </c>
      <c r="Q242">
        <f t="shared" si="89"/>
        <v>121.25</v>
      </c>
      <c r="R242">
        <f t="shared" si="88"/>
        <v>118.42</v>
      </c>
      <c r="S242">
        <f t="shared" si="88"/>
        <v>101.29</v>
      </c>
      <c r="T242">
        <f t="shared" si="88"/>
        <v>83.32</v>
      </c>
      <c r="U242">
        <f t="shared" si="88"/>
        <v>50.97</v>
      </c>
      <c r="V242">
        <f t="shared" si="88"/>
        <v>25.19</v>
      </c>
      <c r="W242">
        <f t="shared" si="88"/>
        <v>2.66</v>
      </c>
      <c r="X242">
        <f t="shared" si="88"/>
        <v>0.65</v>
      </c>
      <c r="Y242">
        <f t="shared" si="88"/>
        <v>2.23</v>
      </c>
      <c r="Z242">
        <f t="shared" si="88"/>
        <v>14.45</v>
      </c>
      <c r="AA242">
        <f t="shared" si="88"/>
        <v>17.21</v>
      </c>
      <c r="AB242">
        <f t="shared" si="88"/>
        <v>21.03</v>
      </c>
      <c r="AC242">
        <f t="shared" si="88"/>
        <v>25.07</v>
      </c>
      <c r="AD242">
        <f t="shared" si="88"/>
        <v>31.56</v>
      </c>
      <c r="AE242">
        <f t="shared" si="88"/>
        <v>39.26</v>
      </c>
      <c r="AF242">
        <f t="shared" si="88"/>
        <v>42.97</v>
      </c>
      <c r="AG242">
        <f t="shared" si="88"/>
        <v>48.67</v>
      </c>
      <c r="AH242">
        <f t="shared" si="88"/>
        <v>53.34</v>
      </c>
      <c r="AI242">
        <f t="shared" si="88"/>
        <v>58.77</v>
      </c>
      <c r="AJ242">
        <f t="shared" si="88"/>
        <v>61.98</v>
      </c>
      <c r="AK242">
        <f t="shared" si="88"/>
        <v>65.78</v>
      </c>
      <c r="AL242">
        <f t="shared" si="88"/>
        <v>66.78</v>
      </c>
      <c r="AM242">
        <f t="shared" si="88"/>
        <v>68.89</v>
      </c>
      <c r="AN242">
        <f t="shared" si="88"/>
        <v>69.81</v>
      </c>
      <c r="AO242">
        <f t="shared" si="88"/>
        <v>73.680000000000007</v>
      </c>
      <c r="AP242">
        <f t="shared" si="88"/>
        <v>74.459999999999994</v>
      </c>
      <c r="AQ242">
        <f t="shared" si="88"/>
        <v>75.67</v>
      </c>
      <c r="AR242">
        <f t="shared" si="88"/>
        <v>76.77</v>
      </c>
      <c r="AS242">
        <f t="shared" si="88"/>
        <v>78.16</v>
      </c>
      <c r="AT242">
        <f t="shared" si="88"/>
        <v>78.39</v>
      </c>
      <c r="AU242">
        <f t="shared" si="88"/>
        <v>79.430000000000007</v>
      </c>
      <c r="AV242">
        <f t="shared" si="88"/>
        <v>79.87</v>
      </c>
      <c r="AW242">
        <f t="shared" si="88"/>
        <v>80.37</v>
      </c>
      <c r="AX242">
        <f t="shared" si="88"/>
        <v>80.849999999999994</v>
      </c>
      <c r="AY242">
        <f t="shared" si="88"/>
        <v>81.67</v>
      </c>
      <c r="AZ242">
        <f t="shared" si="88"/>
        <v>82.6</v>
      </c>
      <c r="BA242">
        <f t="shared" si="88"/>
        <v>84.9</v>
      </c>
      <c r="BB242">
        <f t="shared" si="88"/>
        <v>86.31</v>
      </c>
      <c r="BC242">
        <f t="shared" si="88"/>
        <v>87.48</v>
      </c>
      <c r="BD242">
        <f t="shared" si="88"/>
        <v>87.85</v>
      </c>
      <c r="BE242">
        <f t="shared" si="88"/>
        <v>89.73</v>
      </c>
      <c r="BF242">
        <f t="shared" si="88"/>
        <v>90.67</v>
      </c>
      <c r="BG242">
        <f t="shared" si="88"/>
        <v>91.45</v>
      </c>
      <c r="BH242">
        <f t="shared" si="88"/>
        <v>92.1</v>
      </c>
      <c r="BI242">
        <f t="shared" si="88"/>
        <v>92.28</v>
      </c>
      <c r="BJ242">
        <f t="shared" si="88"/>
        <v>93.16</v>
      </c>
    </row>
    <row r="243" spans="1:62" x14ac:dyDescent="0.3">
      <c r="A243" s="27">
        <v>30900</v>
      </c>
      <c r="B243">
        <f t="shared" si="89"/>
        <v>1973.3</v>
      </c>
      <c r="C243">
        <f t="shared" si="89"/>
        <v>1788.18</v>
      </c>
      <c r="D243">
        <f t="shared" si="89"/>
        <v>1605.46</v>
      </c>
      <c r="E243">
        <f t="shared" si="89"/>
        <v>1454.97</v>
      </c>
      <c r="F243">
        <f t="shared" si="89"/>
        <v>957.38</v>
      </c>
      <c r="G243">
        <f t="shared" si="89"/>
        <v>781.15</v>
      </c>
      <c r="H243">
        <f t="shared" si="89"/>
        <v>604.91999999999996</v>
      </c>
      <c r="I243">
        <f t="shared" si="89"/>
        <v>428.69</v>
      </c>
      <c r="J243">
        <f t="shared" si="89"/>
        <v>380.63</v>
      </c>
      <c r="K243">
        <f t="shared" si="89"/>
        <v>355.77</v>
      </c>
      <c r="L243">
        <f t="shared" si="89"/>
        <v>324.64999999999998</v>
      </c>
      <c r="M243">
        <f t="shared" si="89"/>
        <v>268.43</v>
      </c>
      <c r="N243">
        <f t="shared" si="89"/>
        <v>252.46</v>
      </c>
      <c r="O243">
        <f t="shared" si="89"/>
        <v>220.42</v>
      </c>
      <c r="P243">
        <f t="shared" si="89"/>
        <v>171.12</v>
      </c>
      <c r="Q243">
        <f t="shared" si="89"/>
        <v>127.88</v>
      </c>
      <c r="R243">
        <f t="shared" si="88"/>
        <v>124.98</v>
      </c>
      <c r="S243">
        <f t="shared" si="88"/>
        <v>107.33</v>
      </c>
      <c r="T243">
        <f t="shared" si="88"/>
        <v>88.82</v>
      </c>
      <c r="U243">
        <f t="shared" si="88"/>
        <v>55.5</v>
      </c>
      <c r="V243">
        <f t="shared" si="88"/>
        <v>28.95</v>
      </c>
      <c r="W243">
        <f t="shared" si="88"/>
        <v>5.74</v>
      </c>
      <c r="X243">
        <f t="shared" si="88"/>
        <v>3.66</v>
      </c>
      <c r="Y243">
        <f t="shared" si="88"/>
        <v>0.7</v>
      </c>
      <c r="Z243">
        <f t="shared" si="88"/>
        <v>11.88</v>
      </c>
      <c r="AA243">
        <f t="shared" si="88"/>
        <v>14.73</v>
      </c>
      <c r="AB243">
        <f t="shared" si="88"/>
        <v>18.66</v>
      </c>
      <c r="AC243">
        <f t="shared" si="88"/>
        <v>22.82</v>
      </c>
      <c r="AD243">
        <f t="shared" si="88"/>
        <v>29.51</v>
      </c>
      <c r="AE243">
        <f t="shared" si="88"/>
        <v>37.43</v>
      </c>
      <c r="AF243">
        <f t="shared" si="88"/>
        <v>41.26</v>
      </c>
      <c r="AG243">
        <f t="shared" si="88"/>
        <v>47.13</v>
      </c>
      <c r="AH243">
        <f t="shared" si="88"/>
        <v>51.94</v>
      </c>
      <c r="AI243">
        <f t="shared" si="88"/>
        <v>57.53</v>
      </c>
      <c r="AJ243">
        <f t="shared" si="88"/>
        <v>60.84</v>
      </c>
      <c r="AK243">
        <f t="shared" si="88"/>
        <v>64.75</v>
      </c>
      <c r="AL243">
        <f t="shared" si="88"/>
        <v>65.78</v>
      </c>
      <c r="AM243">
        <f t="shared" si="88"/>
        <v>67.959999999999994</v>
      </c>
      <c r="AN243">
        <f t="shared" si="88"/>
        <v>68.900000000000006</v>
      </c>
      <c r="AO243">
        <f t="shared" si="88"/>
        <v>72.89</v>
      </c>
      <c r="AP243">
        <f t="shared" si="88"/>
        <v>73.7</v>
      </c>
      <c r="AQ243">
        <f t="shared" si="88"/>
        <v>74.94</v>
      </c>
      <c r="AR243">
        <f t="shared" si="88"/>
        <v>76.08</v>
      </c>
      <c r="AS243">
        <f t="shared" si="88"/>
        <v>77.5</v>
      </c>
      <c r="AT243">
        <f t="shared" si="88"/>
        <v>77.739999999999995</v>
      </c>
      <c r="AU243">
        <f t="shared" ref="AU243:BJ243" si="90">ROUND(ABS((AU$6-$A243)/AU$6)*100,2)</f>
        <v>78.81</v>
      </c>
      <c r="AV243">
        <f t="shared" si="90"/>
        <v>79.27</v>
      </c>
      <c r="AW243">
        <f t="shared" si="90"/>
        <v>79.78</v>
      </c>
      <c r="AX243">
        <f t="shared" si="90"/>
        <v>80.27</v>
      </c>
      <c r="AY243">
        <f t="shared" si="90"/>
        <v>81.12</v>
      </c>
      <c r="AZ243">
        <f t="shared" si="90"/>
        <v>82.08</v>
      </c>
      <c r="BA243">
        <f t="shared" si="90"/>
        <v>84.45</v>
      </c>
      <c r="BB243">
        <f t="shared" si="90"/>
        <v>85.9</v>
      </c>
      <c r="BC243">
        <f t="shared" si="90"/>
        <v>87.11</v>
      </c>
      <c r="BD243">
        <f t="shared" si="90"/>
        <v>87.49</v>
      </c>
      <c r="BE243">
        <f t="shared" si="90"/>
        <v>89.43</v>
      </c>
      <c r="BF243">
        <f t="shared" si="90"/>
        <v>90.39</v>
      </c>
      <c r="BG243">
        <f t="shared" si="90"/>
        <v>91.19</v>
      </c>
      <c r="BH243">
        <f t="shared" si="90"/>
        <v>91.87</v>
      </c>
      <c r="BI243">
        <f t="shared" si="90"/>
        <v>92.05</v>
      </c>
      <c r="BJ243">
        <f t="shared" si="90"/>
        <v>92.95</v>
      </c>
    </row>
    <row r="244" spans="1:62" x14ac:dyDescent="0.3">
      <c r="A244" s="27">
        <v>33000</v>
      </c>
      <c r="B244">
        <f t="shared" si="89"/>
        <v>2114.1999999999998</v>
      </c>
      <c r="C244">
        <f t="shared" si="89"/>
        <v>1916.51</v>
      </c>
      <c r="D244">
        <f t="shared" si="89"/>
        <v>1721.36</v>
      </c>
      <c r="E244">
        <f t="shared" si="89"/>
        <v>1560.65</v>
      </c>
      <c r="F244">
        <f t="shared" si="89"/>
        <v>1029.24</v>
      </c>
      <c r="G244">
        <f t="shared" si="89"/>
        <v>841.04</v>
      </c>
      <c r="H244">
        <f t="shared" si="89"/>
        <v>652.83000000000004</v>
      </c>
      <c r="I244">
        <f t="shared" si="89"/>
        <v>464.62</v>
      </c>
      <c r="J244">
        <f t="shared" si="89"/>
        <v>413.29</v>
      </c>
      <c r="K244">
        <f t="shared" si="89"/>
        <v>386.74</v>
      </c>
      <c r="L244">
        <f t="shared" si="89"/>
        <v>353.51</v>
      </c>
      <c r="M244">
        <f t="shared" si="89"/>
        <v>293.45999999999998</v>
      </c>
      <c r="N244">
        <f t="shared" si="89"/>
        <v>276.41000000000003</v>
      </c>
      <c r="O244">
        <f t="shared" si="89"/>
        <v>242.2</v>
      </c>
      <c r="P244">
        <f t="shared" si="89"/>
        <v>189.55</v>
      </c>
      <c r="Q244">
        <f t="shared" si="89"/>
        <v>143.37</v>
      </c>
      <c r="R244">
        <f t="shared" ref="R244:BJ249" si="91">ROUND(ABS((R$6-$A244)/R$6)*100,2)</f>
        <v>140.26</v>
      </c>
      <c r="S244">
        <f t="shared" si="91"/>
        <v>121.42</v>
      </c>
      <c r="T244">
        <f t="shared" si="91"/>
        <v>101.65</v>
      </c>
      <c r="U244">
        <f t="shared" si="91"/>
        <v>66.069999999999993</v>
      </c>
      <c r="V244">
        <f t="shared" si="91"/>
        <v>37.71</v>
      </c>
      <c r="W244">
        <f t="shared" si="91"/>
        <v>12.92</v>
      </c>
      <c r="X244">
        <f t="shared" si="91"/>
        <v>10.71</v>
      </c>
      <c r="Y244">
        <f t="shared" si="91"/>
        <v>7.55</v>
      </c>
      <c r="Z244">
        <f t="shared" si="91"/>
        <v>5.9</v>
      </c>
      <c r="AA244">
        <f t="shared" si="91"/>
        <v>8.93</v>
      </c>
      <c r="AB244">
        <f t="shared" si="91"/>
        <v>13.14</v>
      </c>
      <c r="AC244">
        <f t="shared" si="91"/>
        <v>17.57</v>
      </c>
      <c r="AD244">
        <f t="shared" si="91"/>
        <v>24.72</v>
      </c>
      <c r="AE244">
        <f t="shared" si="91"/>
        <v>33.18</v>
      </c>
      <c r="AF244">
        <f t="shared" si="91"/>
        <v>37.26</v>
      </c>
      <c r="AG244">
        <f t="shared" si="91"/>
        <v>43.54</v>
      </c>
      <c r="AH244">
        <f t="shared" si="91"/>
        <v>48.67</v>
      </c>
      <c r="AI244">
        <f t="shared" si="91"/>
        <v>54.65</v>
      </c>
      <c r="AJ244">
        <f t="shared" si="91"/>
        <v>58.18</v>
      </c>
      <c r="AK244">
        <f t="shared" si="91"/>
        <v>62.36</v>
      </c>
      <c r="AL244">
        <f t="shared" si="91"/>
        <v>63.45</v>
      </c>
      <c r="AM244">
        <f t="shared" si="91"/>
        <v>65.78</v>
      </c>
      <c r="AN244">
        <f t="shared" si="91"/>
        <v>66.790000000000006</v>
      </c>
      <c r="AO244">
        <f t="shared" si="91"/>
        <v>71.05</v>
      </c>
      <c r="AP244">
        <f t="shared" si="91"/>
        <v>71.91</v>
      </c>
      <c r="AQ244">
        <f t="shared" si="91"/>
        <v>73.239999999999995</v>
      </c>
      <c r="AR244">
        <f t="shared" si="91"/>
        <v>74.45</v>
      </c>
      <c r="AS244">
        <f t="shared" si="91"/>
        <v>75.97</v>
      </c>
      <c r="AT244">
        <f t="shared" si="91"/>
        <v>76.23</v>
      </c>
      <c r="AU244">
        <f t="shared" si="91"/>
        <v>77.37</v>
      </c>
      <c r="AV244">
        <f t="shared" si="91"/>
        <v>77.86</v>
      </c>
      <c r="AW244">
        <f t="shared" si="91"/>
        <v>78.41</v>
      </c>
      <c r="AX244">
        <f t="shared" si="91"/>
        <v>78.930000000000007</v>
      </c>
      <c r="AY244">
        <f t="shared" si="91"/>
        <v>79.83</v>
      </c>
      <c r="AZ244">
        <f t="shared" si="91"/>
        <v>80.86</v>
      </c>
      <c r="BA244">
        <f t="shared" si="91"/>
        <v>83.39</v>
      </c>
      <c r="BB244">
        <f t="shared" si="91"/>
        <v>84.94</v>
      </c>
      <c r="BC244">
        <f t="shared" si="91"/>
        <v>86.23</v>
      </c>
      <c r="BD244">
        <f t="shared" si="91"/>
        <v>86.64</v>
      </c>
      <c r="BE244">
        <f t="shared" si="91"/>
        <v>88.71</v>
      </c>
      <c r="BF244">
        <f t="shared" si="91"/>
        <v>89.73</v>
      </c>
      <c r="BG244">
        <f t="shared" si="91"/>
        <v>90.59</v>
      </c>
      <c r="BH244">
        <f t="shared" si="91"/>
        <v>91.31</v>
      </c>
      <c r="BI244">
        <f t="shared" si="91"/>
        <v>91.51</v>
      </c>
      <c r="BJ244">
        <f t="shared" si="91"/>
        <v>92.47</v>
      </c>
    </row>
    <row r="245" spans="1:62" x14ac:dyDescent="0.3">
      <c r="A245" s="27">
        <v>34000</v>
      </c>
      <c r="B245">
        <f t="shared" si="89"/>
        <v>2181.3000000000002</v>
      </c>
      <c r="C245">
        <f t="shared" si="89"/>
        <v>1977.61</v>
      </c>
      <c r="D245">
        <f t="shared" si="89"/>
        <v>1776.55</v>
      </c>
      <c r="E245">
        <f t="shared" si="89"/>
        <v>1610.98</v>
      </c>
      <c r="F245">
        <f t="shared" si="89"/>
        <v>1063.46</v>
      </c>
      <c r="G245">
        <f t="shared" si="89"/>
        <v>869.55</v>
      </c>
      <c r="H245">
        <f t="shared" si="89"/>
        <v>675.64</v>
      </c>
      <c r="I245">
        <f t="shared" si="89"/>
        <v>481.73</v>
      </c>
      <c r="J245">
        <f t="shared" si="89"/>
        <v>428.85</v>
      </c>
      <c r="K245">
        <f t="shared" si="89"/>
        <v>401.49</v>
      </c>
      <c r="L245">
        <f t="shared" si="89"/>
        <v>367.25</v>
      </c>
      <c r="M245">
        <f t="shared" si="89"/>
        <v>305.39</v>
      </c>
      <c r="N245">
        <f t="shared" si="89"/>
        <v>287.82</v>
      </c>
      <c r="O245">
        <f t="shared" si="89"/>
        <v>252.56</v>
      </c>
      <c r="P245">
        <f t="shared" si="89"/>
        <v>198.32</v>
      </c>
      <c r="Q245">
        <f t="shared" si="89"/>
        <v>150.75</v>
      </c>
      <c r="R245">
        <f t="shared" si="91"/>
        <v>147.55000000000001</v>
      </c>
      <c r="S245">
        <f t="shared" si="91"/>
        <v>128.13</v>
      </c>
      <c r="T245">
        <f t="shared" si="91"/>
        <v>107.76</v>
      </c>
      <c r="U245">
        <f t="shared" si="91"/>
        <v>71.099999999999994</v>
      </c>
      <c r="V245">
        <f t="shared" si="91"/>
        <v>41.89</v>
      </c>
      <c r="W245">
        <f t="shared" si="91"/>
        <v>16.350000000000001</v>
      </c>
      <c r="X245">
        <f t="shared" si="91"/>
        <v>14.07</v>
      </c>
      <c r="Y245">
        <f t="shared" si="91"/>
        <v>10.81</v>
      </c>
      <c r="Z245">
        <f t="shared" si="91"/>
        <v>3.04</v>
      </c>
      <c r="AA245">
        <f t="shared" si="91"/>
        <v>6.17</v>
      </c>
      <c r="AB245">
        <f t="shared" si="91"/>
        <v>10.5</v>
      </c>
      <c r="AC245">
        <f t="shared" si="91"/>
        <v>15.08</v>
      </c>
      <c r="AD245">
        <f t="shared" si="91"/>
        <v>22.44</v>
      </c>
      <c r="AE245">
        <f t="shared" si="91"/>
        <v>31.16</v>
      </c>
      <c r="AF245">
        <f t="shared" si="91"/>
        <v>35.36</v>
      </c>
      <c r="AG245">
        <f t="shared" si="91"/>
        <v>41.83</v>
      </c>
      <c r="AH245">
        <f t="shared" si="91"/>
        <v>47.12</v>
      </c>
      <c r="AI245">
        <f t="shared" si="91"/>
        <v>53.27</v>
      </c>
      <c r="AJ245">
        <f t="shared" si="91"/>
        <v>56.91</v>
      </c>
      <c r="AK245">
        <f t="shared" si="91"/>
        <v>61.22</v>
      </c>
      <c r="AL245">
        <f t="shared" si="91"/>
        <v>62.35</v>
      </c>
      <c r="AM245">
        <f t="shared" si="91"/>
        <v>64.739999999999995</v>
      </c>
      <c r="AN245">
        <f t="shared" si="91"/>
        <v>65.78</v>
      </c>
      <c r="AO245">
        <f t="shared" si="91"/>
        <v>70.17</v>
      </c>
      <c r="AP245">
        <f t="shared" si="91"/>
        <v>71.06</v>
      </c>
      <c r="AQ245">
        <f t="shared" si="91"/>
        <v>72.430000000000007</v>
      </c>
      <c r="AR245">
        <f t="shared" si="91"/>
        <v>73.680000000000007</v>
      </c>
      <c r="AS245">
        <f t="shared" si="91"/>
        <v>75.25</v>
      </c>
      <c r="AT245">
        <f t="shared" si="91"/>
        <v>75.510000000000005</v>
      </c>
      <c r="AU245">
        <f t="shared" si="91"/>
        <v>76.680000000000007</v>
      </c>
      <c r="AV245">
        <f t="shared" si="91"/>
        <v>77.19</v>
      </c>
      <c r="AW245">
        <f t="shared" si="91"/>
        <v>77.75</v>
      </c>
      <c r="AX245">
        <f t="shared" si="91"/>
        <v>78.290000000000006</v>
      </c>
      <c r="AY245">
        <f t="shared" si="91"/>
        <v>79.22</v>
      </c>
      <c r="AZ245">
        <f t="shared" si="91"/>
        <v>80.28</v>
      </c>
      <c r="BA245">
        <f t="shared" si="91"/>
        <v>82.89</v>
      </c>
      <c r="BB245">
        <f t="shared" si="91"/>
        <v>84.49</v>
      </c>
      <c r="BC245">
        <f t="shared" si="91"/>
        <v>85.81</v>
      </c>
      <c r="BD245">
        <f t="shared" si="91"/>
        <v>86.23</v>
      </c>
      <c r="BE245">
        <f t="shared" si="91"/>
        <v>88.37</v>
      </c>
      <c r="BF245">
        <f t="shared" si="91"/>
        <v>89.42</v>
      </c>
      <c r="BG245">
        <f t="shared" si="91"/>
        <v>90.3</v>
      </c>
      <c r="BH245">
        <f t="shared" si="91"/>
        <v>91.05</v>
      </c>
      <c r="BI245">
        <f t="shared" si="91"/>
        <v>91.25</v>
      </c>
      <c r="BJ245">
        <f t="shared" si="91"/>
        <v>92.24</v>
      </c>
    </row>
    <row r="246" spans="1:62" x14ac:dyDescent="0.3">
      <c r="A246" s="27">
        <v>39000</v>
      </c>
      <c r="B246">
        <f t="shared" si="89"/>
        <v>2516.79</v>
      </c>
      <c r="C246">
        <f t="shared" si="89"/>
        <v>2283.14</v>
      </c>
      <c r="D246">
        <f t="shared" si="89"/>
        <v>2052.52</v>
      </c>
      <c r="E246">
        <f t="shared" si="89"/>
        <v>1862.59</v>
      </c>
      <c r="F246">
        <f t="shared" si="89"/>
        <v>1234.56</v>
      </c>
      <c r="G246">
        <f t="shared" si="89"/>
        <v>1012.13</v>
      </c>
      <c r="H246">
        <f t="shared" si="89"/>
        <v>789.71</v>
      </c>
      <c r="I246">
        <f t="shared" si="89"/>
        <v>567.28</v>
      </c>
      <c r="J246">
        <f t="shared" si="89"/>
        <v>506.62</v>
      </c>
      <c r="K246">
        <f t="shared" si="89"/>
        <v>475.24</v>
      </c>
      <c r="L246">
        <f t="shared" si="89"/>
        <v>435.97</v>
      </c>
      <c r="M246">
        <f t="shared" si="89"/>
        <v>365</v>
      </c>
      <c r="N246">
        <f t="shared" si="89"/>
        <v>344.85</v>
      </c>
      <c r="O246">
        <f t="shared" si="89"/>
        <v>304.41000000000003</v>
      </c>
      <c r="P246">
        <f t="shared" si="89"/>
        <v>242.2</v>
      </c>
      <c r="Q246">
        <f t="shared" si="89"/>
        <v>187.62</v>
      </c>
      <c r="R246">
        <f t="shared" si="91"/>
        <v>183.95</v>
      </c>
      <c r="S246">
        <f t="shared" si="91"/>
        <v>161.68</v>
      </c>
      <c r="T246">
        <f t="shared" si="91"/>
        <v>138.31</v>
      </c>
      <c r="U246">
        <f t="shared" si="91"/>
        <v>96.26</v>
      </c>
      <c r="V246">
        <f t="shared" si="91"/>
        <v>62.75</v>
      </c>
      <c r="W246">
        <f t="shared" si="91"/>
        <v>33.46</v>
      </c>
      <c r="X246">
        <f t="shared" si="91"/>
        <v>30.84</v>
      </c>
      <c r="Y246">
        <f t="shared" si="91"/>
        <v>27.1</v>
      </c>
      <c r="Z246">
        <f t="shared" si="91"/>
        <v>11.21</v>
      </c>
      <c r="AA246">
        <f t="shared" si="91"/>
        <v>7.63</v>
      </c>
      <c r="AB246">
        <f t="shared" si="91"/>
        <v>2.66</v>
      </c>
      <c r="AC246">
        <f t="shared" si="91"/>
        <v>2.59</v>
      </c>
      <c r="AD246">
        <f t="shared" si="91"/>
        <v>11.03</v>
      </c>
      <c r="AE246">
        <f t="shared" si="91"/>
        <v>21.03</v>
      </c>
      <c r="AF246">
        <f t="shared" si="91"/>
        <v>25.86</v>
      </c>
      <c r="AG246">
        <f t="shared" si="91"/>
        <v>33.270000000000003</v>
      </c>
      <c r="AH246">
        <f t="shared" si="91"/>
        <v>39.340000000000003</v>
      </c>
      <c r="AI246">
        <f t="shared" si="91"/>
        <v>46.4</v>
      </c>
      <c r="AJ246">
        <f t="shared" si="91"/>
        <v>50.57</v>
      </c>
      <c r="AK246">
        <f t="shared" si="91"/>
        <v>55.51</v>
      </c>
      <c r="AL246">
        <f t="shared" si="91"/>
        <v>56.81</v>
      </c>
      <c r="AM246">
        <f t="shared" si="91"/>
        <v>59.56</v>
      </c>
      <c r="AN246">
        <f t="shared" si="91"/>
        <v>60.75</v>
      </c>
      <c r="AO246">
        <f t="shared" si="91"/>
        <v>65.78</v>
      </c>
      <c r="AP246">
        <f t="shared" si="91"/>
        <v>66.8</v>
      </c>
      <c r="AQ246">
        <f t="shared" si="91"/>
        <v>68.38</v>
      </c>
      <c r="AR246">
        <f t="shared" si="91"/>
        <v>69.81</v>
      </c>
      <c r="AS246">
        <f t="shared" si="91"/>
        <v>71.61</v>
      </c>
      <c r="AT246">
        <f t="shared" si="91"/>
        <v>71.900000000000006</v>
      </c>
      <c r="AU246">
        <f t="shared" si="91"/>
        <v>73.260000000000005</v>
      </c>
      <c r="AV246">
        <f t="shared" si="91"/>
        <v>73.83</v>
      </c>
      <c r="AW246">
        <f t="shared" si="91"/>
        <v>74.48</v>
      </c>
      <c r="AX246">
        <f t="shared" si="91"/>
        <v>75.099999999999994</v>
      </c>
      <c r="AY246">
        <f t="shared" si="91"/>
        <v>76.17</v>
      </c>
      <c r="AZ246">
        <f t="shared" si="91"/>
        <v>77.38</v>
      </c>
      <c r="BA246">
        <f t="shared" si="91"/>
        <v>80.37</v>
      </c>
      <c r="BB246">
        <f t="shared" si="91"/>
        <v>82.21</v>
      </c>
      <c r="BC246">
        <f t="shared" si="91"/>
        <v>83.72</v>
      </c>
      <c r="BD246">
        <f t="shared" si="91"/>
        <v>84.21</v>
      </c>
      <c r="BE246">
        <f t="shared" si="91"/>
        <v>86.65</v>
      </c>
      <c r="BF246">
        <f t="shared" si="91"/>
        <v>87.87</v>
      </c>
      <c r="BG246">
        <f t="shared" si="91"/>
        <v>88.88</v>
      </c>
      <c r="BH246">
        <f t="shared" si="91"/>
        <v>89.73</v>
      </c>
      <c r="BI246">
        <f t="shared" si="91"/>
        <v>89.97</v>
      </c>
      <c r="BJ246">
        <f t="shared" si="91"/>
        <v>91.1</v>
      </c>
    </row>
    <row r="247" spans="1:62" x14ac:dyDescent="0.3">
      <c r="A247" s="27">
        <v>40200</v>
      </c>
      <c r="B247">
        <f t="shared" si="89"/>
        <v>2597.3000000000002</v>
      </c>
      <c r="C247">
        <f t="shared" si="89"/>
        <v>2356.4699999999998</v>
      </c>
      <c r="D247">
        <f t="shared" si="89"/>
        <v>2118.75</v>
      </c>
      <c r="E247">
        <f t="shared" si="89"/>
        <v>1922.98</v>
      </c>
      <c r="F247">
        <f t="shared" si="89"/>
        <v>1275.6199999999999</v>
      </c>
      <c r="G247">
        <f t="shared" si="89"/>
        <v>1046.3499999999999</v>
      </c>
      <c r="H247">
        <f t="shared" si="89"/>
        <v>817.08</v>
      </c>
      <c r="I247">
        <f t="shared" si="89"/>
        <v>587.80999999999995</v>
      </c>
      <c r="J247">
        <f t="shared" si="89"/>
        <v>525.28</v>
      </c>
      <c r="K247">
        <f t="shared" si="89"/>
        <v>492.94</v>
      </c>
      <c r="L247">
        <f t="shared" si="89"/>
        <v>452.46</v>
      </c>
      <c r="M247">
        <f t="shared" si="89"/>
        <v>379.31</v>
      </c>
      <c r="N247">
        <f t="shared" si="89"/>
        <v>358.54</v>
      </c>
      <c r="O247">
        <f t="shared" si="89"/>
        <v>316.86</v>
      </c>
      <c r="P247">
        <f t="shared" si="89"/>
        <v>252.72</v>
      </c>
      <c r="Q247">
        <f t="shared" si="89"/>
        <v>196.47</v>
      </c>
      <c r="R247">
        <f t="shared" si="91"/>
        <v>192.69</v>
      </c>
      <c r="S247">
        <f t="shared" si="91"/>
        <v>169.73</v>
      </c>
      <c r="T247">
        <f t="shared" si="91"/>
        <v>145.65</v>
      </c>
      <c r="U247">
        <f t="shared" si="91"/>
        <v>102.3</v>
      </c>
      <c r="V247">
        <f t="shared" si="91"/>
        <v>67.760000000000005</v>
      </c>
      <c r="W247">
        <f t="shared" si="91"/>
        <v>37.56</v>
      </c>
      <c r="X247">
        <f t="shared" si="91"/>
        <v>34.869999999999997</v>
      </c>
      <c r="Y247">
        <f t="shared" si="91"/>
        <v>31.01</v>
      </c>
      <c r="Z247">
        <f t="shared" si="91"/>
        <v>14.64</v>
      </c>
      <c r="AA247">
        <f t="shared" si="91"/>
        <v>10.94</v>
      </c>
      <c r="AB247">
        <f t="shared" si="91"/>
        <v>5.82</v>
      </c>
      <c r="AC247">
        <f t="shared" si="91"/>
        <v>0.41</v>
      </c>
      <c r="AD247">
        <f t="shared" si="91"/>
        <v>8.2899999999999991</v>
      </c>
      <c r="AE247">
        <f t="shared" si="91"/>
        <v>18.600000000000001</v>
      </c>
      <c r="AF247">
        <f t="shared" si="91"/>
        <v>23.58</v>
      </c>
      <c r="AG247">
        <f t="shared" si="91"/>
        <v>31.22</v>
      </c>
      <c r="AH247">
        <f t="shared" si="91"/>
        <v>37.47</v>
      </c>
      <c r="AI247">
        <f t="shared" si="91"/>
        <v>44.75</v>
      </c>
      <c r="AJ247">
        <f t="shared" si="91"/>
        <v>49.05</v>
      </c>
      <c r="AK247">
        <f t="shared" si="91"/>
        <v>54.15</v>
      </c>
      <c r="AL247">
        <f t="shared" si="91"/>
        <v>55.48</v>
      </c>
      <c r="AM247">
        <f t="shared" si="91"/>
        <v>58.31</v>
      </c>
      <c r="AN247">
        <f t="shared" si="91"/>
        <v>59.54</v>
      </c>
      <c r="AO247">
        <f t="shared" si="91"/>
        <v>64.73</v>
      </c>
      <c r="AP247">
        <f t="shared" si="91"/>
        <v>65.78</v>
      </c>
      <c r="AQ247">
        <f t="shared" si="91"/>
        <v>67.400000000000006</v>
      </c>
      <c r="AR247">
        <f t="shared" si="91"/>
        <v>68.88</v>
      </c>
      <c r="AS247">
        <f t="shared" si="91"/>
        <v>70.73</v>
      </c>
      <c r="AT247">
        <f t="shared" si="91"/>
        <v>71.040000000000006</v>
      </c>
      <c r="AU247">
        <f t="shared" si="91"/>
        <v>72.430000000000007</v>
      </c>
      <c r="AV247">
        <f t="shared" si="91"/>
        <v>73.03</v>
      </c>
      <c r="AW247">
        <f t="shared" si="91"/>
        <v>73.7</v>
      </c>
      <c r="AX247">
        <f t="shared" si="91"/>
        <v>74.34</v>
      </c>
      <c r="AY247">
        <f t="shared" si="91"/>
        <v>75.44</v>
      </c>
      <c r="AZ247">
        <f t="shared" si="91"/>
        <v>76.680000000000007</v>
      </c>
      <c r="BA247">
        <f t="shared" si="91"/>
        <v>79.77</v>
      </c>
      <c r="BB247">
        <f t="shared" si="91"/>
        <v>81.66</v>
      </c>
      <c r="BC247">
        <f t="shared" si="91"/>
        <v>83.22</v>
      </c>
      <c r="BD247">
        <f t="shared" si="91"/>
        <v>83.72</v>
      </c>
      <c r="BE247">
        <f t="shared" si="91"/>
        <v>86.24</v>
      </c>
      <c r="BF247">
        <f t="shared" si="91"/>
        <v>87.49</v>
      </c>
      <c r="BG247">
        <f t="shared" si="91"/>
        <v>88.54</v>
      </c>
      <c r="BH247">
        <f t="shared" si="91"/>
        <v>89.42</v>
      </c>
      <c r="BI247">
        <f t="shared" si="91"/>
        <v>89.66</v>
      </c>
      <c r="BJ247">
        <f t="shared" si="91"/>
        <v>90.83</v>
      </c>
    </row>
    <row r="248" spans="1:62" x14ac:dyDescent="0.3">
      <c r="A248" s="27">
        <v>42200</v>
      </c>
      <c r="B248">
        <f t="shared" si="89"/>
        <v>2731.5</v>
      </c>
      <c r="C248">
        <f t="shared" si="89"/>
        <v>2478.6799999999998</v>
      </c>
      <c r="D248">
        <f t="shared" si="89"/>
        <v>2229.13</v>
      </c>
      <c r="E248">
        <f t="shared" si="89"/>
        <v>2023.62</v>
      </c>
      <c r="F248">
        <f t="shared" si="89"/>
        <v>1344.06</v>
      </c>
      <c r="G248">
        <f t="shared" si="89"/>
        <v>1103.3900000000001</v>
      </c>
      <c r="H248">
        <f t="shared" si="89"/>
        <v>862.71</v>
      </c>
      <c r="I248">
        <f t="shared" si="89"/>
        <v>622.03</v>
      </c>
      <c r="J248">
        <f t="shared" si="89"/>
        <v>556.39</v>
      </c>
      <c r="K248">
        <f t="shared" si="89"/>
        <v>522.44000000000005</v>
      </c>
      <c r="L248">
        <f t="shared" si="89"/>
        <v>479.94</v>
      </c>
      <c r="M248">
        <f t="shared" si="89"/>
        <v>403.16</v>
      </c>
      <c r="N248">
        <f t="shared" si="89"/>
        <v>381.35</v>
      </c>
      <c r="O248">
        <f t="shared" si="89"/>
        <v>337.59</v>
      </c>
      <c r="P248">
        <f t="shared" si="89"/>
        <v>270.27</v>
      </c>
      <c r="Q248">
        <f t="shared" si="89"/>
        <v>211.22</v>
      </c>
      <c r="R248">
        <f t="shared" si="91"/>
        <v>207.25</v>
      </c>
      <c r="S248">
        <f t="shared" si="91"/>
        <v>183.15</v>
      </c>
      <c r="T248">
        <f t="shared" si="91"/>
        <v>157.87</v>
      </c>
      <c r="U248">
        <f t="shared" si="91"/>
        <v>112.36</v>
      </c>
      <c r="V248">
        <f t="shared" si="91"/>
        <v>76.11</v>
      </c>
      <c r="W248">
        <f t="shared" si="91"/>
        <v>44.41</v>
      </c>
      <c r="X248">
        <f t="shared" si="91"/>
        <v>41.57</v>
      </c>
      <c r="Y248">
        <f t="shared" si="91"/>
        <v>37.53</v>
      </c>
      <c r="Z248">
        <f t="shared" si="91"/>
        <v>20.34</v>
      </c>
      <c r="AA248">
        <f t="shared" si="91"/>
        <v>16.46</v>
      </c>
      <c r="AB248">
        <f t="shared" si="91"/>
        <v>11.08</v>
      </c>
      <c r="AC248">
        <f t="shared" si="91"/>
        <v>5.41</v>
      </c>
      <c r="AD248">
        <f t="shared" si="91"/>
        <v>3.73</v>
      </c>
      <c r="AE248">
        <f t="shared" si="91"/>
        <v>14.55</v>
      </c>
      <c r="AF248">
        <f t="shared" si="91"/>
        <v>19.77</v>
      </c>
      <c r="AG248">
        <f t="shared" si="91"/>
        <v>27.8</v>
      </c>
      <c r="AH248">
        <f t="shared" si="91"/>
        <v>34.36</v>
      </c>
      <c r="AI248">
        <f t="shared" si="91"/>
        <v>42.01</v>
      </c>
      <c r="AJ248">
        <f t="shared" si="91"/>
        <v>46.52</v>
      </c>
      <c r="AK248">
        <f t="shared" si="91"/>
        <v>51.86</v>
      </c>
      <c r="AL248">
        <f t="shared" si="91"/>
        <v>53.27</v>
      </c>
      <c r="AM248">
        <f t="shared" si="91"/>
        <v>56.24</v>
      </c>
      <c r="AN248">
        <f t="shared" si="91"/>
        <v>57.53</v>
      </c>
      <c r="AO248">
        <f t="shared" si="91"/>
        <v>62.97</v>
      </c>
      <c r="AP248">
        <f t="shared" si="91"/>
        <v>64.08</v>
      </c>
      <c r="AQ248">
        <f t="shared" si="91"/>
        <v>65.78</v>
      </c>
      <c r="AR248">
        <f t="shared" si="91"/>
        <v>67.33</v>
      </c>
      <c r="AS248">
        <f t="shared" si="91"/>
        <v>69.28</v>
      </c>
      <c r="AT248">
        <f t="shared" si="91"/>
        <v>69.599999999999994</v>
      </c>
      <c r="AU248">
        <f t="shared" si="91"/>
        <v>71.06</v>
      </c>
      <c r="AV248">
        <f t="shared" si="91"/>
        <v>71.69</v>
      </c>
      <c r="AW248">
        <f t="shared" si="91"/>
        <v>72.39</v>
      </c>
      <c r="AX248">
        <f t="shared" si="91"/>
        <v>73.06</v>
      </c>
      <c r="AY248">
        <f t="shared" si="91"/>
        <v>74.209999999999994</v>
      </c>
      <c r="AZ248">
        <f t="shared" si="91"/>
        <v>75.52</v>
      </c>
      <c r="BA248">
        <f t="shared" si="91"/>
        <v>78.760000000000005</v>
      </c>
      <c r="BB248">
        <f t="shared" si="91"/>
        <v>80.75</v>
      </c>
      <c r="BC248">
        <f t="shared" si="91"/>
        <v>82.39</v>
      </c>
      <c r="BD248">
        <f t="shared" si="91"/>
        <v>82.91</v>
      </c>
      <c r="BE248">
        <f t="shared" si="91"/>
        <v>85.56</v>
      </c>
      <c r="BF248">
        <f t="shared" si="91"/>
        <v>86.87</v>
      </c>
      <c r="BG248">
        <f t="shared" si="91"/>
        <v>87.97</v>
      </c>
      <c r="BH248">
        <f t="shared" si="91"/>
        <v>88.89</v>
      </c>
      <c r="BI248">
        <f t="shared" si="91"/>
        <v>89.14</v>
      </c>
      <c r="BJ248">
        <f t="shared" si="91"/>
        <v>90.37</v>
      </c>
    </row>
    <row r="249" spans="1:62" x14ac:dyDescent="0.3">
      <c r="A249" s="27">
        <v>44200</v>
      </c>
      <c r="B249">
        <f t="shared" si="89"/>
        <v>2865.69</v>
      </c>
      <c r="C249">
        <f t="shared" si="89"/>
        <v>2600.9</v>
      </c>
      <c r="D249">
        <f t="shared" si="89"/>
        <v>2339.52</v>
      </c>
      <c r="E249">
        <f t="shared" si="89"/>
        <v>2124.27</v>
      </c>
      <c r="F249">
        <f t="shared" si="89"/>
        <v>1412.5</v>
      </c>
      <c r="G249">
        <f t="shared" si="89"/>
        <v>1160.42</v>
      </c>
      <c r="H249">
        <f t="shared" si="89"/>
        <v>908.33</v>
      </c>
      <c r="I249">
        <f t="shared" si="89"/>
        <v>656.25</v>
      </c>
      <c r="J249">
        <f t="shared" si="89"/>
        <v>587.5</v>
      </c>
      <c r="K249">
        <f t="shared" si="89"/>
        <v>551.94000000000005</v>
      </c>
      <c r="L249">
        <f t="shared" si="89"/>
        <v>507.43</v>
      </c>
      <c r="M249">
        <f t="shared" si="89"/>
        <v>427</v>
      </c>
      <c r="N249">
        <f t="shared" si="89"/>
        <v>404.17</v>
      </c>
      <c r="O249">
        <f t="shared" si="89"/>
        <v>358.33</v>
      </c>
      <c r="P249">
        <f t="shared" si="89"/>
        <v>287.82</v>
      </c>
      <c r="Q249">
        <f t="shared" si="89"/>
        <v>225.97</v>
      </c>
      <c r="R249">
        <f t="shared" si="91"/>
        <v>221.81</v>
      </c>
      <c r="S249">
        <f t="shared" si="91"/>
        <v>196.57</v>
      </c>
      <c r="T249">
        <f t="shared" si="91"/>
        <v>170.09</v>
      </c>
      <c r="U249">
        <f t="shared" si="91"/>
        <v>122.43</v>
      </c>
      <c r="V249">
        <f t="shared" si="91"/>
        <v>84.45</v>
      </c>
      <c r="W249">
        <f t="shared" si="91"/>
        <v>51.25</v>
      </c>
      <c r="X249">
        <f t="shared" si="91"/>
        <v>48.28</v>
      </c>
      <c r="Y249">
        <f t="shared" si="91"/>
        <v>44.05</v>
      </c>
      <c r="Z249">
        <f t="shared" si="91"/>
        <v>26.04</v>
      </c>
      <c r="AA249">
        <f t="shared" si="91"/>
        <v>21.98</v>
      </c>
      <c r="AB249">
        <f t="shared" si="91"/>
        <v>16.350000000000001</v>
      </c>
      <c r="AC249">
        <f t="shared" si="91"/>
        <v>10.4</v>
      </c>
      <c r="AD249">
        <f t="shared" si="91"/>
        <v>0.83</v>
      </c>
      <c r="AE249">
        <f t="shared" si="91"/>
        <v>10.5</v>
      </c>
      <c r="AF249">
        <f t="shared" si="91"/>
        <v>15.97</v>
      </c>
      <c r="AG249">
        <f t="shared" si="91"/>
        <v>24.37</v>
      </c>
      <c r="AH249">
        <f t="shared" si="91"/>
        <v>31.25</v>
      </c>
      <c r="AI249">
        <f t="shared" si="91"/>
        <v>39.26</v>
      </c>
      <c r="AJ249">
        <f t="shared" si="91"/>
        <v>43.98</v>
      </c>
      <c r="AK249">
        <f t="shared" si="91"/>
        <v>49.58</v>
      </c>
      <c r="AL249">
        <f t="shared" si="91"/>
        <v>51.05</v>
      </c>
      <c r="AM249">
        <f t="shared" si="91"/>
        <v>54.17</v>
      </c>
      <c r="AN249">
        <f t="shared" si="91"/>
        <v>55.51</v>
      </c>
      <c r="AO249">
        <f t="shared" si="91"/>
        <v>61.22</v>
      </c>
      <c r="AP249">
        <f t="shared" si="91"/>
        <v>62.38</v>
      </c>
      <c r="AQ249">
        <f t="shared" si="91"/>
        <v>64.16</v>
      </c>
      <c r="AR249">
        <f t="shared" si="91"/>
        <v>65.78</v>
      </c>
      <c r="AS249">
        <f t="shared" si="91"/>
        <v>67.819999999999993</v>
      </c>
      <c r="AT249">
        <f t="shared" si="91"/>
        <v>68.16</v>
      </c>
      <c r="AU249">
        <f t="shared" si="91"/>
        <v>69.69</v>
      </c>
      <c r="AV249">
        <f t="shared" ref="AV249:BJ249" si="92">ROUND(ABS((AV$6-$A249)/AV$6)*100,2)</f>
        <v>70.34</v>
      </c>
      <c r="AW249">
        <f t="shared" si="92"/>
        <v>71.08</v>
      </c>
      <c r="AX249">
        <f t="shared" si="92"/>
        <v>71.78</v>
      </c>
      <c r="AY249">
        <f t="shared" si="92"/>
        <v>72.989999999999995</v>
      </c>
      <c r="AZ249">
        <f t="shared" si="92"/>
        <v>74.36</v>
      </c>
      <c r="BA249">
        <f t="shared" si="92"/>
        <v>77.760000000000005</v>
      </c>
      <c r="BB249">
        <f t="shared" si="92"/>
        <v>79.83</v>
      </c>
      <c r="BC249">
        <f t="shared" si="92"/>
        <v>81.55</v>
      </c>
      <c r="BD249">
        <f t="shared" si="92"/>
        <v>82.1</v>
      </c>
      <c r="BE249">
        <f t="shared" si="92"/>
        <v>84.87</v>
      </c>
      <c r="BF249">
        <f t="shared" si="92"/>
        <v>86.25</v>
      </c>
      <c r="BG249">
        <f t="shared" si="92"/>
        <v>87.4</v>
      </c>
      <c r="BH249">
        <f t="shared" si="92"/>
        <v>88.37</v>
      </c>
      <c r="BI249">
        <f t="shared" si="92"/>
        <v>88.63</v>
      </c>
      <c r="BJ249">
        <f t="shared" si="92"/>
        <v>89.92</v>
      </c>
    </row>
    <row r="250" spans="1:62" x14ac:dyDescent="0.3">
      <c r="A250" s="27">
        <v>47000</v>
      </c>
      <c r="B250">
        <f t="shared" si="89"/>
        <v>3053.56</v>
      </c>
      <c r="C250">
        <f t="shared" si="89"/>
        <v>2771.99</v>
      </c>
      <c r="D250">
        <f t="shared" si="89"/>
        <v>2494.06</v>
      </c>
      <c r="E250">
        <f t="shared" si="89"/>
        <v>2265.17</v>
      </c>
      <c r="F250">
        <f t="shared" si="89"/>
        <v>1508.32</v>
      </c>
      <c r="G250">
        <f t="shared" si="89"/>
        <v>1240.26</v>
      </c>
      <c r="H250">
        <f t="shared" si="89"/>
        <v>972.21</v>
      </c>
      <c r="I250">
        <f t="shared" si="89"/>
        <v>704.16</v>
      </c>
      <c r="J250">
        <f t="shared" si="89"/>
        <v>631.04999999999995</v>
      </c>
      <c r="K250">
        <f t="shared" si="89"/>
        <v>593.24</v>
      </c>
      <c r="L250">
        <f t="shared" si="89"/>
        <v>545.91</v>
      </c>
      <c r="M250">
        <f t="shared" si="89"/>
        <v>460.39</v>
      </c>
      <c r="N250">
        <f t="shared" si="89"/>
        <v>436.11</v>
      </c>
      <c r="O250">
        <f t="shared" si="89"/>
        <v>387.37</v>
      </c>
      <c r="P250">
        <f t="shared" si="89"/>
        <v>312.39</v>
      </c>
      <c r="Q250">
        <f t="shared" si="89"/>
        <v>246.62</v>
      </c>
      <c r="R250">
        <f t="shared" ref="R250:BJ253" si="93">ROUND(ABS((R$6-$A250)/R$6)*100,2)</f>
        <v>242.2</v>
      </c>
      <c r="S250">
        <f t="shared" si="93"/>
        <v>215.36</v>
      </c>
      <c r="T250">
        <f t="shared" si="93"/>
        <v>187.2</v>
      </c>
      <c r="U250">
        <f t="shared" si="93"/>
        <v>136.52000000000001</v>
      </c>
      <c r="V250">
        <f t="shared" si="93"/>
        <v>96.14</v>
      </c>
      <c r="W250">
        <f t="shared" si="93"/>
        <v>60.83</v>
      </c>
      <c r="X250">
        <f t="shared" si="93"/>
        <v>57.68</v>
      </c>
      <c r="Y250">
        <f t="shared" si="93"/>
        <v>53.17</v>
      </c>
      <c r="Z250">
        <f t="shared" si="93"/>
        <v>34.03</v>
      </c>
      <c r="AA250">
        <f t="shared" si="93"/>
        <v>29.7</v>
      </c>
      <c r="AB250">
        <f t="shared" si="93"/>
        <v>23.72</v>
      </c>
      <c r="AC250">
        <f t="shared" si="93"/>
        <v>17.399999999999999</v>
      </c>
      <c r="AD250">
        <f t="shared" si="93"/>
        <v>7.22</v>
      </c>
      <c r="AE250">
        <f t="shared" si="93"/>
        <v>4.83</v>
      </c>
      <c r="AF250">
        <f t="shared" si="93"/>
        <v>10.65</v>
      </c>
      <c r="AG250">
        <f t="shared" si="93"/>
        <v>19.579999999999998</v>
      </c>
      <c r="AH250">
        <f t="shared" si="93"/>
        <v>26.89</v>
      </c>
      <c r="AI250">
        <f t="shared" si="93"/>
        <v>35.409999999999997</v>
      </c>
      <c r="AJ250">
        <f t="shared" si="93"/>
        <v>40.43</v>
      </c>
      <c r="AK250">
        <f t="shared" si="93"/>
        <v>46.39</v>
      </c>
      <c r="AL250">
        <f t="shared" si="93"/>
        <v>47.95</v>
      </c>
      <c r="AM250">
        <f t="shared" si="93"/>
        <v>51.26</v>
      </c>
      <c r="AN250">
        <f t="shared" si="93"/>
        <v>52.7</v>
      </c>
      <c r="AO250">
        <f t="shared" si="93"/>
        <v>58.76</v>
      </c>
      <c r="AP250">
        <f t="shared" si="93"/>
        <v>59.99</v>
      </c>
      <c r="AQ250">
        <f t="shared" si="93"/>
        <v>61.89</v>
      </c>
      <c r="AR250">
        <f t="shared" si="93"/>
        <v>63.61</v>
      </c>
      <c r="AS250">
        <f t="shared" si="93"/>
        <v>65.78</v>
      </c>
      <c r="AT250">
        <f t="shared" si="93"/>
        <v>66.14</v>
      </c>
      <c r="AU250">
        <f t="shared" si="93"/>
        <v>67.77</v>
      </c>
      <c r="AV250">
        <f t="shared" si="93"/>
        <v>68.459999999999994</v>
      </c>
      <c r="AW250">
        <f t="shared" si="93"/>
        <v>69.25</v>
      </c>
      <c r="AX250">
        <f t="shared" si="93"/>
        <v>69.989999999999995</v>
      </c>
      <c r="AY250">
        <f t="shared" si="93"/>
        <v>71.28</v>
      </c>
      <c r="AZ250">
        <f t="shared" si="93"/>
        <v>72.739999999999995</v>
      </c>
      <c r="BA250">
        <f t="shared" si="93"/>
        <v>76.349999999999994</v>
      </c>
      <c r="BB250">
        <f t="shared" si="93"/>
        <v>78.56</v>
      </c>
      <c r="BC250">
        <f t="shared" si="93"/>
        <v>80.39</v>
      </c>
      <c r="BD250">
        <f t="shared" si="93"/>
        <v>80.97</v>
      </c>
      <c r="BE250">
        <f t="shared" si="93"/>
        <v>83.92</v>
      </c>
      <c r="BF250">
        <f t="shared" si="93"/>
        <v>85.38</v>
      </c>
      <c r="BG250">
        <f t="shared" si="93"/>
        <v>86.6</v>
      </c>
      <c r="BH250">
        <f t="shared" si="93"/>
        <v>87.63</v>
      </c>
      <c r="BI250">
        <f t="shared" si="93"/>
        <v>87.91</v>
      </c>
      <c r="BJ250">
        <f t="shared" si="93"/>
        <v>89.28</v>
      </c>
    </row>
    <row r="251" spans="1:62" x14ac:dyDescent="0.3">
      <c r="A251" s="27">
        <v>47500</v>
      </c>
      <c r="B251">
        <f t="shared" si="89"/>
        <v>3087.11</v>
      </c>
      <c r="C251">
        <f t="shared" si="89"/>
        <v>2802.55</v>
      </c>
      <c r="D251">
        <f t="shared" si="89"/>
        <v>2521.66</v>
      </c>
      <c r="E251">
        <f t="shared" si="89"/>
        <v>2290.33</v>
      </c>
      <c r="F251">
        <f t="shared" si="89"/>
        <v>1525.43</v>
      </c>
      <c r="G251">
        <f t="shared" si="89"/>
        <v>1254.52</v>
      </c>
      <c r="H251">
        <f t="shared" si="89"/>
        <v>983.62</v>
      </c>
      <c r="I251">
        <f t="shared" si="89"/>
        <v>712.71</v>
      </c>
      <c r="J251">
        <f t="shared" si="89"/>
        <v>638.83000000000004</v>
      </c>
      <c r="K251">
        <f t="shared" si="89"/>
        <v>600.61</v>
      </c>
      <c r="L251">
        <f t="shared" si="89"/>
        <v>552.78</v>
      </c>
      <c r="M251">
        <f t="shared" si="89"/>
        <v>466.35</v>
      </c>
      <c r="N251">
        <f t="shared" si="89"/>
        <v>441.81</v>
      </c>
      <c r="O251">
        <f t="shared" si="89"/>
        <v>392.55</v>
      </c>
      <c r="P251">
        <f t="shared" si="89"/>
        <v>316.77999999999997</v>
      </c>
      <c r="Q251">
        <f t="shared" si="89"/>
        <v>250.31</v>
      </c>
      <c r="R251">
        <f t="shared" si="93"/>
        <v>245.84</v>
      </c>
      <c r="S251">
        <f t="shared" si="93"/>
        <v>218.71</v>
      </c>
      <c r="T251">
        <f t="shared" si="93"/>
        <v>190.25</v>
      </c>
      <c r="U251">
        <f t="shared" si="93"/>
        <v>139.03</v>
      </c>
      <c r="V251">
        <f t="shared" si="93"/>
        <v>98.22</v>
      </c>
      <c r="W251">
        <f t="shared" si="93"/>
        <v>62.54</v>
      </c>
      <c r="X251">
        <f t="shared" si="93"/>
        <v>59.36</v>
      </c>
      <c r="Y251">
        <f t="shared" si="93"/>
        <v>54.8</v>
      </c>
      <c r="Z251">
        <f t="shared" si="93"/>
        <v>35.450000000000003</v>
      </c>
      <c r="AA251">
        <f t="shared" si="93"/>
        <v>31.08</v>
      </c>
      <c r="AB251">
        <f t="shared" si="93"/>
        <v>25.03</v>
      </c>
      <c r="AC251">
        <f t="shared" si="93"/>
        <v>18.64</v>
      </c>
      <c r="AD251">
        <f t="shared" si="93"/>
        <v>8.36</v>
      </c>
      <c r="AE251">
        <f t="shared" si="93"/>
        <v>3.82</v>
      </c>
      <c r="AF251">
        <f t="shared" si="93"/>
        <v>9.6999999999999993</v>
      </c>
      <c r="AG251">
        <f t="shared" si="93"/>
        <v>18.73</v>
      </c>
      <c r="AH251">
        <f t="shared" si="93"/>
        <v>26.12</v>
      </c>
      <c r="AI251">
        <f t="shared" si="93"/>
        <v>34.72</v>
      </c>
      <c r="AJ251">
        <f t="shared" si="93"/>
        <v>39.799999999999997</v>
      </c>
      <c r="AK251">
        <f t="shared" si="93"/>
        <v>45.82</v>
      </c>
      <c r="AL251">
        <f t="shared" si="93"/>
        <v>47.4</v>
      </c>
      <c r="AM251">
        <f t="shared" si="93"/>
        <v>50.74</v>
      </c>
      <c r="AN251">
        <f t="shared" si="93"/>
        <v>52.19</v>
      </c>
      <c r="AO251">
        <f t="shared" si="93"/>
        <v>58.32</v>
      </c>
      <c r="AP251">
        <f t="shared" si="93"/>
        <v>59.57</v>
      </c>
      <c r="AQ251">
        <f t="shared" si="93"/>
        <v>61.48</v>
      </c>
      <c r="AR251">
        <f t="shared" si="93"/>
        <v>63.23</v>
      </c>
      <c r="AS251">
        <f t="shared" si="93"/>
        <v>65.42</v>
      </c>
      <c r="AT251">
        <f t="shared" si="93"/>
        <v>65.78</v>
      </c>
      <c r="AU251">
        <f t="shared" si="93"/>
        <v>67.430000000000007</v>
      </c>
      <c r="AV251">
        <f t="shared" si="93"/>
        <v>68.13</v>
      </c>
      <c r="AW251">
        <f t="shared" si="93"/>
        <v>68.92</v>
      </c>
      <c r="AX251">
        <f t="shared" si="93"/>
        <v>69.67</v>
      </c>
      <c r="AY251">
        <f t="shared" si="93"/>
        <v>70.97</v>
      </c>
      <c r="AZ251">
        <f t="shared" si="93"/>
        <v>72.45</v>
      </c>
      <c r="BA251">
        <f t="shared" si="93"/>
        <v>76.099999999999994</v>
      </c>
      <c r="BB251">
        <f t="shared" si="93"/>
        <v>78.33</v>
      </c>
      <c r="BC251">
        <f t="shared" si="93"/>
        <v>80.180000000000007</v>
      </c>
      <c r="BD251">
        <f t="shared" si="93"/>
        <v>80.760000000000005</v>
      </c>
      <c r="BE251">
        <f t="shared" si="93"/>
        <v>83.75</v>
      </c>
      <c r="BF251">
        <f t="shared" si="93"/>
        <v>85.22</v>
      </c>
      <c r="BG251">
        <f t="shared" si="93"/>
        <v>86.45</v>
      </c>
      <c r="BH251">
        <f t="shared" si="93"/>
        <v>87.5</v>
      </c>
      <c r="BI251">
        <f t="shared" si="93"/>
        <v>87.78</v>
      </c>
      <c r="BJ251">
        <f t="shared" si="93"/>
        <v>89.16</v>
      </c>
    </row>
    <row r="252" spans="1:62" x14ac:dyDescent="0.3">
      <c r="A252" s="27">
        <v>49900</v>
      </c>
      <c r="B252">
        <f t="shared" si="89"/>
        <v>3248.14</v>
      </c>
      <c r="C252">
        <f t="shared" si="89"/>
        <v>2949.2</v>
      </c>
      <c r="D252">
        <f t="shared" si="89"/>
        <v>2654.12</v>
      </c>
      <c r="E252">
        <f t="shared" si="89"/>
        <v>2411.11</v>
      </c>
      <c r="F252">
        <f t="shared" si="89"/>
        <v>1607.55</v>
      </c>
      <c r="G252">
        <f t="shared" si="89"/>
        <v>1322.96</v>
      </c>
      <c r="H252">
        <f t="shared" si="89"/>
        <v>1038.3699999999999</v>
      </c>
      <c r="I252">
        <f t="shared" si="89"/>
        <v>753.78</v>
      </c>
      <c r="J252">
        <f t="shared" si="89"/>
        <v>676.16</v>
      </c>
      <c r="K252">
        <f t="shared" si="89"/>
        <v>636.01</v>
      </c>
      <c r="L252">
        <f t="shared" si="89"/>
        <v>585.76</v>
      </c>
      <c r="M252">
        <f t="shared" si="89"/>
        <v>494.97</v>
      </c>
      <c r="N252">
        <f t="shared" si="89"/>
        <v>469.18</v>
      </c>
      <c r="O252">
        <f t="shared" si="89"/>
        <v>417.44</v>
      </c>
      <c r="P252">
        <f t="shared" si="89"/>
        <v>337.83</v>
      </c>
      <c r="Q252">
        <f t="shared" si="89"/>
        <v>268.01</v>
      </c>
      <c r="R252">
        <f t="shared" si="93"/>
        <v>263.31</v>
      </c>
      <c r="S252">
        <f t="shared" si="93"/>
        <v>234.81</v>
      </c>
      <c r="T252">
        <f t="shared" si="93"/>
        <v>204.92</v>
      </c>
      <c r="U252">
        <f t="shared" si="93"/>
        <v>151.11000000000001</v>
      </c>
      <c r="V252">
        <f t="shared" si="93"/>
        <v>108.24</v>
      </c>
      <c r="W252">
        <f t="shared" si="93"/>
        <v>70.760000000000005</v>
      </c>
      <c r="X252">
        <f t="shared" si="93"/>
        <v>67.41</v>
      </c>
      <c r="Y252">
        <f t="shared" si="93"/>
        <v>62.62</v>
      </c>
      <c r="Z252">
        <f t="shared" si="93"/>
        <v>42.3</v>
      </c>
      <c r="AA252">
        <f t="shared" si="93"/>
        <v>37.71</v>
      </c>
      <c r="AB252">
        <f t="shared" si="93"/>
        <v>31.35</v>
      </c>
      <c r="AC252">
        <f t="shared" si="93"/>
        <v>24.64</v>
      </c>
      <c r="AD252">
        <f t="shared" si="93"/>
        <v>13.84</v>
      </c>
      <c r="AE252">
        <f t="shared" si="93"/>
        <v>1.04</v>
      </c>
      <c r="AF252">
        <f t="shared" si="93"/>
        <v>5.14</v>
      </c>
      <c r="AG252">
        <f t="shared" si="93"/>
        <v>14.62</v>
      </c>
      <c r="AH252">
        <f t="shared" si="93"/>
        <v>22.38</v>
      </c>
      <c r="AI252">
        <f t="shared" si="93"/>
        <v>31.42</v>
      </c>
      <c r="AJ252">
        <f t="shared" si="93"/>
        <v>36.76</v>
      </c>
      <c r="AK252">
        <f t="shared" si="93"/>
        <v>43.08</v>
      </c>
      <c r="AL252">
        <f t="shared" si="93"/>
        <v>44.74</v>
      </c>
      <c r="AM252">
        <f t="shared" si="93"/>
        <v>48.26</v>
      </c>
      <c r="AN252">
        <f t="shared" si="93"/>
        <v>49.78</v>
      </c>
      <c r="AO252">
        <f t="shared" si="93"/>
        <v>56.22</v>
      </c>
      <c r="AP252">
        <f t="shared" si="93"/>
        <v>57.52</v>
      </c>
      <c r="AQ252">
        <f t="shared" si="93"/>
        <v>59.54</v>
      </c>
      <c r="AR252">
        <f t="shared" si="93"/>
        <v>61.37</v>
      </c>
      <c r="AS252">
        <f t="shared" si="93"/>
        <v>63.67</v>
      </c>
      <c r="AT252">
        <f t="shared" si="93"/>
        <v>64.05</v>
      </c>
      <c r="AU252">
        <f t="shared" si="93"/>
        <v>65.78</v>
      </c>
      <c r="AV252">
        <f t="shared" si="93"/>
        <v>66.52</v>
      </c>
      <c r="AW252">
        <f t="shared" si="93"/>
        <v>67.349999999999994</v>
      </c>
      <c r="AX252">
        <f t="shared" si="93"/>
        <v>68.14</v>
      </c>
      <c r="AY252">
        <f t="shared" si="93"/>
        <v>69.510000000000005</v>
      </c>
      <c r="AZ252">
        <f t="shared" si="93"/>
        <v>71.06</v>
      </c>
      <c r="BA252">
        <f t="shared" si="93"/>
        <v>74.89</v>
      </c>
      <c r="BB252">
        <f t="shared" si="93"/>
        <v>77.23</v>
      </c>
      <c r="BC252">
        <f t="shared" si="93"/>
        <v>79.180000000000007</v>
      </c>
      <c r="BD252">
        <f t="shared" si="93"/>
        <v>79.790000000000006</v>
      </c>
      <c r="BE252">
        <f t="shared" si="93"/>
        <v>82.92</v>
      </c>
      <c r="BF252">
        <f t="shared" si="93"/>
        <v>84.48</v>
      </c>
      <c r="BG252">
        <f t="shared" si="93"/>
        <v>85.77</v>
      </c>
      <c r="BH252">
        <f t="shared" si="93"/>
        <v>86.86</v>
      </c>
      <c r="BI252">
        <f t="shared" si="93"/>
        <v>87.16</v>
      </c>
      <c r="BJ252">
        <f t="shared" si="93"/>
        <v>88.62</v>
      </c>
    </row>
    <row r="253" spans="1:62" x14ac:dyDescent="0.3">
      <c r="A253" s="27">
        <v>51000</v>
      </c>
      <c r="B253">
        <f t="shared" si="89"/>
        <v>3321.95</v>
      </c>
      <c r="C253">
        <f t="shared" si="89"/>
        <v>3016.42</v>
      </c>
      <c r="D253">
        <f t="shared" si="89"/>
        <v>2714.83</v>
      </c>
      <c r="E253">
        <f t="shared" si="89"/>
        <v>2466.46</v>
      </c>
      <c r="F253">
        <f t="shared" si="89"/>
        <v>1645.19</v>
      </c>
      <c r="G253">
        <f t="shared" si="89"/>
        <v>1354.33</v>
      </c>
      <c r="H253">
        <f t="shared" si="89"/>
        <v>1063.46</v>
      </c>
      <c r="I253">
        <f t="shared" si="89"/>
        <v>772.6</v>
      </c>
      <c r="J253">
        <f t="shared" si="89"/>
        <v>693.27</v>
      </c>
      <c r="K253">
        <f t="shared" si="89"/>
        <v>652.24</v>
      </c>
      <c r="L253">
        <f t="shared" si="89"/>
        <v>600.88</v>
      </c>
      <c r="M253">
        <f t="shared" si="89"/>
        <v>508.08</v>
      </c>
      <c r="N253">
        <f t="shared" si="89"/>
        <v>481.73</v>
      </c>
      <c r="O253">
        <f t="shared" si="89"/>
        <v>428.85</v>
      </c>
      <c r="P253">
        <f t="shared" si="89"/>
        <v>347.49</v>
      </c>
      <c r="Q253">
        <f t="shared" si="89"/>
        <v>276.12</v>
      </c>
      <c r="R253">
        <f t="shared" si="93"/>
        <v>271.32</v>
      </c>
      <c r="S253">
        <f t="shared" si="93"/>
        <v>242.2</v>
      </c>
      <c r="T253">
        <f t="shared" si="93"/>
        <v>211.64</v>
      </c>
      <c r="U253">
        <f t="shared" si="93"/>
        <v>156.65</v>
      </c>
      <c r="V253">
        <f t="shared" si="93"/>
        <v>112.83</v>
      </c>
      <c r="W253">
        <f t="shared" si="93"/>
        <v>74.52</v>
      </c>
      <c r="X253">
        <f t="shared" si="93"/>
        <v>71.099999999999994</v>
      </c>
      <c r="Y253">
        <f t="shared" si="93"/>
        <v>66.209999999999994</v>
      </c>
      <c r="Z253">
        <f t="shared" si="93"/>
        <v>45.43</v>
      </c>
      <c r="AA253">
        <f t="shared" si="93"/>
        <v>40.74</v>
      </c>
      <c r="AB253">
        <f t="shared" si="93"/>
        <v>34.25</v>
      </c>
      <c r="AC253">
        <f t="shared" si="93"/>
        <v>27.39</v>
      </c>
      <c r="AD253">
        <f t="shared" si="93"/>
        <v>16.350000000000001</v>
      </c>
      <c r="AE253">
        <f t="shared" si="93"/>
        <v>3.27</v>
      </c>
      <c r="AF253">
        <f t="shared" si="93"/>
        <v>3.04</v>
      </c>
      <c r="AG253">
        <f t="shared" si="93"/>
        <v>12.74</v>
      </c>
      <c r="AH253">
        <f t="shared" si="93"/>
        <v>20.67</v>
      </c>
      <c r="AI253">
        <f t="shared" si="93"/>
        <v>29.91</v>
      </c>
      <c r="AJ253">
        <f t="shared" si="93"/>
        <v>35.36</v>
      </c>
      <c r="AK253">
        <f t="shared" si="93"/>
        <v>41.83</v>
      </c>
      <c r="AL253">
        <f t="shared" si="93"/>
        <v>43.52</v>
      </c>
      <c r="AM253">
        <f t="shared" si="93"/>
        <v>47.12</v>
      </c>
      <c r="AN253">
        <f t="shared" si="93"/>
        <v>48.67</v>
      </c>
      <c r="AO253">
        <f t="shared" si="93"/>
        <v>55.25</v>
      </c>
      <c r="AP253">
        <f t="shared" si="93"/>
        <v>56.59</v>
      </c>
      <c r="AQ253">
        <f t="shared" si="93"/>
        <v>58.64</v>
      </c>
      <c r="AR253">
        <f t="shared" si="93"/>
        <v>60.52</v>
      </c>
      <c r="AS253">
        <f t="shared" si="93"/>
        <v>62.87</v>
      </c>
      <c r="AT253">
        <f t="shared" si="93"/>
        <v>63.26</v>
      </c>
      <c r="AU253">
        <f t="shared" si="93"/>
        <v>65.03</v>
      </c>
      <c r="AV253">
        <f t="shared" si="93"/>
        <v>65.78</v>
      </c>
      <c r="AW253">
        <f t="shared" si="93"/>
        <v>66.63</v>
      </c>
      <c r="AX253">
        <f t="shared" si="93"/>
        <v>67.44</v>
      </c>
      <c r="AY253">
        <f t="shared" si="93"/>
        <v>68.84</v>
      </c>
      <c r="AZ253">
        <f t="shared" si="93"/>
        <v>70.42</v>
      </c>
      <c r="BA253">
        <f t="shared" si="93"/>
        <v>74.34</v>
      </c>
      <c r="BB253">
        <f t="shared" si="93"/>
        <v>76.73</v>
      </c>
      <c r="BC253">
        <f t="shared" si="93"/>
        <v>78.72</v>
      </c>
      <c r="BD253">
        <f t="shared" si="93"/>
        <v>79.349999999999994</v>
      </c>
      <c r="BE253">
        <f t="shared" si="93"/>
        <v>82.55</v>
      </c>
      <c r="BF253">
        <f t="shared" si="93"/>
        <v>84.13</v>
      </c>
      <c r="BG253">
        <f t="shared" si="93"/>
        <v>85.46</v>
      </c>
      <c r="BH253">
        <f t="shared" si="93"/>
        <v>86.58</v>
      </c>
      <c r="BI253">
        <f t="shared" si="93"/>
        <v>86.88</v>
      </c>
      <c r="BJ253">
        <f t="shared" si="93"/>
        <v>88.37</v>
      </c>
    </row>
    <row r="254" spans="1:62" x14ac:dyDescent="0.3">
      <c r="A254" s="27">
        <v>52300</v>
      </c>
      <c r="B254">
        <f t="shared" si="89"/>
        <v>3409.18</v>
      </c>
      <c r="C254">
        <f t="shared" si="89"/>
        <v>3095.86</v>
      </c>
      <c r="D254">
        <f t="shared" si="89"/>
        <v>2786.58</v>
      </c>
      <c r="E254">
        <f t="shared" si="89"/>
        <v>2531.88</v>
      </c>
      <c r="F254">
        <f t="shared" si="89"/>
        <v>1689.68</v>
      </c>
      <c r="G254">
        <f t="shared" si="89"/>
        <v>1391.4</v>
      </c>
      <c r="H254">
        <f t="shared" si="89"/>
        <v>1093.1199999999999</v>
      </c>
      <c r="I254">
        <f t="shared" si="89"/>
        <v>794.84</v>
      </c>
      <c r="J254">
        <f t="shared" si="89"/>
        <v>713.49</v>
      </c>
      <c r="K254">
        <f t="shared" si="89"/>
        <v>671.41</v>
      </c>
      <c r="L254">
        <f t="shared" si="89"/>
        <v>618.75</v>
      </c>
      <c r="M254">
        <f t="shared" si="89"/>
        <v>523.58000000000004</v>
      </c>
      <c r="N254">
        <f t="shared" si="89"/>
        <v>496.56</v>
      </c>
      <c r="O254">
        <f t="shared" si="89"/>
        <v>442.33</v>
      </c>
      <c r="P254">
        <f t="shared" si="89"/>
        <v>358.89</v>
      </c>
      <c r="Q254">
        <f t="shared" ref="Q254:BJ259" si="94">ROUND(ABS((Q$6-$A254)/Q$6)*100,2)</f>
        <v>285.70999999999998</v>
      </c>
      <c r="R254">
        <f t="shared" si="94"/>
        <v>280.77999999999997</v>
      </c>
      <c r="S254">
        <f t="shared" si="94"/>
        <v>250.92</v>
      </c>
      <c r="T254">
        <f t="shared" si="94"/>
        <v>219.59</v>
      </c>
      <c r="U254">
        <f t="shared" si="94"/>
        <v>163.19</v>
      </c>
      <c r="V254">
        <f t="shared" si="94"/>
        <v>118.25</v>
      </c>
      <c r="W254">
        <f t="shared" si="94"/>
        <v>78.97</v>
      </c>
      <c r="X254">
        <f t="shared" si="94"/>
        <v>75.459999999999994</v>
      </c>
      <c r="Y254">
        <f t="shared" si="94"/>
        <v>70.45</v>
      </c>
      <c r="Z254">
        <f t="shared" si="94"/>
        <v>49.14</v>
      </c>
      <c r="AA254">
        <f t="shared" si="94"/>
        <v>44.33</v>
      </c>
      <c r="AB254">
        <f t="shared" si="94"/>
        <v>37.67</v>
      </c>
      <c r="AC254">
        <f t="shared" si="94"/>
        <v>30.63</v>
      </c>
      <c r="AD254">
        <f t="shared" si="94"/>
        <v>19.309999999999999</v>
      </c>
      <c r="AE254">
        <f t="shared" si="94"/>
        <v>5.9</v>
      </c>
      <c r="AF254">
        <f t="shared" si="94"/>
        <v>0.56999999999999995</v>
      </c>
      <c r="AG254">
        <f t="shared" si="94"/>
        <v>10.52</v>
      </c>
      <c r="AH254">
        <f t="shared" si="94"/>
        <v>18.649999999999999</v>
      </c>
      <c r="AI254">
        <f t="shared" si="94"/>
        <v>28.13</v>
      </c>
      <c r="AJ254">
        <f t="shared" si="94"/>
        <v>33.72</v>
      </c>
      <c r="AK254">
        <f t="shared" si="94"/>
        <v>40.340000000000003</v>
      </c>
      <c r="AL254">
        <f t="shared" si="94"/>
        <v>42.08</v>
      </c>
      <c r="AM254">
        <f t="shared" si="94"/>
        <v>45.77</v>
      </c>
      <c r="AN254">
        <f t="shared" si="94"/>
        <v>47.36</v>
      </c>
      <c r="AO254">
        <f t="shared" si="94"/>
        <v>54.11</v>
      </c>
      <c r="AP254">
        <f t="shared" si="94"/>
        <v>55.48</v>
      </c>
      <c r="AQ254">
        <f t="shared" si="94"/>
        <v>57.59</v>
      </c>
      <c r="AR254">
        <f t="shared" si="94"/>
        <v>59.51</v>
      </c>
      <c r="AS254">
        <f t="shared" si="94"/>
        <v>61.92</v>
      </c>
      <c r="AT254">
        <f t="shared" si="94"/>
        <v>62.32</v>
      </c>
      <c r="AU254">
        <f t="shared" si="94"/>
        <v>64.13</v>
      </c>
      <c r="AV254">
        <f t="shared" si="94"/>
        <v>64.91</v>
      </c>
      <c r="AW254">
        <f t="shared" si="94"/>
        <v>65.78</v>
      </c>
      <c r="AX254">
        <f t="shared" si="94"/>
        <v>66.61</v>
      </c>
      <c r="AY254">
        <f t="shared" si="94"/>
        <v>68.040000000000006</v>
      </c>
      <c r="AZ254">
        <f t="shared" si="94"/>
        <v>69.67</v>
      </c>
      <c r="BA254">
        <f t="shared" si="94"/>
        <v>73.680000000000007</v>
      </c>
      <c r="BB254">
        <f t="shared" si="94"/>
        <v>76.14</v>
      </c>
      <c r="BC254">
        <f t="shared" si="94"/>
        <v>78.17</v>
      </c>
      <c r="BD254">
        <f t="shared" si="94"/>
        <v>78.819999999999993</v>
      </c>
      <c r="BE254">
        <f t="shared" si="94"/>
        <v>82.1</v>
      </c>
      <c r="BF254">
        <f t="shared" si="94"/>
        <v>83.73</v>
      </c>
      <c r="BG254">
        <f t="shared" si="94"/>
        <v>85.09</v>
      </c>
      <c r="BH254">
        <f t="shared" si="94"/>
        <v>86.23</v>
      </c>
      <c r="BI254">
        <f t="shared" si="94"/>
        <v>86.54</v>
      </c>
      <c r="BJ254">
        <f t="shared" si="94"/>
        <v>88.07</v>
      </c>
    </row>
    <row r="255" spans="1:62" x14ac:dyDescent="0.3">
      <c r="A255" s="27">
        <v>53600</v>
      </c>
      <c r="B255">
        <f t="shared" ref="B255:Q267" si="95">ROUND(ABS((B$6-$A255)/B$6)*100,2)</f>
        <v>3496.4</v>
      </c>
      <c r="C255">
        <f t="shared" si="95"/>
        <v>3175.3</v>
      </c>
      <c r="D255">
        <f t="shared" si="95"/>
        <v>2858.33</v>
      </c>
      <c r="E255">
        <f t="shared" si="95"/>
        <v>2597.3000000000002</v>
      </c>
      <c r="F255">
        <f t="shared" si="95"/>
        <v>1734.17</v>
      </c>
      <c r="G255">
        <f t="shared" si="95"/>
        <v>1428.47</v>
      </c>
      <c r="H255">
        <f t="shared" si="95"/>
        <v>1122.78</v>
      </c>
      <c r="I255">
        <f t="shared" si="95"/>
        <v>817.08</v>
      </c>
      <c r="J255">
        <f t="shared" si="95"/>
        <v>733.71</v>
      </c>
      <c r="K255">
        <f t="shared" si="95"/>
        <v>690.59</v>
      </c>
      <c r="L255">
        <f t="shared" si="95"/>
        <v>636.61</v>
      </c>
      <c r="M255">
        <f t="shared" si="95"/>
        <v>539.08000000000004</v>
      </c>
      <c r="N255">
        <f t="shared" si="95"/>
        <v>511.39</v>
      </c>
      <c r="O255">
        <f t="shared" si="95"/>
        <v>455.81</v>
      </c>
      <c r="P255">
        <f t="shared" si="95"/>
        <v>370.3</v>
      </c>
      <c r="Q255">
        <f t="shared" si="95"/>
        <v>295.29000000000002</v>
      </c>
      <c r="R255">
        <f t="shared" si="94"/>
        <v>290.25</v>
      </c>
      <c r="S255">
        <f t="shared" si="94"/>
        <v>259.64</v>
      </c>
      <c r="T255">
        <f t="shared" si="94"/>
        <v>227.53</v>
      </c>
      <c r="U255">
        <f t="shared" si="94"/>
        <v>169.73</v>
      </c>
      <c r="V255">
        <f t="shared" si="94"/>
        <v>123.68</v>
      </c>
      <c r="W255">
        <f t="shared" si="94"/>
        <v>83.42</v>
      </c>
      <c r="X255">
        <f t="shared" si="94"/>
        <v>79.819999999999993</v>
      </c>
      <c r="Y255">
        <f t="shared" si="94"/>
        <v>74.680000000000007</v>
      </c>
      <c r="Z255">
        <f t="shared" si="94"/>
        <v>52.85</v>
      </c>
      <c r="AA255">
        <f t="shared" si="94"/>
        <v>47.92</v>
      </c>
      <c r="AB255">
        <f t="shared" si="94"/>
        <v>41.09</v>
      </c>
      <c r="AC255">
        <f t="shared" si="94"/>
        <v>33.880000000000003</v>
      </c>
      <c r="AD255">
        <f t="shared" si="94"/>
        <v>22.28</v>
      </c>
      <c r="AE255">
        <f t="shared" si="94"/>
        <v>8.5299999999999994</v>
      </c>
      <c r="AF255">
        <f t="shared" si="94"/>
        <v>1.9</v>
      </c>
      <c r="AG255">
        <f t="shared" si="94"/>
        <v>8.2899999999999991</v>
      </c>
      <c r="AH255">
        <f t="shared" si="94"/>
        <v>16.63</v>
      </c>
      <c r="AI255">
        <f t="shared" si="94"/>
        <v>26.34</v>
      </c>
      <c r="AJ255">
        <f t="shared" si="94"/>
        <v>32.07</v>
      </c>
      <c r="AK255">
        <f t="shared" si="94"/>
        <v>38.86</v>
      </c>
      <c r="AL255">
        <f t="shared" si="94"/>
        <v>40.64</v>
      </c>
      <c r="AM255">
        <f t="shared" si="94"/>
        <v>44.42</v>
      </c>
      <c r="AN255">
        <f t="shared" si="94"/>
        <v>46.05</v>
      </c>
      <c r="AO255">
        <f t="shared" si="94"/>
        <v>52.97</v>
      </c>
      <c r="AP255">
        <f t="shared" si="94"/>
        <v>54.37</v>
      </c>
      <c r="AQ255">
        <f t="shared" si="94"/>
        <v>56.54</v>
      </c>
      <c r="AR255">
        <f t="shared" si="94"/>
        <v>58.5</v>
      </c>
      <c r="AS255">
        <f t="shared" si="94"/>
        <v>60.98</v>
      </c>
      <c r="AT255">
        <f t="shared" si="94"/>
        <v>61.39</v>
      </c>
      <c r="AU255">
        <f t="shared" si="94"/>
        <v>63.24</v>
      </c>
      <c r="AV255">
        <f t="shared" si="94"/>
        <v>64.040000000000006</v>
      </c>
      <c r="AW255">
        <f t="shared" si="94"/>
        <v>64.930000000000007</v>
      </c>
      <c r="AX255">
        <f t="shared" si="94"/>
        <v>65.78</v>
      </c>
      <c r="AY255">
        <f t="shared" si="94"/>
        <v>67.25</v>
      </c>
      <c r="AZ255">
        <f t="shared" si="94"/>
        <v>68.91</v>
      </c>
      <c r="BA255">
        <f t="shared" si="94"/>
        <v>73.03</v>
      </c>
      <c r="BB255">
        <f t="shared" si="94"/>
        <v>75.540000000000006</v>
      </c>
      <c r="BC255">
        <f t="shared" si="94"/>
        <v>77.63</v>
      </c>
      <c r="BD255">
        <f t="shared" si="94"/>
        <v>78.290000000000006</v>
      </c>
      <c r="BE255">
        <f t="shared" si="94"/>
        <v>81.66</v>
      </c>
      <c r="BF255">
        <f t="shared" si="94"/>
        <v>83.33</v>
      </c>
      <c r="BG255">
        <f t="shared" si="94"/>
        <v>84.72</v>
      </c>
      <c r="BH255">
        <f t="shared" si="94"/>
        <v>85.89</v>
      </c>
      <c r="BI255">
        <f t="shared" si="94"/>
        <v>86.21</v>
      </c>
      <c r="BJ255">
        <f t="shared" si="94"/>
        <v>87.77</v>
      </c>
    </row>
    <row r="256" spans="1:62" x14ac:dyDescent="0.3">
      <c r="A256" s="27">
        <v>56000</v>
      </c>
      <c r="B256">
        <f t="shared" si="95"/>
        <v>3657.44</v>
      </c>
      <c r="C256">
        <f t="shared" si="95"/>
        <v>3321.95</v>
      </c>
      <c r="D256">
        <f t="shared" si="95"/>
        <v>2990.79</v>
      </c>
      <c r="E256">
        <f t="shared" si="95"/>
        <v>2718.08</v>
      </c>
      <c r="F256">
        <f t="shared" si="95"/>
        <v>1816.29</v>
      </c>
      <c r="G256">
        <f t="shared" si="95"/>
        <v>1496.91</v>
      </c>
      <c r="H256">
        <f t="shared" si="95"/>
        <v>1177.53</v>
      </c>
      <c r="I256">
        <f t="shared" si="95"/>
        <v>858.15</v>
      </c>
      <c r="J256">
        <f t="shared" si="95"/>
        <v>771.04</v>
      </c>
      <c r="K256">
        <f t="shared" si="95"/>
        <v>725.99</v>
      </c>
      <c r="L256">
        <f t="shared" si="95"/>
        <v>669.6</v>
      </c>
      <c r="M256">
        <f t="shared" si="95"/>
        <v>567.70000000000005</v>
      </c>
      <c r="N256">
        <f t="shared" si="95"/>
        <v>538.76</v>
      </c>
      <c r="O256">
        <f t="shared" si="95"/>
        <v>480.69</v>
      </c>
      <c r="P256">
        <f t="shared" si="95"/>
        <v>391.36</v>
      </c>
      <c r="Q256">
        <f t="shared" si="95"/>
        <v>312.99</v>
      </c>
      <c r="R256">
        <f t="shared" si="94"/>
        <v>307.72000000000003</v>
      </c>
      <c r="S256">
        <f t="shared" si="94"/>
        <v>275.74</v>
      </c>
      <c r="T256">
        <f t="shared" si="94"/>
        <v>242.2</v>
      </c>
      <c r="U256">
        <f t="shared" si="94"/>
        <v>181.81</v>
      </c>
      <c r="V256">
        <f t="shared" si="94"/>
        <v>133.69</v>
      </c>
      <c r="W256">
        <f t="shared" si="94"/>
        <v>91.63</v>
      </c>
      <c r="X256">
        <f t="shared" si="94"/>
        <v>87.87</v>
      </c>
      <c r="Y256">
        <f t="shared" si="94"/>
        <v>82.5</v>
      </c>
      <c r="Z256">
        <f t="shared" si="94"/>
        <v>59.69</v>
      </c>
      <c r="AA256">
        <f t="shared" si="94"/>
        <v>54.54</v>
      </c>
      <c r="AB256">
        <f t="shared" si="94"/>
        <v>47.41</v>
      </c>
      <c r="AC256">
        <f t="shared" si="94"/>
        <v>39.880000000000003</v>
      </c>
      <c r="AD256">
        <f t="shared" si="94"/>
        <v>27.75</v>
      </c>
      <c r="AE256">
        <f t="shared" si="94"/>
        <v>13.39</v>
      </c>
      <c r="AF256">
        <f t="shared" si="94"/>
        <v>6.46</v>
      </c>
      <c r="AG256">
        <f t="shared" si="94"/>
        <v>4.1900000000000004</v>
      </c>
      <c r="AH256">
        <f t="shared" si="94"/>
        <v>12.9</v>
      </c>
      <c r="AI256">
        <f t="shared" si="94"/>
        <v>23.04</v>
      </c>
      <c r="AJ256">
        <f t="shared" si="94"/>
        <v>29.03</v>
      </c>
      <c r="AK256">
        <f t="shared" si="94"/>
        <v>36.119999999999997</v>
      </c>
      <c r="AL256">
        <f t="shared" si="94"/>
        <v>37.979999999999997</v>
      </c>
      <c r="AM256">
        <f t="shared" si="94"/>
        <v>41.93</v>
      </c>
      <c r="AN256">
        <f t="shared" si="94"/>
        <v>43.64</v>
      </c>
      <c r="AO256">
        <f t="shared" si="94"/>
        <v>50.86</v>
      </c>
      <c r="AP256">
        <f t="shared" si="94"/>
        <v>52.33</v>
      </c>
      <c r="AQ256">
        <f t="shared" si="94"/>
        <v>54.59</v>
      </c>
      <c r="AR256">
        <f t="shared" si="94"/>
        <v>56.64</v>
      </c>
      <c r="AS256">
        <f t="shared" si="94"/>
        <v>59.23</v>
      </c>
      <c r="AT256">
        <f t="shared" si="94"/>
        <v>59.66</v>
      </c>
      <c r="AU256">
        <f t="shared" si="94"/>
        <v>61.6</v>
      </c>
      <c r="AV256">
        <f t="shared" si="94"/>
        <v>62.43</v>
      </c>
      <c r="AW256">
        <f t="shared" si="94"/>
        <v>63.36</v>
      </c>
      <c r="AX256">
        <f t="shared" si="94"/>
        <v>64.25</v>
      </c>
      <c r="AY256">
        <f t="shared" si="94"/>
        <v>65.78</v>
      </c>
      <c r="AZ256">
        <f t="shared" si="94"/>
        <v>67.52</v>
      </c>
      <c r="BA256">
        <f t="shared" si="94"/>
        <v>71.819999999999993</v>
      </c>
      <c r="BB256">
        <f t="shared" si="94"/>
        <v>74.45</v>
      </c>
      <c r="BC256">
        <f t="shared" si="94"/>
        <v>76.63</v>
      </c>
      <c r="BD256">
        <f t="shared" si="94"/>
        <v>77.319999999999993</v>
      </c>
      <c r="BE256">
        <f t="shared" si="94"/>
        <v>80.84</v>
      </c>
      <c r="BF256">
        <f t="shared" si="94"/>
        <v>82.58</v>
      </c>
      <c r="BG256">
        <f t="shared" si="94"/>
        <v>84.03</v>
      </c>
      <c r="BH256">
        <f t="shared" si="94"/>
        <v>85.26</v>
      </c>
      <c r="BI256">
        <f t="shared" si="94"/>
        <v>85.59</v>
      </c>
      <c r="BJ256">
        <f t="shared" si="94"/>
        <v>87.22</v>
      </c>
    </row>
    <row r="257" spans="1:62" x14ac:dyDescent="0.3">
      <c r="A257" s="27">
        <v>59000</v>
      </c>
      <c r="B257">
        <f t="shared" si="95"/>
        <v>3858.73</v>
      </c>
      <c r="C257">
        <f t="shared" si="95"/>
        <v>3505.27</v>
      </c>
      <c r="D257">
        <f t="shared" si="95"/>
        <v>3156.37</v>
      </c>
      <c r="E257">
        <f t="shared" si="95"/>
        <v>2869.04</v>
      </c>
      <c r="F257">
        <f t="shared" si="95"/>
        <v>1918.95</v>
      </c>
      <c r="G257">
        <f t="shared" si="95"/>
        <v>1582.46</v>
      </c>
      <c r="H257">
        <f t="shared" si="95"/>
        <v>1245.97</v>
      </c>
      <c r="I257">
        <f t="shared" si="95"/>
        <v>909.48</v>
      </c>
      <c r="J257">
        <f t="shared" si="95"/>
        <v>817.7</v>
      </c>
      <c r="K257">
        <f t="shared" si="95"/>
        <v>770.24</v>
      </c>
      <c r="L257">
        <f t="shared" si="95"/>
        <v>710.82</v>
      </c>
      <c r="M257">
        <f t="shared" si="95"/>
        <v>603.47</v>
      </c>
      <c r="N257">
        <f t="shared" si="95"/>
        <v>572.98</v>
      </c>
      <c r="O257">
        <f t="shared" si="95"/>
        <v>511.8</v>
      </c>
      <c r="P257">
        <f t="shared" si="95"/>
        <v>417.68</v>
      </c>
      <c r="Q257">
        <f t="shared" si="95"/>
        <v>335.12</v>
      </c>
      <c r="R257">
        <f t="shared" si="94"/>
        <v>329.56</v>
      </c>
      <c r="S257">
        <f t="shared" si="94"/>
        <v>295.87</v>
      </c>
      <c r="T257">
        <f t="shared" si="94"/>
        <v>260.52999999999997</v>
      </c>
      <c r="U257">
        <f t="shared" si="94"/>
        <v>196.9</v>
      </c>
      <c r="V257">
        <f t="shared" si="94"/>
        <v>146.21</v>
      </c>
      <c r="W257">
        <f t="shared" si="94"/>
        <v>101.9</v>
      </c>
      <c r="X257">
        <f t="shared" si="94"/>
        <v>97.94</v>
      </c>
      <c r="Y257">
        <f t="shared" si="94"/>
        <v>92.28</v>
      </c>
      <c r="Z257">
        <f t="shared" si="94"/>
        <v>68.25</v>
      </c>
      <c r="AA257">
        <f t="shared" si="94"/>
        <v>62.82</v>
      </c>
      <c r="AB257">
        <f t="shared" si="94"/>
        <v>55.3</v>
      </c>
      <c r="AC257">
        <f t="shared" si="94"/>
        <v>47.37</v>
      </c>
      <c r="AD257">
        <f t="shared" si="94"/>
        <v>34.6</v>
      </c>
      <c r="AE257">
        <f t="shared" si="94"/>
        <v>19.46</v>
      </c>
      <c r="AF257">
        <f t="shared" si="94"/>
        <v>12.16</v>
      </c>
      <c r="AG257">
        <f t="shared" si="94"/>
        <v>0.95</v>
      </c>
      <c r="AH257">
        <f t="shared" si="94"/>
        <v>8.23</v>
      </c>
      <c r="AI257">
        <f t="shared" si="94"/>
        <v>18.920000000000002</v>
      </c>
      <c r="AJ257">
        <f t="shared" si="94"/>
        <v>25.22</v>
      </c>
      <c r="AK257">
        <f t="shared" si="94"/>
        <v>32.700000000000003</v>
      </c>
      <c r="AL257">
        <f t="shared" si="94"/>
        <v>34.659999999999997</v>
      </c>
      <c r="AM257">
        <f t="shared" si="94"/>
        <v>38.82</v>
      </c>
      <c r="AN257">
        <f t="shared" si="94"/>
        <v>40.619999999999997</v>
      </c>
      <c r="AO257">
        <f t="shared" si="94"/>
        <v>48.23</v>
      </c>
      <c r="AP257">
        <f t="shared" si="94"/>
        <v>49.78</v>
      </c>
      <c r="AQ257">
        <f t="shared" si="94"/>
        <v>52.16</v>
      </c>
      <c r="AR257">
        <f t="shared" si="94"/>
        <v>54.32</v>
      </c>
      <c r="AS257">
        <f t="shared" si="94"/>
        <v>57.04</v>
      </c>
      <c r="AT257">
        <f t="shared" si="94"/>
        <v>57.5</v>
      </c>
      <c r="AU257">
        <f t="shared" si="94"/>
        <v>59.54</v>
      </c>
      <c r="AV257">
        <f t="shared" si="94"/>
        <v>60.41</v>
      </c>
      <c r="AW257">
        <f t="shared" si="94"/>
        <v>61.4</v>
      </c>
      <c r="AX257">
        <f t="shared" si="94"/>
        <v>62.33</v>
      </c>
      <c r="AY257">
        <f t="shared" si="94"/>
        <v>63.95</v>
      </c>
      <c r="AZ257">
        <f t="shared" si="94"/>
        <v>65.78</v>
      </c>
      <c r="BA257">
        <f t="shared" si="94"/>
        <v>70.31</v>
      </c>
      <c r="BB257">
        <f t="shared" si="94"/>
        <v>73.08</v>
      </c>
      <c r="BC257">
        <f t="shared" si="94"/>
        <v>75.38</v>
      </c>
      <c r="BD257">
        <f t="shared" si="94"/>
        <v>76.11</v>
      </c>
      <c r="BE257">
        <f t="shared" si="94"/>
        <v>79.81</v>
      </c>
      <c r="BF257">
        <f t="shared" si="94"/>
        <v>81.650000000000006</v>
      </c>
      <c r="BG257">
        <f t="shared" si="94"/>
        <v>83.18</v>
      </c>
      <c r="BH257">
        <f t="shared" si="94"/>
        <v>84.47</v>
      </c>
      <c r="BI257">
        <f t="shared" si="94"/>
        <v>84.82</v>
      </c>
      <c r="BJ257">
        <f t="shared" si="94"/>
        <v>86.54</v>
      </c>
    </row>
    <row r="258" spans="1:62" x14ac:dyDescent="0.3">
      <c r="A258" s="27">
        <v>68000</v>
      </c>
      <c r="B258">
        <f t="shared" si="95"/>
        <v>4462.6000000000004</v>
      </c>
      <c r="C258">
        <f t="shared" si="95"/>
        <v>4055.23</v>
      </c>
      <c r="D258">
        <f t="shared" si="95"/>
        <v>3653.11</v>
      </c>
      <c r="E258">
        <f t="shared" si="95"/>
        <v>3321.95</v>
      </c>
      <c r="F258">
        <f t="shared" si="95"/>
        <v>2226.9299999999998</v>
      </c>
      <c r="G258">
        <f t="shared" si="95"/>
        <v>1839.11</v>
      </c>
      <c r="H258">
        <f t="shared" si="95"/>
        <v>1451.28</v>
      </c>
      <c r="I258">
        <f t="shared" si="95"/>
        <v>1063.46</v>
      </c>
      <c r="J258">
        <f t="shared" si="95"/>
        <v>957.69</v>
      </c>
      <c r="K258">
        <f t="shared" si="95"/>
        <v>902.99</v>
      </c>
      <c r="L258">
        <f t="shared" si="95"/>
        <v>834.51</v>
      </c>
      <c r="M258">
        <f t="shared" si="95"/>
        <v>710.78</v>
      </c>
      <c r="N258">
        <f t="shared" si="95"/>
        <v>675.64</v>
      </c>
      <c r="O258">
        <f t="shared" si="95"/>
        <v>605.13</v>
      </c>
      <c r="P258">
        <f t="shared" si="95"/>
        <v>496.65</v>
      </c>
      <c r="Q258">
        <f t="shared" si="95"/>
        <v>401.49</v>
      </c>
      <c r="R258">
        <f t="shared" si="94"/>
        <v>395.09</v>
      </c>
      <c r="S258">
        <f t="shared" si="94"/>
        <v>356.26</v>
      </c>
      <c r="T258">
        <f t="shared" si="94"/>
        <v>315.52</v>
      </c>
      <c r="U258">
        <f t="shared" si="94"/>
        <v>242.2</v>
      </c>
      <c r="V258">
        <f t="shared" si="94"/>
        <v>183.77</v>
      </c>
      <c r="W258">
        <f t="shared" si="94"/>
        <v>132.69</v>
      </c>
      <c r="X258">
        <f t="shared" si="94"/>
        <v>128.13</v>
      </c>
      <c r="Y258">
        <f t="shared" si="94"/>
        <v>121.61</v>
      </c>
      <c r="Z258">
        <f t="shared" si="94"/>
        <v>93.91</v>
      </c>
      <c r="AA258">
        <f t="shared" si="94"/>
        <v>87.66</v>
      </c>
      <c r="AB258">
        <f t="shared" si="94"/>
        <v>78.989999999999995</v>
      </c>
      <c r="AC258">
        <f t="shared" si="94"/>
        <v>69.849999999999994</v>
      </c>
      <c r="AD258">
        <f t="shared" si="94"/>
        <v>55.13</v>
      </c>
      <c r="AE258">
        <f t="shared" si="94"/>
        <v>37.69</v>
      </c>
      <c r="AF258">
        <f t="shared" si="94"/>
        <v>29.27</v>
      </c>
      <c r="AG258">
        <f t="shared" si="94"/>
        <v>16.350000000000001</v>
      </c>
      <c r="AH258">
        <f t="shared" si="94"/>
        <v>5.77</v>
      </c>
      <c r="AI258">
        <f t="shared" si="94"/>
        <v>6.55</v>
      </c>
      <c r="AJ258">
        <f t="shared" si="94"/>
        <v>13.82</v>
      </c>
      <c r="AK258">
        <f t="shared" si="94"/>
        <v>22.44</v>
      </c>
      <c r="AL258">
        <f t="shared" si="94"/>
        <v>24.69</v>
      </c>
      <c r="AM258">
        <f t="shared" si="94"/>
        <v>29.49</v>
      </c>
      <c r="AN258">
        <f t="shared" si="94"/>
        <v>31.56</v>
      </c>
      <c r="AO258">
        <f t="shared" si="94"/>
        <v>40.340000000000003</v>
      </c>
      <c r="AP258">
        <f t="shared" si="94"/>
        <v>42.12</v>
      </c>
      <c r="AQ258">
        <f t="shared" si="94"/>
        <v>44.86</v>
      </c>
      <c r="AR258">
        <f t="shared" si="94"/>
        <v>47.35</v>
      </c>
      <c r="AS258">
        <f t="shared" si="94"/>
        <v>50.49</v>
      </c>
      <c r="AT258">
        <f t="shared" si="94"/>
        <v>51.01</v>
      </c>
      <c r="AU258">
        <f t="shared" si="94"/>
        <v>53.37</v>
      </c>
      <c r="AV258">
        <f t="shared" si="94"/>
        <v>54.37</v>
      </c>
      <c r="AW258">
        <f t="shared" si="94"/>
        <v>55.51</v>
      </c>
      <c r="AX258">
        <f t="shared" si="94"/>
        <v>56.59</v>
      </c>
      <c r="AY258">
        <f t="shared" si="94"/>
        <v>58.45</v>
      </c>
      <c r="AZ258">
        <f t="shared" si="94"/>
        <v>60.56</v>
      </c>
      <c r="BA258">
        <f t="shared" si="94"/>
        <v>65.78</v>
      </c>
      <c r="BB258">
        <f t="shared" si="94"/>
        <v>68.97</v>
      </c>
      <c r="BC258">
        <f t="shared" si="94"/>
        <v>71.62</v>
      </c>
      <c r="BD258">
        <f t="shared" si="94"/>
        <v>72.459999999999994</v>
      </c>
      <c r="BE258">
        <f t="shared" si="94"/>
        <v>76.73</v>
      </c>
      <c r="BF258">
        <f t="shared" si="94"/>
        <v>78.849999999999994</v>
      </c>
      <c r="BG258">
        <f t="shared" si="94"/>
        <v>80.61</v>
      </c>
      <c r="BH258">
        <f t="shared" si="94"/>
        <v>82.1</v>
      </c>
      <c r="BI258">
        <f t="shared" si="94"/>
        <v>82.5</v>
      </c>
      <c r="BJ258">
        <f t="shared" si="94"/>
        <v>84.49</v>
      </c>
    </row>
    <row r="259" spans="1:62" x14ac:dyDescent="0.3">
      <c r="A259" s="27">
        <v>75000</v>
      </c>
      <c r="B259">
        <f t="shared" si="95"/>
        <v>4932.28</v>
      </c>
      <c r="C259">
        <f t="shared" si="95"/>
        <v>4482.97</v>
      </c>
      <c r="D259">
        <f t="shared" si="95"/>
        <v>4039.46</v>
      </c>
      <c r="E259">
        <f t="shared" si="95"/>
        <v>3674.21</v>
      </c>
      <c r="F259">
        <f t="shared" si="95"/>
        <v>2466.46</v>
      </c>
      <c r="G259">
        <f t="shared" si="95"/>
        <v>2038.72</v>
      </c>
      <c r="H259">
        <f t="shared" si="95"/>
        <v>1610.98</v>
      </c>
      <c r="I259">
        <f t="shared" si="95"/>
        <v>1183.23</v>
      </c>
      <c r="J259">
        <f t="shared" si="95"/>
        <v>1066.57</v>
      </c>
      <c r="K259">
        <f t="shared" si="95"/>
        <v>1006.23</v>
      </c>
      <c r="L259">
        <f t="shared" si="95"/>
        <v>930.71</v>
      </c>
      <c r="M259">
        <f t="shared" si="95"/>
        <v>794.24</v>
      </c>
      <c r="N259">
        <f t="shared" si="95"/>
        <v>755.49</v>
      </c>
      <c r="O259">
        <f t="shared" si="95"/>
        <v>677.72</v>
      </c>
      <c r="P259">
        <f t="shared" si="95"/>
        <v>558.07000000000005</v>
      </c>
      <c r="Q259">
        <f t="shared" si="95"/>
        <v>453.12</v>
      </c>
      <c r="R259">
        <f t="shared" si="94"/>
        <v>446.06</v>
      </c>
      <c r="S259">
        <f t="shared" si="94"/>
        <v>403.23</v>
      </c>
      <c r="T259">
        <f t="shared" si="94"/>
        <v>358.3</v>
      </c>
      <c r="U259">
        <f t="shared" si="94"/>
        <v>277.42</v>
      </c>
      <c r="V259">
        <f t="shared" si="94"/>
        <v>212.98</v>
      </c>
      <c r="W259">
        <f t="shared" si="94"/>
        <v>156.65</v>
      </c>
      <c r="X259">
        <f t="shared" si="94"/>
        <v>151.61000000000001</v>
      </c>
      <c r="Y259">
        <f t="shared" si="94"/>
        <v>144.43</v>
      </c>
      <c r="Z259">
        <f t="shared" si="94"/>
        <v>113.87</v>
      </c>
      <c r="AA259">
        <f t="shared" si="94"/>
        <v>106.97</v>
      </c>
      <c r="AB259">
        <f t="shared" si="94"/>
        <v>97.42</v>
      </c>
      <c r="AC259">
        <f t="shared" si="94"/>
        <v>87.33</v>
      </c>
      <c r="AD259">
        <f t="shared" si="94"/>
        <v>71.099999999999994</v>
      </c>
      <c r="AE259">
        <f t="shared" si="94"/>
        <v>51.86</v>
      </c>
      <c r="AF259">
        <f t="shared" si="94"/>
        <v>42.58</v>
      </c>
      <c r="AG259">
        <f t="shared" si="94"/>
        <v>28.32</v>
      </c>
      <c r="AH259">
        <f t="shared" si="94"/>
        <v>16.66</v>
      </c>
      <c r="AI259">
        <f t="shared" si="94"/>
        <v>3.07</v>
      </c>
      <c r="AJ259">
        <f t="shared" si="94"/>
        <v>4.95</v>
      </c>
      <c r="AK259">
        <f t="shared" si="94"/>
        <v>14.45</v>
      </c>
      <c r="AL259">
        <f t="shared" si="94"/>
        <v>16.940000000000001</v>
      </c>
      <c r="AM259">
        <f t="shared" si="94"/>
        <v>22.23</v>
      </c>
      <c r="AN259">
        <f t="shared" si="94"/>
        <v>24.52</v>
      </c>
      <c r="AO259">
        <f t="shared" si="94"/>
        <v>34.19</v>
      </c>
      <c r="AP259">
        <f t="shared" si="94"/>
        <v>36.159999999999997</v>
      </c>
      <c r="AQ259">
        <f t="shared" si="94"/>
        <v>39.18</v>
      </c>
      <c r="AR259">
        <f t="shared" si="94"/>
        <v>41.94</v>
      </c>
      <c r="AS259">
        <f t="shared" si="94"/>
        <v>45.39</v>
      </c>
      <c r="AT259">
        <f t="shared" si="94"/>
        <v>45.97</v>
      </c>
      <c r="AU259">
        <f t="shared" ref="AU259:BJ259" si="96">ROUND(ABS((AU$6-$A259)/AU$6)*100,2)</f>
        <v>48.57</v>
      </c>
      <c r="AV259">
        <f t="shared" si="96"/>
        <v>49.68</v>
      </c>
      <c r="AW259">
        <f t="shared" si="96"/>
        <v>50.93</v>
      </c>
      <c r="AX259">
        <f t="shared" si="96"/>
        <v>52.12</v>
      </c>
      <c r="AY259">
        <f t="shared" si="96"/>
        <v>54.17</v>
      </c>
      <c r="AZ259">
        <f t="shared" si="96"/>
        <v>56.5</v>
      </c>
      <c r="BA259">
        <f t="shared" si="96"/>
        <v>62.26</v>
      </c>
      <c r="BB259">
        <f t="shared" si="96"/>
        <v>65.78</v>
      </c>
      <c r="BC259">
        <f t="shared" si="96"/>
        <v>68.7</v>
      </c>
      <c r="BD259">
        <f t="shared" si="96"/>
        <v>69.63</v>
      </c>
      <c r="BE259">
        <f t="shared" si="96"/>
        <v>74.34</v>
      </c>
      <c r="BF259">
        <f t="shared" si="96"/>
        <v>76.67</v>
      </c>
      <c r="BG259">
        <f t="shared" si="96"/>
        <v>78.61</v>
      </c>
      <c r="BH259">
        <f t="shared" si="96"/>
        <v>80.260000000000005</v>
      </c>
      <c r="BI259">
        <f t="shared" si="96"/>
        <v>80.7</v>
      </c>
      <c r="BJ259">
        <f t="shared" si="96"/>
        <v>82.89</v>
      </c>
    </row>
    <row r="260" spans="1:62" x14ac:dyDescent="0.3">
      <c r="A260" s="27">
        <v>82000</v>
      </c>
      <c r="B260">
        <f t="shared" si="95"/>
        <v>5401.96</v>
      </c>
      <c r="C260">
        <f t="shared" si="95"/>
        <v>4910.71</v>
      </c>
      <c r="D260">
        <f t="shared" si="95"/>
        <v>4425.8</v>
      </c>
      <c r="E260">
        <f t="shared" si="95"/>
        <v>4026.47</v>
      </c>
      <c r="F260">
        <f t="shared" si="95"/>
        <v>2706</v>
      </c>
      <c r="G260">
        <f t="shared" si="95"/>
        <v>2238.33</v>
      </c>
      <c r="H260">
        <f t="shared" si="95"/>
        <v>1770.67</v>
      </c>
      <c r="I260">
        <f t="shared" si="95"/>
        <v>1303</v>
      </c>
      <c r="J260">
        <f t="shared" si="95"/>
        <v>1175.45</v>
      </c>
      <c r="K260">
        <f t="shared" si="95"/>
        <v>1109.48</v>
      </c>
      <c r="L260">
        <f t="shared" si="95"/>
        <v>1026.9100000000001</v>
      </c>
      <c r="M260">
        <f t="shared" si="95"/>
        <v>877.7</v>
      </c>
      <c r="N260">
        <f t="shared" si="95"/>
        <v>835.33</v>
      </c>
      <c r="O260">
        <f t="shared" si="95"/>
        <v>750.3</v>
      </c>
      <c r="P260">
        <f t="shared" si="95"/>
        <v>619.49</v>
      </c>
      <c r="Q260">
        <f t="shared" si="95"/>
        <v>504.74</v>
      </c>
      <c r="R260">
        <f t="shared" ref="R260:BJ265" si="97">ROUND(ABS((R$6-$A260)/R$6)*100,2)</f>
        <v>497.02</v>
      </c>
      <c r="S260">
        <f t="shared" si="97"/>
        <v>450.2</v>
      </c>
      <c r="T260">
        <f t="shared" si="97"/>
        <v>401.07</v>
      </c>
      <c r="U260">
        <f t="shared" si="97"/>
        <v>312.64999999999998</v>
      </c>
      <c r="V260">
        <f t="shared" si="97"/>
        <v>242.2</v>
      </c>
      <c r="W260">
        <f t="shared" si="97"/>
        <v>180.6</v>
      </c>
      <c r="X260">
        <f t="shared" si="97"/>
        <v>175.1</v>
      </c>
      <c r="Y260">
        <f t="shared" si="97"/>
        <v>167.24</v>
      </c>
      <c r="Z260">
        <f t="shared" si="97"/>
        <v>133.83000000000001</v>
      </c>
      <c r="AA260">
        <f t="shared" si="97"/>
        <v>126.29</v>
      </c>
      <c r="AB260">
        <f t="shared" si="97"/>
        <v>115.85</v>
      </c>
      <c r="AC260">
        <f t="shared" si="97"/>
        <v>104.82</v>
      </c>
      <c r="AD260">
        <f t="shared" si="97"/>
        <v>87.07</v>
      </c>
      <c r="AE260">
        <f t="shared" si="97"/>
        <v>66.040000000000006</v>
      </c>
      <c r="AF260">
        <f t="shared" si="97"/>
        <v>55.89</v>
      </c>
      <c r="AG260">
        <f t="shared" si="97"/>
        <v>40.299999999999997</v>
      </c>
      <c r="AH260">
        <f t="shared" si="97"/>
        <v>27.55</v>
      </c>
      <c r="AI260">
        <f t="shared" si="97"/>
        <v>12.69</v>
      </c>
      <c r="AJ260">
        <f t="shared" si="97"/>
        <v>3.93</v>
      </c>
      <c r="AK260">
        <f t="shared" si="97"/>
        <v>6.47</v>
      </c>
      <c r="AL260">
        <f t="shared" si="97"/>
        <v>9.19</v>
      </c>
      <c r="AM260">
        <f t="shared" si="97"/>
        <v>14.97</v>
      </c>
      <c r="AN260">
        <f t="shared" si="97"/>
        <v>17.47</v>
      </c>
      <c r="AO260">
        <f t="shared" si="97"/>
        <v>28.05</v>
      </c>
      <c r="AP260">
        <f t="shared" si="97"/>
        <v>30.2</v>
      </c>
      <c r="AQ260">
        <f t="shared" si="97"/>
        <v>33.51</v>
      </c>
      <c r="AR260">
        <f t="shared" si="97"/>
        <v>36.520000000000003</v>
      </c>
      <c r="AS260">
        <f t="shared" si="97"/>
        <v>40.299999999999997</v>
      </c>
      <c r="AT260">
        <f t="shared" si="97"/>
        <v>40.93</v>
      </c>
      <c r="AU260">
        <f t="shared" si="97"/>
        <v>43.77</v>
      </c>
      <c r="AV260">
        <f t="shared" si="97"/>
        <v>44.98</v>
      </c>
      <c r="AW260">
        <f t="shared" si="97"/>
        <v>46.35</v>
      </c>
      <c r="AX260">
        <f t="shared" si="97"/>
        <v>47.65</v>
      </c>
      <c r="AY260">
        <f t="shared" si="97"/>
        <v>49.89</v>
      </c>
      <c r="AZ260">
        <f t="shared" si="97"/>
        <v>52.44</v>
      </c>
      <c r="BA260">
        <f t="shared" si="97"/>
        <v>58.74</v>
      </c>
      <c r="BB260">
        <f t="shared" si="97"/>
        <v>62.59</v>
      </c>
      <c r="BC260">
        <f t="shared" si="97"/>
        <v>65.78</v>
      </c>
      <c r="BD260">
        <f t="shared" si="97"/>
        <v>66.790000000000006</v>
      </c>
      <c r="BE260">
        <f t="shared" si="97"/>
        <v>71.94</v>
      </c>
      <c r="BF260">
        <f t="shared" si="97"/>
        <v>74.489999999999995</v>
      </c>
      <c r="BG260">
        <f t="shared" si="97"/>
        <v>76.62</v>
      </c>
      <c r="BH260">
        <f t="shared" si="97"/>
        <v>78.42</v>
      </c>
      <c r="BI260">
        <f t="shared" si="97"/>
        <v>78.900000000000006</v>
      </c>
      <c r="BJ260">
        <f t="shared" si="97"/>
        <v>81.290000000000006</v>
      </c>
    </row>
    <row r="261" spans="1:62" x14ac:dyDescent="0.3">
      <c r="A261" s="27">
        <v>84500</v>
      </c>
      <c r="B261">
        <f t="shared" si="95"/>
        <v>5569.7</v>
      </c>
      <c r="C261">
        <f t="shared" si="95"/>
        <v>5063.4799999999996</v>
      </c>
      <c r="D261">
        <f t="shared" si="95"/>
        <v>4563.79</v>
      </c>
      <c r="E261">
        <f t="shared" si="95"/>
        <v>4152.28</v>
      </c>
      <c r="F261">
        <f t="shared" si="95"/>
        <v>2791.55</v>
      </c>
      <c r="G261">
        <f t="shared" si="95"/>
        <v>2309.62</v>
      </c>
      <c r="H261">
        <f t="shared" si="95"/>
        <v>1827.7</v>
      </c>
      <c r="I261">
        <f t="shared" si="95"/>
        <v>1345.77</v>
      </c>
      <c r="J261">
        <f t="shared" si="95"/>
        <v>1214.3399999999999</v>
      </c>
      <c r="K261">
        <f t="shared" si="95"/>
        <v>1146.3599999999999</v>
      </c>
      <c r="L261">
        <f t="shared" si="95"/>
        <v>1061.26</v>
      </c>
      <c r="M261">
        <f t="shared" si="95"/>
        <v>907.51</v>
      </c>
      <c r="N261">
        <f t="shared" si="95"/>
        <v>863.85</v>
      </c>
      <c r="O261">
        <f t="shared" si="95"/>
        <v>776.23</v>
      </c>
      <c r="P261">
        <f t="shared" si="95"/>
        <v>641.41999999999996</v>
      </c>
      <c r="Q261">
        <f t="shared" si="95"/>
        <v>523.17999999999995</v>
      </c>
      <c r="R261">
        <f t="shared" si="97"/>
        <v>515.22</v>
      </c>
      <c r="S261">
        <f t="shared" si="97"/>
        <v>466.97</v>
      </c>
      <c r="T261">
        <f t="shared" si="97"/>
        <v>416.35</v>
      </c>
      <c r="U261">
        <f t="shared" si="97"/>
        <v>325.23</v>
      </c>
      <c r="V261">
        <f t="shared" si="97"/>
        <v>252.63</v>
      </c>
      <c r="W261">
        <f t="shared" si="97"/>
        <v>189.15</v>
      </c>
      <c r="X261">
        <f t="shared" si="97"/>
        <v>183.49</v>
      </c>
      <c r="Y261">
        <f t="shared" si="97"/>
        <v>175.39</v>
      </c>
      <c r="Z261">
        <f t="shared" si="97"/>
        <v>140.96</v>
      </c>
      <c r="AA261">
        <f t="shared" si="97"/>
        <v>133.19</v>
      </c>
      <c r="AB261">
        <f t="shared" si="97"/>
        <v>122.43</v>
      </c>
      <c r="AC261">
        <f t="shared" si="97"/>
        <v>111.06</v>
      </c>
      <c r="AD261">
        <f t="shared" si="97"/>
        <v>92.77</v>
      </c>
      <c r="AE261">
        <f t="shared" si="97"/>
        <v>71.099999999999994</v>
      </c>
      <c r="AF261">
        <f t="shared" si="97"/>
        <v>60.64</v>
      </c>
      <c r="AG261">
        <f t="shared" si="97"/>
        <v>44.58</v>
      </c>
      <c r="AH261">
        <f t="shared" si="97"/>
        <v>31.43</v>
      </c>
      <c r="AI261">
        <f t="shared" si="97"/>
        <v>16.13</v>
      </c>
      <c r="AJ261">
        <f t="shared" si="97"/>
        <v>7.09</v>
      </c>
      <c r="AK261">
        <f t="shared" si="97"/>
        <v>3.62</v>
      </c>
      <c r="AL261">
        <f t="shared" si="97"/>
        <v>6.42</v>
      </c>
      <c r="AM261">
        <f t="shared" si="97"/>
        <v>12.38</v>
      </c>
      <c r="AN261">
        <f t="shared" si="97"/>
        <v>14.95</v>
      </c>
      <c r="AO261">
        <f t="shared" si="97"/>
        <v>25.86</v>
      </c>
      <c r="AP261">
        <f t="shared" si="97"/>
        <v>28.07</v>
      </c>
      <c r="AQ261">
        <f t="shared" si="97"/>
        <v>31.48</v>
      </c>
      <c r="AR261">
        <f t="shared" si="97"/>
        <v>34.58</v>
      </c>
      <c r="AS261">
        <f t="shared" si="97"/>
        <v>38.479999999999997</v>
      </c>
      <c r="AT261">
        <f t="shared" si="97"/>
        <v>39.130000000000003</v>
      </c>
      <c r="AU261">
        <f t="shared" si="97"/>
        <v>42.05</v>
      </c>
      <c r="AV261">
        <f t="shared" si="97"/>
        <v>43.3</v>
      </c>
      <c r="AW261">
        <f t="shared" si="97"/>
        <v>44.71</v>
      </c>
      <c r="AX261">
        <f t="shared" si="97"/>
        <v>46.05</v>
      </c>
      <c r="AY261">
        <f t="shared" si="97"/>
        <v>48.37</v>
      </c>
      <c r="AZ261">
        <f t="shared" si="97"/>
        <v>50.99</v>
      </c>
      <c r="BA261">
        <f t="shared" si="97"/>
        <v>57.48</v>
      </c>
      <c r="BB261">
        <f t="shared" si="97"/>
        <v>61.45</v>
      </c>
      <c r="BC261">
        <f t="shared" si="97"/>
        <v>64.739999999999995</v>
      </c>
      <c r="BD261">
        <f t="shared" si="97"/>
        <v>65.78</v>
      </c>
      <c r="BE261">
        <f t="shared" si="97"/>
        <v>71.08</v>
      </c>
      <c r="BF261">
        <f t="shared" si="97"/>
        <v>73.709999999999994</v>
      </c>
      <c r="BG261">
        <f t="shared" si="97"/>
        <v>75.900000000000006</v>
      </c>
      <c r="BH261">
        <f t="shared" si="97"/>
        <v>77.760000000000005</v>
      </c>
      <c r="BI261">
        <f t="shared" si="97"/>
        <v>78.260000000000005</v>
      </c>
      <c r="BJ261">
        <f t="shared" si="97"/>
        <v>80.72</v>
      </c>
    </row>
    <row r="262" spans="1:62" x14ac:dyDescent="0.3">
      <c r="A262" s="27">
        <v>100000</v>
      </c>
      <c r="B262">
        <f t="shared" si="95"/>
        <v>6609.71</v>
      </c>
      <c r="C262">
        <f t="shared" si="95"/>
        <v>6010.63</v>
      </c>
      <c r="D262">
        <f t="shared" si="95"/>
        <v>5419.27</v>
      </c>
      <c r="E262">
        <f t="shared" si="95"/>
        <v>4932.28</v>
      </c>
      <c r="F262">
        <f t="shared" si="95"/>
        <v>3321.95</v>
      </c>
      <c r="G262">
        <f t="shared" si="95"/>
        <v>2751.63</v>
      </c>
      <c r="H262">
        <f t="shared" si="95"/>
        <v>2181.3000000000002</v>
      </c>
      <c r="I262">
        <f t="shared" si="95"/>
        <v>1610.98</v>
      </c>
      <c r="J262">
        <f t="shared" si="95"/>
        <v>1455.43</v>
      </c>
      <c r="K262">
        <f t="shared" si="95"/>
        <v>1374.98</v>
      </c>
      <c r="L262">
        <f t="shared" si="95"/>
        <v>1274.28</v>
      </c>
      <c r="M262">
        <f t="shared" si="95"/>
        <v>1092.32</v>
      </c>
      <c r="N262">
        <f t="shared" si="95"/>
        <v>1040.6500000000001</v>
      </c>
      <c r="O262">
        <f t="shared" si="95"/>
        <v>936.95</v>
      </c>
      <c r="P262">
        <f t="shared" si="95"/>
        <v>777.42</v>
      </c>
      <c r="Q262">
        <f t="shared" si="95"/>
        <v>637.49</v>
      </c>
      <c r="R262">
        <f t="shared" si="97"/>
        <v>628.07000000000005</v>
      </c>
      <c r="S262">
        <f t="shared" si="97"/>
        <v>570.97</v>
      </c>
      <c r="T262">
        <f t="shared" si="97"/>
        <v>511.06</v>
      </c>
      <c r="U262">
        <f t="shared" si="97"/>
        <v>403.23</v>
      </c>
      <c r="V262">
        <f t="shared" si="97"/>
        <v>317.31</v>
      </c>
      <c r="W262">
        <f t="shared" si="97"/>
        <v>242.2</v>
      </c>
      <c r="X262">
        <f t="shared" si="97"/>
        <v>235.49</v>
      </c>
      <c r="Y262">
        <f t="shared" si="97"/>
        <v>225.9</v>
      </c>
      <c r="Z262">
        <f t="shared" si="97"/>
        <v>185.16</v>
      </c>
      <c r="AA262">
        <f t="shared" si="97"/>
        <v>175.96</v>
      </c>
      <c r="AB262">
        <f t="shared" si="97"/>
        <v>163.22999999999999</v>
      </c>
      <c r="AC262">
        <f t="shared" si="97"/>
        <v>149.78</v>
      </c>
      <c r="AD262">
        <f t="shared" si="97"/>
        <v>128.13</v>
      </c>
      <c r="AE262">
        <f t="shared" si="97"/>
        <v>102.48</v>
      </c>
      <c r="AF262">
        <f t="shared" si="97"/>
        <v>90.11</v>
      </c>
      <c r="AG262">
        <f t="shared" si="97"/>
        <v>71.099999999999994</v>
      </c>
      <c r="AH262">
        <f t="shared" si="97"/>
        <v>55.54</v>
      </c>
      <c r="AI262">
        <f t="shared" si="97"/>
        <v>37.43</v>
      </c>
      <c r="AJ262">
        <f t="shared" si="97"/>
        <v>26.74</v>
      </c>
      <c r="AK262">
        <f t="shared" si="97"/>
        <v>14.07</v>
      </c>
      <c r="AL262">
        <f t="shared" si="97"/>
        <v>10.74</v>
      </c>
      <c r="AM262">
        <f t="shared" si="97"/>
        <v>3.7</v>
      </c>
      <c r="AN262">
        <f t="shared" si="97"/>
        <v>0.65</v>
      </c>
      <c r="AO262">
        <f t="shared" si="97"/>
        <v>12.26</v>
      </c>
      <c r="AP262">
        <f t="shared" si="97"/>
        <v>14.88</v>
      </c>
      <c r="AQ262">
        <f t="shared" si="97"/>
        <v>18.91</v>
      </c>
      <c r="AR262">
        <f t="shared" si="97"/>
        <v>22.58</v>
      </c>
      <c r="AS262">
        <f t="shared" si="97"/>
        <v>27.19</v>
      </c>
      <c r="AT262">
        <f t="shared" si="97"/>
        <v>27.96</v>
      </c>
      <c r="AU262">
        <f t="shared" si="97"/>
        <v>31.42</v>
      </c>
      <c r="AV262">
        <f t="shared" si="97"/>
        <v>32.9</v>
      </c>
      <c r="AW262">
        <f t="shared" si="97"/>
        <v>34.57</v>
      </c>
      <c r="AX262">
        <f t="shared" si="97"/>
        <v>36.159999999999997</v>
      </c>
      <c r="AY262">
        <f t="shared" si="97"/>
        <v>38.89</v>
      </c>
      <c r="AZ262">
        <f t="shared" si="97"/>
        <v>42</v>
      </c>
      <c r="BA262">
        <f t="shared" si="97"/>
        <v>49.68</v>
      </c>
      <c r="BB262">
        <f t="shared" si="97"/>
        <v>54.37</v>
      </c>
      <c r="BC262">
        <f t="shared" si="97"/>
        <v>58.27</v>
      </c>
      <c r="BD262">
        <f t="shared" si="97"/>
        <v>59.5</v>
      </c>
      <c r="BE262">
        <f t="shared" si="97"/>
        <v>65.78</v>
      </c>
      <c r="BF262">
        <f t="shared" si="97"/>
        <v>68.89</v>
      </c>
      <c r="BG262">
        <f t="shared" si="97"/>
        <v>71.48</v>
      </c>
      <c r="BH262">
        <f t="shared" si="97"/>
        <v>73.680000000000007</v>
      </c>
      <c r="BI262">
        <f t="shared" si="97"/>
        <v>74.27</v>
      </c>
      <c r="BJ262">
        <f t="shared" si="97"/>
        <v>77.19</v>
      </c>
    </row>
    <row r="263" spans="1:62" x14ac:dyDescent="0.3">
      <c r="A263" s="27">
        <v>110000</v>
      </c>
      <c r="B263">
        <f t="shared" si="95"/>
        <v>7280.68</v>
      </c>
      <c r="C263">
        <f t="shared" si="95"/>
        <v>6621.69</v>
      </c>
      <c r="D263">
        <f t="shared" si="95"/>
        <v>5971.2</v>
      </c>
      <c r="E263">
        <f t="shared" si="95"/>
        <v>5435.51</v>
      </c>
      <c r="F263">
        <f t="shared" si="95"/>
        <v>3664.15</v>
      </c>
      <c r="G263">
        <f t="shared" si="95"/>
        <v>3036.79</v>
      </c>
      <c r="H263">
        <f t="shared" si="95"/>
        <v>2409.4299999999998</v>
      </c>
      <c r="I263">
        <f t="shared" si="95"/>
        <v>1782.07</v>
      </c>
      <c r="J263">
        <f t="shared" si="95"/>
        <v>1610.98</v>
      </c>
      <c r="K263">
        <f t="shared" si="95"/>
        <v>1522.48</v>
      </c>
      <c r="L263">
        <f t="shared" si="95"/>
        <v>1411.7</v>
      </c>
      <c r="M263">
        <f t="shared" si="95"/>
        <v>1211.55</v>
      </c>
      <c r="N263">
        <f t="shared" si="95"/>
        <v>1154.72</v>
      </c>
      <c r="O263">
        <f t="shared" si="95"/>
        <v>1040.6500000000001</v>
      </c>
      <c r="P263">
        <f t="shared" si="95"/>
        <v>865.17</v>
      </c>
      <c r="Q263">
        <f t="shared" si="95"/>
        <v>711.24</v>
      </c>
      <c r="R263">
        <f t="shared" si="97"/>
        <v>700.88</v>
      </c>
      <c r="S263">
        <f t="shared" si="97"/>
        <v>638.07000000000005</v>
      </c>
      <c r="T263">
        <f t="shared" si="97"/>
        <v>572.16999999999996</v>
      </c>
      <c r="U263">
        <f t="shared" si="97"/>
        <v>453.55</v>
      </c>
      <c r="V263">
        <f t="shared" si="97"/>
        <v>359.04</v>
      </c>
      <c r="W263">
        <f t="shared" si="97"/>
        <v>276.41000000000003</v>
      </c>
      <c r="X263">
        <f t="shared" si="97"/>
        <v>269.02999999999997</v>
      </c>
      <c r="Y263">
        <f t="shared" si="97"/>
        <v>258.49</v>
      </c>
      <c r="Z263">
        <f t="shared" si="97"/>
        <v>213.68</v>
      </c>
      <c r="AA263">
        <f t="shared" si="97"/>
        <v>203.56</v>
      </c>
      <c r="AB263">
        <f t="shared" si="97"/>
        <v>189.55</v>
      </c>
      <c r="AC263">
        <f t="shared" si="97"/>
        <v>174.76</v>
      </c>
      <c r="AD263">
        <f t="shared" si="97"/>
        <v>150.94</v>
      </c>
      <c r="AE263">
        <f t="shared" si="97"/>
        <v>122.73</v>
      </c>
      <c r="AF263">
        <f t="shared" si="97"/>
        <v>109.12</v>
      </c>
      <c r="AG263">
        <f t="shared" si="97"/>
        <v>88.21</v>
      </c>
      <c r="AH263">
        <f t="shared" si="97"/>
        <v>71.099999999999994</v>
      </c>
      <c r="AI263">
        <f t="shared" si="97"/>
        <v>51.17</v>
      </c>
      <c r="AJ263">
        <f t="shared" si="97"/>
        <v>39.409999999999997</v>
      </c>
      <c r="AK263">
        <f t="shared" si="97"/>
        <v>25.47</v>
      </c>
      <c r="AL263">
        <f t="shared" si="97"/>
        <v>21.82</v>
      </c>
      <c r="AM263">
        <f t="shared" si="97"/>
        <v>14.07</v>
      </c>
      <c r="AN263">
        <f t="shared" si="97"/>
        <v>10.71</v>
      </c>
      <c r="AO263">
        <f t="shared" si="97"/>
        <v>3.48</v>
      </c>
      <c r="AP263">
        <f t="shared" si="97"/>
        <v>6.36</v>
      </c>
      <c r="AQ263">
        <f t="shared" si="97"/>
        <v>10.8</v>
      </c>
      <c r="AR263">
        <f t="shared" si="97"/>
        <v>14.84</v>
      </c>
      <c r="AS263">
        <f t="shared" si="97"/>
        <v>19.91</v>
      </c>
      <c r="AT263">
        <f t="shared" si="97"/>
        <v>20.75</v>
      </c>
      <c r="AU263">
        <f t="shared" si="97"/>
        <v>24.57</v>
      </c>
      <c r="AV263">
        <f t="shared" si="97"/>
        <v>26.19</v>
      </c>
      <c r="AW263">
        <f t="shared" si="97"/>
        <v>28.03</v>
      </c>
      <c r="AX263">
        <f t="shared" si="97"/>
        <v>29.77</v>
      </c>
      <c r="AY263">
        <f t="shared" si="97"/>
        <v>32.78</v>
      </c>
      <c r="AZ263">
        <f t="shared" si="97"/>
        <v>36.200000000000003</v>
      </c>
      <c r="BA263">
        <f t="shared" si="97"/>
        <v>44.64</v>
      </c>
      <c r="BB263">
        <f t="shared" si="97"/>
        <v>49.81</v>
      </c>
      <c r="BC263">
        <f t="shared" si="97"/>
        <v>54.1</v>
      </c>
      <c r="BD263">
        <f t="shared" si="97"/>
        <v>55.45</v>
      </c>
      <c r="BE263">
        <f t="shared" si="97"/>
        <v>62.36</v>
      </c>
      <c r="BF263">
        <f t="shared" si="97"/>
        <v>65.78</v>
      </c>
      <c r="BG263">
        <f t="shared" si="97"/>
        <v>68.63</v>
      </c>
      <c r="BH263">
        <f t="shared" si="97"/>
        <v>71.05</v>
      </c>
      <c r="BI263">
        <f t="shared" si="97"/>
        <v>71.7</v>
      </c>
      <c r="BJ263">
        <f t="shared" si="97"/>
        <v>74.91</v>
      </c>
    </row>
    <row r="264" spans="1:62" x14ac:dyDescent="0.3">
      <c r="A264" s="27">
        <v>120000</v>
      </c>
      <c r="B264">
        <f t="shared" si="95"/>
        <v>7951.65</v>
      </c>
      <c r="C264">
        <f t="shared" si="95"/>
        <v>7232.75</v>
      </c>
      <c r="D264">
        <f t="shared" si="95"/>
        <v>6523.13</v>
      </c>
      <c r="E264">
        <f t="shared" si="95"/>
        <v>5938.74</v>
      </c>
      <c r="F264">
        <f t="shared" si="95"/>
        <v>4006.34</v>
      </c>
      <c r="G264">
        <f t="shared" si="95"/>
        <v>3321.95</v>
      </c>
      <c r="H264">
        <f t="shared" si="95"/>
        <v>2637.56</v>
      </c>
      <c r="I264">
        <f t="shared" si="95"/>
        <v>1953.17</v>
      </c>
      <c r="J264">
        <f t="shared" si="95"/>
        <v>1766.52</v>
      </c>
      <c r="K264">
        <f t="shared" si="95"/>
        <v>1669.97</v>
      </c>
      <c r="L264">
        <f t="shared" si="95"/>
        <v>1549.13</v>
      </c>
      <c r="M264">
        <f t="shared" si="95"/>
        <v>1330.78</v>
      </c>
      <c r="N264">
        <f t="shared" si="95"/>
        <v>1268.78</v>
      </c>
      <c r="O264">
        <f t="shared" si="95"/>
        <v>1144.3499999999999</v>
      </c>
      <c r="P264">
        <f t="shared" si="95"/>
        <v>952.91</v>
      </c>
      <c r="Q264">
        <f t="shared" si="95"/>
        <v>784.99</v>
      </c>
      <c r="R264">
        <f t="shared" si="97"/>
        <v>773.69</v>
      </c>
      <c r="S264">
        <f t="shared" si="97"/>
        <v>705.16</v>
      </c>
      <c r="T264">
        <f t="shared" si="97"/>
        <v>633.28</v>
      </c>
      <c r="U264">
        <f t="shared" si="97"/>
        <v>503.87</v>
      </c>
      <c r="V264">
        <f t="shared" si="97"/>
        <v>400.77</v>
      </c>
      <c r="W264">
        <f t="shared" si="97"/>
        <v>310.63</v>
      </c>
      <c r="X264">
        <f t="shared" si="97"/>
        <v>302.58</v>
      </c>
      <c r="Y264">
        <f t="shared" si="97"/>
        <v>291.08</v>
      </c>
      <c r="Z264">
        <f t="shared" si="97"/>
        <v>242.2</v>
      </c>
      <c r="AA264">
        <f t="shared" si="97"/>
        <v>231.16</v>
      </c>
      <c r="AB264">
        <f t="shared" si="97"/>
        <v>215.87</v>
      </c>
      <c r="AC264">
        <f t="shared" si="97"/>
        <v>199.73</v>
      </c>
      <c r="AD264">
        <f t="shared" si="97"/>
        <v>173.76</v>
      </c>
      <c r="AE264">
        <f t="shared" si="97"/>
        <v>142.97999999999999</v>
      </c>
      <c r="AF264">
        <f t="shared" si="97"/>
        <v>128.13</v>
      </c>
      <c r="AG264">
        <f t="shared" si="97"/>
        <v>105.32</v>
      </c>
      <c r="AH264">
        <f t="shared" si="97"/>
        <v>86.65</v>
      </c>
      <c r="AI264">
        <f t="shared" si="97"/>
        <v>64.91</v>
      </c>
      <c r="AJ264">
        <f t="shared" si="97"/>
        <v>52.09</v>
      </c>
      <c r="AK264">
        <f t="shared" si="97"/>
        <v>36.880000000000003</v>
      </c>
      <c r="AL264">
        <f t="shared" si="97"/>
        <v>32.89</v>
      </c>
      <c r="AM264">
        <f t="shared" si="97"/>
        <v>24.43</v>
      </c>
      <c r="AN264">
        <f t="shared" si="97"/>
        <v>20.77</v>
      </c>
      <c r="AO264">
        <f t="shared" si="97"/>
        <v>5.29</v>
      </c>
      <c r="AP264">
        <f t="shared" si="97"/>
        <v>2.15</v>
      </c>
      <c r="AQ264">
        <f t="shared" si="97"/>
        <v>2.69</v>
      </c>
      <c r="AR264">
        <f t="shared" si="97"/>
        <v>7.1</v>
      </c>
      <c r="AS264">
        <f t="shared" si="97"/>
        <v>12.63</v>
      </c>
      <c r="AT264">
        <f t="shared" si="97"/>
        <v>13.55</v>
      </c>
      <c r="AU264">
        <f t="shared" si="97"/>
        <v>17.71</v>
      </c>
      <c r="AV264">
        <f t="shared" si="97"/>
        <v>19.48</v>
      </c>
      <c r="AW264">
        <f t="shared" si="97"/>
        <v>21.48</v>
      </c>
      <c r="AX264">
        <f t="shared" si="97"/>
        <v>23.39</v>
      </c>
      <c r="AY264">
        <f t="shared" si="97"/>
        <v>26.67</v>
      </c>
      <c r="AZ264">
        <f t="shared" si="97"/>
        <v>30.4</v>
      </c>
      <c r="BA264">
        <f t="shared" si="97"/>
        <v>39.61</v>
      </c>
      <c r="BB264">
        <f t="shared" si="97"/>
        <v>45.25</v>
      </c>
      <c r="BC264">
        <f t="shared" si="97"/>
        <v>49.92</v>
      </c>
      <c r="BD264">
        <f t="shared" si="97"/>
        <v>51.4</v>
      </c>
      <c r="BE264">
        <f t="shared" si="97"/>
        <v>58.94</v>
      </c>
      <c r="BF264">
        <f t="shared" si="97"/>
        <v>62.67</v>
      </c>
      <c r="BG264">
        <f t="shared" si="97"/>
        <v>65.78</v>
      </c>
      <c r="BH264">
        <f t="shared" si="97"/>
        <v>68.41</v>
      </c>
      <c r="BI264">
        <f t="shared" si="97"/>
        <v>69.13</v>
      </c>
      <c r="BJ264">
        <f t="shared" si="97"/>
        <v>72.62</v>
      </c>
    </row>
    <row r="265" spans="1:62" x14ac:dyDescent="0.3">
      <c r="A265" s="27">
        <v>130000</v>
      </c>
      <c r="B265">
        <f t="shared" si="95"/>
        <v>8622.6200000000008</v>
      </c>
      <c r="C265">
        <f t="shared" si="95"/>
        <v>7843.81</v>
      </c>
      <c r="D265">
        <f t="shared" si="95"/>
        <v>7075.06</v>
      </c>
      <c r="E265">
        <f t="shared" si="95"/>
        <v>6441.96</v>
      </c>
      <c r="F265">
        <f t="shared" si="95"/>
        <v>4348.54</v>
      </c>
      <c r="G265">
        <f t="shared" si="95"/>
        <v>3607.11</v>
      </c>
      <c r="H265">
        <f t="shared" si="95"/>
        <v>2865.69</v>
      </c>
      <c r="I265">
        <f t="shared" si="95"/>
        <v>2124.27</v>
      </c>
      <c r="J265">
        <f t="shared" si="95"/>
        <v>1922.06</v>
      </c>
      <c r="K265">
        <f t="shared" si="95"/>
        <v>1817.47</v>
      </c>
      <c r="L265">
        <f t="shared" si="95"/>
        <v>1686.56</v>
      </c>
      <c r="M265">
        <f t="shared" si="95"/>
        <v>1450.01</v>
      </c>
      <c r="N265">
        <f t="shared" si="95"/>
        <v>1382.85</v>
      </c>
      <c r="O265">
        <f t="shared" si="95"/>
        <v>1248.04</v>
      </c>
      <c r="P265">
        <f t="shared" si="95"/>
        <v>1040.6500000000001</v>
      </c>
      <c r="Q265">
        <f t="shared" si="95"/>
        <v>858.74</v>
      </c>
      <c r="R265">
        <f t="shared" si="97"/>
        <v>846.5</v>
      </c>
      <c r="S265">
        <f t="shared" si="97"/>
        <v>772.26</v>
      </c>
      <c r="T265">
        <f t="shared" si="97"/>
        <v>694.38</v>
      </c>
      <c r="U265">
        <f t="shared" si="97"/>
        <v>554.20000000000005</v>
      </c>
      <c r="V265">
        <f t="shared" si="97"/>
        <v>442.5</v>
      </c>
      <c r="W265">
        <f t="shared" si="97"/>
        <v>344.85</v>
      </c>
      <c r="X265">
        <f t="shared" si="97"/>
        <v>336.13</v>
      </c>
      <c r="Y265">
        <f t="shared" si="97"/>
        <v>323.67</v>
      </c>
      <c r="Z265">
        <f t="shared" si="97"/>
        <v>270.70999999999998</v>
      </c>
      <c r="AA265">
        <f t="shared" si="97"/>
        <v>258.75</v>
      </c>
      <c r="AB265">
        <f t="shared" si="97"/>
        <v>242.2</v>
      </c>
      <c r="AC265">
        <f t="shared" si="97"/>
        <v>224.71</v>
      </c>
      <c r="AD265">
        <f t="shared" si="97"/>
        <v>196.57</v>
      </c>
      <c r="AE265">
        <f t="shared" si="97"/>
        <v>163.22999999999999</v>
      </c>
      <c r="AF265">
        <f t="shared" si="97"/>
        <v>147.13999999999999</v>
      </c>
      <c r="AG265">
        <f t="shared" si="97"/>
        <v>122.43</v>
      </c>
      <c r="AH265">
        <f t="shared" si="97"/>
        <v>102.21</v>
      </c>
      <c r="AI265">
        <f t="shared" si="97"/>
        <v>78.66</v>
      </c>
      <c r="AJ265">
        <f t="shared" si="97"/>
        <v>64.760000000000005</v>
      </c>
      <c r="AK265">
        <f t="shared" si="97"/>
        <v>48.28</v>
      </c>
      <c r="AL265">
        <f t="shared" si="97"/>
        <v>43.97</v>
      </c>
      <c r="AM265">
        <f t="shared" si="97"/>
        <v>34.799999999999997</v>
      </c>
      <c r="AN265">
        <f t="shared" si="97"/>
        <v>30.84</v>
      </c>
      <c r="AO265">
        <f t="shared" si="97"/>
        <v>14.07</v>
      </c>
      <c r="AP265">
        <f t="shared" si="97"/>
        <v>10.66</v>
      </c>
      <c r="AQ265">
        <f t="shared" si="97"/>
        <v>5.42</v>
      </c>
      <c r="AR265">
        <f t="shared" si="97"/>
        <v>0.65</v>
      </c>
      <c r="AS265">
        <f t="shared" si="97"/>
        <v>5.35</v>
      </c>
      <c r="AT265">
        <f t="shared" si="97"/>
        <v>6.35</v>
      </c>
      <c r="AU265">
        <f t="shared" si="97"/>
        <v>10.85</v>
      </c>
      <c r="AV265">
        <f t="shared" ref="AV265:BJ266" si="98">ROUND(ABS((AV$6-$A265)/AV$6)*100,2)</f>
        <v>12.77</v>
      </c>
      <c r="AW265">
        <f t="shared" si="98"/>
        <v>14.94</v>
      </c>
      <c r="AX265">
        <f t="shared" si="98"/>
        <v>17</v>
      </c>
      <c r="AY265">
        <f t="shared" si="98"/>
        <v>20.56</v>
      </c>
      <c r="AZ265">
        <f t="shared" si="98"/>
        <v>24.6</v>
      </c>
      <c r="BA265">
        <f t="shared" si="98"/>
        <v>34.58</v>
      </c>
      <c r="BB265">
        <f t="shared" si="98"/>
        <v>40.69</v>
      </c>
      <c r="BC265">
        <f t="shared" si="98"/>
        <v>45.75</v>
      </c>
      <c r="BD265">
        <f t="shared" si="98"/>
        <v>47.35</v>
      </c>
      <c r="BE265">
        <f t="shared" si="98"/>
        <v>55.51</v>
      </c>
      <c r="BF265">
        <f t="shared" si="98"/>
        <v>59.56</v>
      </c>
      <c r="BG265">
        <f t="shared" si="98"/>
        <v>62.93</v>
      </c>
      <c r="BH265">
        <f t="shared" si="98"/>
        <v>65.78</v>
      </c>
      <c r="BI265">
        <f t="shared" si="98"/>
        <v>66.55</v>
      </c>
      <c r="BJ265">
        <f t="shared" si="98"/>
        <v>70.34</v>
      </c>
    </row>
    <row r="266" spans="1:62" x14ac:dyDescent="0.3">
      <c r="A266" s="27">
        <v>133000</v>
      </c>
      <c r="B266">
        <f t="shared" si="95"/>
        <v>8823.91</v>
      </c>
      <c r="C266">
        <f t="shared" si="95"/>
        <v>8027.13</v>
      </c>
      <c r="D266">
        <f t="shared" si="95"/>
        <v>7240.63</v>
      </c>
      <c r="E266">
        <f t="shared" si="95"/>
        <v>6592.93</v>
      </c>
      <c r="F266">
        <f t="shared" si="95"/>
        <v>4451.1899999999996</v>
      </c>
      <c r="G266">
        <f t="shared" si="95"/>
        <v>3692.66</v>
      </c>
      <c r="H266">
        <f t="shared" si="95"/>
        <v>2934.13</v>
      </c>
      <c r="I266">
        <f t="shared" si="95"/>
        <v>2175.6</v>
      </c>
      <c r="J266">
        <f t="shared" si="95"/>
        <v>1968.72</v>
      </c>
      <c r="K266">
        <f t="shared" si="95"/>
        <v>1861.72</v>
      </c>
      <c r="L266">
        <f t="shared" si="95"/>
        <v>1727.79</v>
      </c>
      <c r="M266">
        <f t="shared" si="95"/>
        <v>1485.78</v>
      </c>
      <c r="N266">
        <f t="shared" si="95"/>
        <v>1417.06</v>
      </c>
      <c r="O266">
        <f t="shared" si="95"/>
        <v>1279.1500000000001</v>
      </c>
      <c r="P266">
        <f t="shared" si="95"/>
        <v>1066.97</v>
      </c>
      <c r="Q266">
        <f t="shared" si="95"/>
        <v>880.86</v>
      </c>
      <c r="R266">
        <f t="shared" ref="R266:BJ267" si="99">ROUND(ABS((R$6-$A266)/R$6)*100,2)</f>
        <v>868.34</v>
      </c>
      <c r="S266">
        <f t="shared" si="99"/>
        <v>792.39</v>
      </c>
      <c r="T266">
        <f t="shared" si="99"/>
        <v>712.71</v>
      </c>
      <c r="U266">
        <f t="shared" si="99"/>
        <v>569.29</v>
      </c>
      <c r="V266">
        <f t="shared" si="99"/>
        <v>455.02</v>
      </c>
      <c r="W266">
        <f t="shared" si="99"/>
        <v>355.12</v>
      </c>
      <c r="X266">
        <f t="shared" si="99"/>
        <v>346.2</v>
      </c>
      <c r="Y266">
        <f t="shared" si="99"/>
        <v>333.45</v>
      </c>
      <c r="Z266">
        <f t="shared" si="99"/>
        <v>279.27</v>
      </c>
      <c r="AA266">
        <f t="shared" si="99"/>
        <v>267.02999999999997</v>
      </c>
      <c r="AB266">
        <f t="shared" si="99"/>
        <v>250.09</v>
      </c>
      <c r="AC266">
        <f t="shared" si="99"/>
        <v>232.2</v>
      </c>
      <c r="AD266">
        <f t="shared" si="99"/>
        <v>203.41</v>
      </c>
      <c r="AE266">
        <f t="shared" si="99"/>
        <v>169.3</v>
      </c>
      <c r="AF266">
        <f t="shared" si="99"/>
        <v>152.84</v>
      </c>
      <c r="AG266">
        <f t="shared" si="99"/>
        <v>127.56</v>
      </c>
      <c r="AH266">
        <f t="shared" si="99"/>
        <v>106.87</v>
      </c>
      <c r="AI266">
        <f t="shared" si="99"/>
        <v>82.78</v>
      </c>
      <c r="AJ266">
        <f t="shared" si="99"/>
        <v>68.56</v>
      </c>
      <c r="AK266">
        <f t="shared" si="99"/>
        <v>51.71</v>
      </c>
      <c r="AL266">
        <f t="shared" si="99"/>
        <v>47.29</v>
      </c>
      <c r="AM266">
        <f t="shared" si="99"/>
        <v>37.909999999999997</v>
      </c>
      <c r="AN266">
        <f t="shared" si="99"/>
        <v>33.86</v>
      </c>
      <c r="AO266">
        <f t="shared" si="99"/>
        <v>16.7</v>
      </c>
      <c r="AP266">
        <f t="shared" si="99"/>
        <v>13.21</v>
      </c>
      <c r="AQ266">
        <f t="shared" si="99"/>
        <v>7.85</v>
      </c>
      <c r="AR266">
        <f t="shared" si="99"/>
        <v>2.97</v>
      </c>
      <c r="AS266">
        <f t="shared" si="99"/>
        <v>3.17</v>
      </c>
      <c r="AT266">
        <f t="shared" si="99"/>
        <v>4.1900000000000004</v>
      </c>
      <c r="AU266">
        <f t="shared" si="99"/>
        <v>8.7899999999999991</v>
      </c>
      <c r="AV266">
        <f t="shared" si="98"/>
        <v>10.76</v>
      </c>
      <c r="AW266">
        <f t="shared" si="98"/>
        <v>12.98</v>
      </c>
      <c r="AX266">
        <f t="shared" si="98"/>
        <v>15.09</v>
      </c>
      <c r="AY266">
        <f t="shared" si="98"/>
        <v>18.73</v>
      </c>
      <c r="AZ266">
        <f t="shared" si="98"/>
        <v>22.86</v>
      </c>
      <c r="BA266">
        <f t="shared" si="98"/>
        <v>33.07</v>
      </c>
      <c r="BB266">
        <f t="shared" si="98"/>
        <v>39.32</v>
      </c>
      <c r="BC266">
        <f t="shared" si="98"/>
        <v>44.5</v>
      </c>
      <c r="BD266">
        <f t="shared" si="98"/>
        <v>46.14</v>
      </c>
      <c r="BE266">
        <f t="shared" si="98"/>
        <v>54.49</v>
      </c>
      <c r="BF266">
        <f t="shared" si="98"/>
        <v>58.63</v>
      </c>
      <c r="BG266">
        <f t="shared" si="98"/>
        <v>62.07</v>
      </c>
      <c r="BH266">
        <f t="shared" si="98"/>
        <v>64.989999999999995</v>
      </c>
      <c r="BI266">
        <f t="shared" si="98"/>
        <v>65.78</v>
      </c>
      <c r="BJ266">
        <f t="shared" si="98"/>
        <v>69.66</v>
      </c>
    </row>
    <row r="267" spans="1:62" x14ac:dyDescent="0.3">
      <c r="A267" s="27">
        <v>150000</v>
      </c>
      <c r="B267">
        <f t="shared" si="95"/>
        <v>9964.56</v>
      </c>
      <c r="C267">
        <f t="shared" si="95"/>
        <v>9065.94</v>
      </c>
      <c r="D267">
        <f t="shared" si="95"/>
        <v>8178.91</v>
      </c>
      <c r="E267">
        <f t="shared" si="95"/>
        <v>7448.42</v>
      </c>
      <c r="F267">
        <f t="shared" si="95"/>
        <v>5032.93</v>
      </c>
      <c r="G267">
        <f t="shared" si="95"/>
        <v>4177.4399999999996</v>
      </c>
      <c r="H267">
        <f t="shared" si="95"/>
        <v>3321.95</v>
      </c>
      <c r="I267">
        <f t="shared" si="95"/>
        <v>2466.46</v>
      </c>
      <c r="J267">
        <f t="shared" si="95"/>
        <v>2233.15</v>
      </c>
      <c r="K267">
        <f t="shared" si="95"/>
        <v>2112.4699999999998</v>
      </c>
      <c r="L267">
        <f t="shared" si="95"/>
        <v>1961.42</v>
      </c>
      <c r="M267">
        <f t="shared" si="95"/>
        <v>1688.48</v>
      </c>
      <c r="N267">
        <f t="shared" si="95"/>
        <v>1610.98</v>
      </c>
      <c r="O267">
        <f t="shared" si="95"/>
        <v>1455.43</v>
      </c>
      <c r="P267">
        <f t="shared" si="95"/>
        <v>1216.1300000000001</v>
      </c>
      <c r="Q267">
        <f t="shared" si="95"/>
        <v>1006.23</v>
      </c>
      <c r="R267">
        <f t="shared" si="99"/>
        <v>992.11</v>
      </c>
      <c r="S267">
        <f t="shared" si="99"/>
        <v>906.46</v>
      </c>
      <c r="T267">
        <f t="shared" si="99"/>
        <v>816.59</v>
      </c>
      <c r="U267">
        <f t="shared" si="99"/>
        <v>654.84</v>
      </c>
      <c r="V267">
        <f t="shared" si="99"/>
        <v>525.97</v>
      </c>
      <c r="W267">
        <f t="shared" si="99"/>
        <v>413.29</v>
      </c>
      <c r="X267">
        <f t="shared" si="99"/>
        <v>403.23</v>
      </c>
      <c r="Y267">
        <f t="shared" si="99"/>
        <v>388.85</v>
      </c>
      <c r="Z267">
        <f t="shared" si="99"/>
        <v>327.74</v>
      </c>
      <c r="AA267">
        <f t="shared" si="99"/>
        <v>313.95</v>
      </c>
      <c r="AB267">
        <f t="shared" si="99"/>
        <v>294.83999999999997</v>
      </c>
      <c r="AC267">
        <f t="shared" si="99"/>
        <v>274.67</v>
      </c>
      <c r="AD267">
        <f t="shared" si="99"/>
        <v>242.2</v>
      </c>
      <c r="AE267">
        <f t="shared" si="99"/>
        <v>203.72</v>
      </c>
      <c r="AF267">
        <f t="shared" si="99"/>
        <v>185.16</v>
      </c>
      <c r="AG267">
        <f t="shared" si="99"/>
        <v>156.65</v>
      </c>
      <c r="AH267">
        <f t="shared" si="99"/>
        <v>133.31</v>
      </c>
      <c r="AI267">
        <f t="shared" si="99"/>
        <v>106.14</v>
      </c>
      <c r="AJ267">
        <f t="shared" si="99"/>
        <v>90.11</v>
      </c>
      <c r="AK267">
        <f t="shared" si="99"/>
        <v>71.099999999999994</v>
      </c>
      <c r="AL267">
        <f t="shared" si="99"/>
        <v>66.11</v>
      </c>
      <c r="AM267">
        <f t="shared" si="99"/>
        <v>55.54</v>
      </c>
      <c r="AN267">
        <f t="shared" si="99"/>
        <v>50.97</v>
      </c>
      <c r="AO267">
        <f t="shared" si="99"/>
        <v>31.61</v>
      </c>
      <c r="AP267">
        <f t="shared" si="99"/>
        <v>27.68</v>
      </c>
      <c r="AQ267">
        <f t="shared" si="99"/>
        <v>21.63</v>
      </c>
      <c r="AR267">
        <f t="shared" si="99"/>
        <v>16.13</v>
      </c>
      <c r="AS267">
        <f t="shared" si="99"/>
        <v>9.2100000000000009</v>
      </c>
      <c r="AT267">
        <f t="shared" si="99"/>
        <v>8.06</v>
      </c>
      <c r="AU267">
        <f t="shared" si="99"/>
        <v>2.86</v>
      </c>
      <c r="AV267">
        <f t="shared" si="99"/>
        <v>0.65</v>
      </c>
      <c r="AW267">
        <f t="shared" si="99"/>
        <v>1.86</v>
      </c>
      <c r="AX267">
        <f t="shared" si="99"/>
        <v>4.24</v>
      </c>
      <c r="AY267">
        <f t="shared" si="99"/>
        <v>8.34</v>
      </c>
      <c r="AZ267">
        <f t="shared" si="99"/>
        <v>13</v>
      </c>
      <c r="BA267">
        <f t="shared" si="99"/>
        <v>24.52</v>
      </c>
      <c r="BB267">
        <f t="shared" si="99"/>
        <v>31.56</v>
      </c>
      <c r="BC267">
        <f t="shared" si="99"/>
        <v>37.4</v>
      </c>
      <c r="BD267">
        <f t="shared" si="99"/>
        <v>39.26</v>
      </c>
      <c r="BE267">
        <f t="shared" si="99"/>
        <v>48.67</v>
      </c>
      <c r="BF267">
        <f t="shared" si="99"/>
        <v>53.34</v>
      </c>
      <c r="BG267">
        <f t="shared" si="99"/>
        <v>57.23</v>
      </c>
      <c r="BH267">
        <f t="shared" si="99"/>
        <v>60.52</v>
      </c>
      <c r="BI267">
        <f t="shared" si="99"/>
        <v>61.41</v>
      </c>
      <c r="BJ267">
        <f t="shared" si="99"/>
        <v>65.78</v>
      </c>
    </row>
  </sheetData>
  <conditionalFormatting sqref="B11:BJ1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BJ15">
    <cfRule type="top10" dxfId="1" priority="1" bottom="1" rank="3"/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BJ16">
    <cfRule type="top10" dxfId="0" priority="3" bottom="1" rank="3"/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BJ7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1:BJ14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7:BJ26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L145:CJ204 BK144:CJ144 B144:BJ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59C0-BBB9-4E4B-BD24-BBCC2DFBCFF7}">
  <sheetPr codeName="Sheet8"/>
  <dimension ref="A1:I37"/>
  <sheetViews>
    <sheetView zoomScale="55" zoomScaleNormal="55" workbookViewId="0">
      <selection activeCell="G3" sqref="G3:G39"/>
    </sheetView>
  </sheetViews>
  <sheetFormatPr defaultRowHeight="14.4" x14ac:dyDescent="0.3"/>
  <cols>
    <col min="2" max="2" width="14.6640625" customWidth="1"/>
    <col min="3" max="3" width="23.77734375" customWidth="1"/>
    <col min="4" max="4" width="19.77734375" customWidth="1"/>
  </cols>
  <sheetData>
    <row r="1" spans="1:9" x14ac:dyDescent="0.3">
      <c r="A1" s="27" t="s">
        <v>42</v>
      </c>
      <c r="B1" s="27" t="s">
        <v>43</v>
      </c>
      <c r="C1" s="4" t="s">
        <v>44</v>
      </c>
      <c r="D1" s="27" t="s">
        <v>79</v>
      </c>
      <c r="E1" s="4" t="s">
        <v>80</v>
      </c>
      <c r="F1" s="27"/>
      <c r="G1" s="4"/>
      <c r="H1" s="27"/>
      <c r="I1" s="4"/>
    </row>
    <row r="2" spans="1:9" x14ac:dyDescent="0.3">
      <c r="A2">
        <v>1</v>
      </c>
      <c r="B2">
        <v>2.2895667053724531</v>
      </c>
      <c r="C2">
        <v>4</v>
      </c>
      <c r="D2">
        <f>-2.267*B2+9.112</f>
        <v>3.9215522789206494</v>
      </c>
      <c r="E2">
        <f>ABS(D2-C2)/C2*100</f>
        <v>1.9611930269837652</v>
      </c>
      <c r="G2" s="4"/>
      <c r="H2" s="27"/>
      <c r="I2" s="4"/>
    </row>
    <row r="3" spans="1:9" x14ac:dyDescent="0.3">
      <c r="A3">
        <v>1.199999999999978</v>
      </c>
      <c r="B3">
        <v>2.0404613579204911</v>
      </c>
      <c r="C3">
        <v>4.4571428571428573</v>
      </c>
      <c r="D3">
        <f t="shared" ref="D3:D7" si="0">-2.267*B3+9.112</f>
        <v>4.4862741015942467</v>
      </c>
      <c r="E3">
        <f t="shared" ref="E3:E15" si="1">ABS(D3-C3)/C3*100</f>
        <v>0.65358561269142812</v>
      </c>
      <c r="G3" s="4"/>
      <c r="H3" s="27"/>
      <c r="I3" s="4"/>
    </row>
    <row r="4" spans="1:9" x14ac:dyDescent="0.3">
      <c r="A4">
        <v>1.3999999999999559</v>
      </c>
      <c r="B4">
        <v>1.7993490903549467</v>
      </c>
      <c r="C4">
        <v>4.9142857142857146</v>
      </c>
      <c r="D4">
        <f t="shared" si="0"/>
        <v>5.032875612165336</v>
      </c>
      <c r="E4">
        <f t="shared" si="1"/>
        <v>2.413166526620202</v>
      </c>
      <c r="G4" s="4"/>
      <c r="H4" s="27"/>
      <c r="I4" s="4"/>
    </row>
    <row r="5" spans="1:9" x14ac:dyDescent="0.3">
      <c r="A5">
        <v>1.5999999999999339</v>
      </c>
      <c r="B5">
        <v>1.5966507905855403</v>
      </c>
      <c r="C5">
        <v>5.3714285714285719</v>
      </c>
      <c r="D5">
        <f t="shared" si="0"/>
        <v>5.492392657742581</v>
      </c>
      <c r="E5">
        <f t="shared" si="1"/>
        <v>2.2519909686118718</v>
      </c>
      <c r="G5" s="4"/>
      <c r="H5" s="27"/>
      <c r="I5" s="4"/>
    </row>
    <row r="6" spans="1:9" x14ac:dyDescent="0.3">
      <c r="A6">
        <v>1.7999999999999119</v>
      </c>
      <c r="B6">
        <v>1.4366750551753584</v>
      </c>
      <c r="C6">
        <v>5.8285714285714292</v>
      </c>
      <c r="D6">
        <f t="shared" si="0"/>
        <v>5.8550576499174625</v>
      </c>
      <c r="E6">
        <f t="shared" si="1"/>
        <v>0.45442046427017896</v>
      </c>
      <c r="G6" s="4"/>
      <c r="H6" s="27"/>
      <c r="I6" s="4"/>
    </row>
    <row r="7" spans="1:9" x14ac:dyDescent="0.3">
      <c r="A7">
        <v>1.9999999999998899</v>
      </c>
      <c r="B7">
        <v>1.3115716889296682</v>
      </c>
      <c r="C7">
        <v>6.2857142857142865</v>
      </c>
      <c r="D7">
        <f t="shared" si="0"/>
        <v>6.1386669811964421</v>
      </c>
      <c r="E7">
        <f t="shared" si="1"/>
        <v>2.339388935511161</v>
      </c>
      <c r="G7" s="4"/>
      <c r="H7" s="27"/>
      <c r="I7" s="4"/>
    </row>
    <row r="8" spans="1:9" x14ac:dyDescent="0.3">
      <c r="A8">
        <v>2.1999999999998678</v>
      </c>
      <c r="B8" s="26">
        <v>1.210751664766591</v>
      </c>
      <c r="C8" s="26">
        <v>6.7428571428571438</v>
      </c>
      <c r="D8">
        <f>-7.692*B8+15.881</f>
        <v>6.5678981946153812</v>
      </c>
      <c r="E8">
        <f t="shared" si="1"/>
        <v>2.594730164602411</v>
      </c>
      <c r="G8" s="4"/>
      <c r="H8" s="27"/>
      <c r="I8" s="4"/>
    </row>
    <row r="9" spans="1:9" x14ac:dyDescent="0.3">
      <c r="A9">
        <v>2.3999999999998458</v>
      </c>
      <c r="B9">
        <v>1.1258285508442762</v>
      </c>
      <c r="C9">
        <v>7.2000000000000011</v>
      </c>
      <c r="D9">
        <f t="shared" ref="D9:D15" si="2">-7.692*B9+15.881</f>
        <v>7.2211267869058275</v>
      </c>
      <c r="E9">
        <f t="shared" si="1"/>
        <v>0.2934275959142566</v>
      </c>
      <c r="G9" s="4"/>
      <c r="H9" s="27"/>
      <c r="I9" s="4"/>
    </row>
    <row r="10" spans="1:9" x14ac:dyDescent="0.3">
      <c r="A10">
        <v>2.5999999999998238</v>
      </c>
      <c r="B10">
        <v>1.0520414974919876</v>
      </c>
      <c r="C10">
        <v>7.6571428571428584</v>
      </c>
      <c r="D10">
        <f t="shared" si="2"/>
        <v>7.788696801291632</v>
      </c>
      <c r="E10">
        <f t="shared" si="1"/>
        <v>1.7180552407489094</v>
      </c>
      <c r="G10" s="4"/>
      <c r="H10" s="27"/>
      <c r="I10" s="4"/>
    </row>
    <row r="11" spans="1:9" x14ac:dyDescent="0.3">
      <c r="A11">
        <v>2.7999999999998018</v>
      </c>
      <c r="B11">
        <v>0.98751423487616086</v>
      </c>
      <c r="C11">
        <v>8.1142857142857157</v>
      </c>
      <c r="D11">
        <f t="shared" si="2"/>
        <v>8.2850405053325709</v>
      </c>
      <c r="E11">
        <f t="shared" si="1"/>
        <v>2.1043724248732154</v>
      </c>
      <c r="G11" s="4"/>
      <c r="H11" s="27"/>
      <c r="I11" s="4"/>
    </row>
    <row r="12" spans="1:9" x14ac:dyDescent="0.3">
      <c r="A12">
        <v>2.9999999999997797</v>
      </c>
      <c r="B12">
        <v>0.93168077894428813</v>
      </c>
      <c r="C12">
        <v>8.571428571428573</v>
      </c>
      <c r="D12">
        <f t="shared" si="2"/>
        <v>8.7145114483605361</v>
      </c>
      <c r="E12">
        <f t="shared" si="1"/>
        <v>1.6693002308729037</v>
      </c>
      <c r="G12" s="4"/>
      <c r="H12" s="27"/>
      <c r="I12" s="4"/>
    </row>
    <row r="13" spans="1:9" x14ac:dyDescent="0.3">
      <c r="A13">
        <v>3.1999999999997577</v>
      </c>
      <c r="B13">
        <v>0.88389179888668534</v>
      </c>
      <c r="C13">
        <v>9.0285714285714302</v>
      </c>
      <c r="D13">
        <f t="shared" si="2"/>
        <v>9.0821042829636163</v>
      </c>
      <c r="E13">
        <f t="shared" si="1"/>
        <v>0.5929271847235793</v>
      </c>
      <c r="G13" s="4"/>
      <c r="H13" s="27"/>
      <c r="I13" s="4"/>
    </row>
    <row r="14" spans="1:9" x14ac:dyDescent="0.3">
      <c r="A14">
        <v>3.3999999999997357</v>
      </c>
      <c r="B14">
        <v>0.8427486832445843</v>
      </c>
      <c r="C14">
        <v>9.4857142857142875</v>
      </c>
      <c r="D14">
        <f t="shared" si="2"/>
        <v>9.3985771284826569</v>
      </c>
      <c r="E14">
        <f t="shared" si="1"/>
        <v>0.91861460936959982</v>
      </c>
      <c r="G14" s="4"/>
      <c r="H14" s="27"/>
      <c r="I14" s="4"/>
    </row>
    <row r="15" spans="1:9" ht="15" thickBot="1" x14ac:dyDescent="0.35">
      <c r="A15">
        <v>3.5999999999997137</v>
      </c>
      <c r="B15" s="47">
        <v>0.80623771134535238</v>
      </c>
      <c r="C15" s="47">
        <v>9.9428571428571448</v>
      </c>
      <c r="D15">
        <f t="shared" si="2"/>
        <v>9.67941952433155</v>
      </c>
      <c r="E15">
        <f t="shared" si="1"/>
        <v>2.6495162782746604</v>
      </c>
      <c r="G15" s="4"/>
      <c r="H15" s="27"/>
      <c r="I15" s="4"/>
    </row>
    <row r="16" spans="1:9" x14ac:dyDescent="0.3">
      <c r="A16">
        <v>3.7999999999996916</v>
      </c>
      <c r="B16" s="44">
        <v>0.77237566080277731</v>
      </c>
      <c r="C16" s="44">
        <v>10.400000000000002</v>
      </c>
      <c r="D16">
        <f>-20.118*B16+25.74</f>
        <v>10.201346455969725</v>
      </c>
      <c r="E16">
        <f t="shared" ref="E16:E28" si="3">ABS(D16-C16)/C16*100</f>
        <v>1.9101302310603554</v>
      </c>
      <c r="G16" s="4"/>
      <c r="H16" s="27"/>
      <c r="I16" s="4"/>
    </row>
    <row r="17" spans="1:9" x14ac:dyDescent="0.3">
      <c r="A17">
        <v>3.9999999999996696</v>
      </c>
      <c r="B17">
        <v>0.7399100916184228</v>
      </c>
      <c r="C17">
        <v>10.857142857142859</v>
      </c>
      <c r="D17">
        <f t="shared" ref="D17:D28" si="4">-20.118*B17+25.74</f>
        <v>10.854488776820569</v>
      </c>
      <c r="E17">
        <f t="shared" si="3"/>
        <v>2.4445476652677978E-2</v>
      </c>
      <c r="G17" s="4"/>
      <c r="H17" s="27"/>
      <c r="I17" s="4"/>
    </row>
    <row r="18" spans="1:9" x14ac:dyDescent="0.3">
      <c r="A18">
        <v>4.1999999999997364</v>
      </c>
      <c r="B18">
        <v>0.70866404562789098</v>
      </c>
      <c r="C18">
        <v>11.314285714285717</v>
      </c>
      <c r="D18">
        <f t="shared" si="4"/>
        <v>11.483096730058088</v>
      </c>
      <c r="E18">
        <f t="shared" si="3"/>
        <v>1.4920165535436887</v>
      </c>
      <c r="G18" s="4"/>
      <c r="H18" s="27"/>
      <c r="I18" s="4"/>
    </row>
    <row r="19" spans="1:9" x14ac:dyDescent="0.3">
      <c r="A19">
        <v>4.3999999999998032</v>
      </c>
      <c r="B19">
        <v>0.67933374008376157</v>
      </c>
      <c r="C19">
        <v>11.771428571428574</v>
      </c>
      <c r="D19">
        <f t="shared" si="4"/>
        <v>12.073163816994883</v>
      </c>
      <c r="E19">
        <f t="shared" si="3"/>
        <v>2.5632848531118508</v>
      </c>
      <c r="G19" s="4"/>
      <c r="H19" s="27"/>
      <c r="I19" s="4"/>
    </row>
    <row r="20" spans="1:9" x14ac:dyDescent="0.3">
      <c r="A20">
        <v>4.59999999999987</v>
      </c>
      <c r="B20">
        <v>0.65284167566858398</v>
      </c>
      <c r="C20">
        <v>12.228571428571431</v>
      </c>
      <c r="D20">
        <f t="shared" si="4"/>
        <v>12.606131168899427</v>
      </c>
      <c r="E20">
        <f t="shared" si="3"/>
        <v>3.0875212409999664</v>
      </c>
      <c r="G20" s="4"/>
      <c r="H20" s="27"/>
      <c r="I20" s="4"/>
    </row>
    <row r="21" spans="1:9" x14ac:dyDescent="0.3">
      <c r="A21">
        <v>4.7999999999999368</v>
      </c>
      <c r="B21">
        <v>0.62958992488361354</v>
      </c>
      <c r="C21">
        <v>12.685714285714289</v>
      </c>
      <c r="D21">
        <f t="shared" si="4"/>
        <v>13.073909891191462</v>
      </c>
      <c r="E21">
        <f t="shared" si="3"/>
        <v>3.0601004936263694</v>
      </c>
      <c r="G21" s="4"/>
      <c r="H21" s="27"/>
      <c r="I21" s="4"/>
    </row>
    <row r="22" spans="1:9" x14ac:dyDescent="0.3">
      <c r="A22">
        <v>5.0000000000000036</v>
      </c>
      <c r="B22">
        <v>0.60903450003326076</v>
      </c>
      <c r="C22">
        <v>13.142857142857146</v>
      </c>
      <c r="D22">
        <f t="shared" si="4"/>
        <v>13.48744392833086</v>
      </c>
      <c r="E22">
        <f t="shared" si="3"/>
        <v>2.621855976430433</v>
      </c>
      <c r="G22" s="4"/>
      <c r="H22" s="27"/>
      <c r="I22" s="4"/>
    </row>
    <row r="23" spans="1:9" x14ac:dyDescent="0.3">
      <c r="A23">
        <v>5.2000000000000703</v>
      </c>
      <c r="B23">
        <v>0.58985603074256554</v>
      </c>
      <c r="C23">
        <v>13.600000000000003</v>
      </c>
      <c r="D23">
        <f t="shared" si="4"/>
        <v>13.873276373521065</v>
      </c>
      <c r="E23">
        <f t="shared" si="3"/>
        <v>2.0093850994195743</v>
      </c>
      <c r="G23" s="4"/>
      <c r="H23" s="27"/>
      <c r="I23" s="4"/>
    </row>
    <row r="24" spans="1:9" x14ac:dyDescent="0.3">
      <c r="A24">
        <v>5.4000000000001371</v>
      </c>
      <c r="B24">
        <v>0.57067627198002868</v>
      </c>
      <c r="C24">
        <v>14.05714285714286</v>
      </c>
      <c r="D24">
        <f t="shared" si="4"/>
        <v>14.259134760305782</v>
      </c>
      <c r="E24">
        <f t="shared" si="3"/>
        <v>1.4369342704679393</v>
      </c>
      <c r="G24" s="4"/>
      <c r="H24" s="27"/>
      <c r="I24" s="4"/>
    </row>
    <row r="25" spans="1:9" x14ac:dyDescent="0.3">
      <c r="A25">
        <v>5.6000000000002039</v>
      </c>
      <c r="B25">
        <v>0.55091199091366305</v>
      </c>
      <c r="C25">
        <v>14.514285714285718</v>
      </c>
      <c r="D25">
        <f t="shared" si="4"/>
        <v>14.656752566798925</v>
      </c>
      <c r="E25">
        <f t="shared" si="3"/>
        <v>0.98156296022879042</v>
      </c>
      <c r="G25" s="4"/>
      <c r="H25" s="27"/>
      <c r="I25" s="4"/>
    </row>
    <row r="26" spans="1:9" x14ac:dyDescent="0.3">
      <c r="A26">
        <v>5.8000000000002707</v>
      </c>
      <c r="B26">
        <v>0.53118097263936981</v>
      </c>
      <c r="C26">
        <v>14.971428571428575</v>
      </c>
      <c r="D26">
        <f t="shared" si="4"/>
        <v>15.053701192441157</v>
      </c>
      <c r="E26">
        <f t="shared" si="3"/>
        <v>0.54953086554205177</v>
      </c>
      <c r="G26" s="4"/>
      <c r="H26" s="27"/>
      <c r="I26" s="4"/>
    </row>
    <row r="27" spans="1:9" x14ac:dyDescent="0.3">
      <c r="A27">
        <v>6.0000000000003375</v>
      </c>
      <c r="B27">
        <v>0.51286093028542001</v>
      </c>
      <c r="C27">
        <v>15.428571428571432</v>
      </c>
      <c r="D27">
        <f t="shared" si="4"/>
        <v>15.42226380451792</v>
      </c>
      <c r="E27">
        <f t="shared" si="3"/>
        <v>4.0882748494988311E-2</v>
      </c>
      <c r="G27" s="4"/>
      <c r="H27" s="27"/>
      <c r="I27" s="4"/>
    </row>
    <row r="28" spans="1:9" x14ac:dyDescent="0.3">
      <c r="A28">
        <v>6.2000000000004043</v>
      </c>
      <c r="B28">
        <v>0.49696452301303085</v>
      </c>
      <c r="C28">
        <v>15.88571428571429</v>
      </c>
      <c r="D28">
        <f t="shared" si="4"/>
        <v>15.742067726023844</v>
      </c>
      <c r="E28">
        <f t="shared" si="3"/>
        <v>0.9042499261089193</v>
      </c>
      <c r="G28" s="4"/>
      <c r="H28" s="27"/>
      <c r="I28" s="4"/>
    </row>
    <row r="29" spans="1:9" x14ac:dyDescent="0.3">
      <c r="A29">
        <v>6.4000000000004711</v>
      </c>
      <c r="B29" s="26">
        <v>0.48316109678396424</v>
      </c>
      <c r="C29" s="26">
        <v>16.342857142857145</v>
      </c>
      <c r="D29">
        <f>-51.51*B29+39.78</f>
        <v>14.892371904658003</v>
      </c>
      <c r="E29">
        <f t="shared" ref="E29:E36" si="5">ABS(D29-C29)/C29*100</f>
        <v>8.8753467372325154</v>
      </c>
      <c r="G29" s="4"/>
      <c r="H29" s="27"/>
      <c r="I29" s="4"/>
    </row>
    <row r="30" spans="1:9" x14ac:dyDescent="0.3">
      <c r="A30">
        <v>6.6000000000005379</v>
      </c>
      <c r="B30">
        <v>0.4700004492840435</v>
      </c>
      <c r="C30">
        <v>16.8</v>
      </c>
      <c r="D30">
        <f t="shared" ref="D30:D37" si="6">-51.51*B30+39.78</f>
        <v>15.570276857378921</v>
      </c>
      <c r="E30">
        <f t="shared" si="5"/>
        <v>7.3197806108397572</v>
      </c>
      <c r="G30" s="4"/>
      <c r="H30" s="27"/>
      <c r="I30" s="4"/>
    </row>
    <row r="31" spans="1:9" x14ac:dyDescent="0.3">
      <c r="A31">
        <v>6.8000000000006047</v>
      </c>
      <c r="B31">
        <v>0.45661764527520421</v>
      </c>
      <c r="C31">
        <v>17.257142857142856</v>
      </c>
      <c r="D31">
        <f t="shared" si="6"/>
        <v>16.259625091874234</v>
      </c>
      <c r="E31">
        <f t="shared" si="5"/>
        <v>5.7803181762254585</v>
      </c>
      <c r="G31" s="4"/>
      <c r="H31" s="27"/>
      <c r="I31" s="4"/>
    </row>
    <row r="32" spans="1:9" x14ac:dyDescent="0.3">
      <c r="A32">
        <v>7.0000000000006715</v>
      </c>
      <c r="B32">
        <v>0.44445427550577732</v>
      </c>
      <c r="C32">
        <v>17.714285714285712</v>
      </c>
      <c r="D32">
        <f t="shared" si="6"/>
        <v>16.886160268697413</v>
      </c>
      <c r="E32">
        <f t="shared" si="5"/>
        <v>4.6749017089662033</v>
      </c>
    </row>
    <row r="33" spans="1:5" x14ac:dyDescent="0.3">
      <c r="A33">
        <v>7.2000000000007383</v>
      </c>
      <c r="B33">
        <v>0.43622249344845471</v>
      </c>
      <c r="C33">
        <v>18.171428571428567</v>
      </c>
      <c r="D33">
        <f t="shared" si="6"/>
        <v>17.310179362470102</v>
      </c>
      <c r="E33">
        <f t="shared" si="5"/>
        <v>4.7395789801173436</v>
      </c>
    </row>
    <row r="34" spans="1:5" x14ac:dyDescent="0.3">
      <c r="A34">
        <v>7.400000000000805</v>
      </c>
      <c r="B34">
        <v>0.43139826452298435</v>
      </c>
      <c r="C34">
        <v>18.628571428571423</v>
      </c>
      <c r="D34">
        <f t="shared" si="6"/>
        <v>17.558675394421076</v>
      </c>
      <c r="E34">
        <f t="shared" si="5"/>
        <v>5.7433069317886716</v>
      </c>
    </row>
    <row r="35" spans="1:5" x14ac:dyDescent="0.3">
      <c r="A35">
        <v>7.6000000000008718</v>
      </c>
      <c r="B35">
        <v>0.42487202036869709</v>
      </c>
      <c r="C35">
        <v>19.085714285714278</v>
      </c>
      <c r="D35">
        <f t="shared" si="6"/>
        <v>17.894842230808415</v>
      </c>
      <c r="E35">
        <f t="shared" si="5"/>
        <v>6.2395990900756351</v>
      </c>
    </row>
    <row r="36" spans="1:5" x14ac:dyDescent="0.3">
      <c r="A36">
        <v>7.8000000000009386</v>
      </c>
      <c r="B36">
        <v>0.41900359134748577</v>
      </c>
      <c r="C36">
        <v>19.542857142857134</v>
      </c>
      <c r="D36">
        <f t="shared" si="6"/>
        <v>18.19712500969101</v>
      </c>
      <c r="E36">
        <f t="shared" si="5"/>
        <v>6.8860562369611609</v>
      </c>
    </row>
    <row r="37" spans="1:5" x14ac:dyDescent="0.3">
      <c r="A37">
        <v>8</v>
      </c>
      <c r="B37">
        <v>0.41298526287984316</v>
      </c>
      <c r="C37">
        <v>20</v>
      </c>
      <c r="D37">
        <f t="shared" si="6"/>
        <v>18.507129109059282</v>
      </c>
      <c r="E37">
        <f>ABS(D37-C37)/C37*100</f>
        <v>7.4643544547035923</v>
      </c>
    </row>
  </sheetData>
  <conditionalFormatting sqref="E2:E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213B-F30A-497A-9A4D-5325CA52BF92}">
  <sheetPr codeName="Sheet9"/>
  <dimension ref="A1:K37"/>
  <sheetViews>
    <sheetView zoomScale="70" zoomScaleNormal="70" workbookViewId="0">
      <selection activeCell="G3" sqref="G3:G39"/>
    </sheetView>
  </sheetViews>
  <sheetFormatPr defaultRowHeight="14.4" x14ac:dyDescent="0.3"/>
  <cols>
    <col min="2" max="2" width="14.6640625" customWidth="1"/>
    <col min="3" max="3" width="23.77734375" customWidth="1"/>
    <col min="4" max="4" width="19.77734375" customWidth="1"/>
    <col min="6" max="6" width="13.109375" customWidth="1"/>
  </cols>
  <sheetData>
    <row r="1" spans="1:11" x14ac:dyDescent="0.3">
      <c r="A1" s="27" t="s">
        <v>42</v>
      </c>
      <c r="B1" s="27" t="s">
        <v>43</v>
      </c>
      <c r="C1" s="4" t="s">
        <v>44</v>
      </c>
      <c r="D1" s="27" t="s">
        <v>79</v>
      </c>
      <c r="E1" s="4" t="s">
        <v>80</v>
      </c>
      <c r="F1" s="27" t="s">
        <v>81</v>
      </c>
      <c r="G1" s="4" t="s">
        <v>80</v>
      </c>
      <c r="H1" s="27"/>
      <c r="I1" s="4"/>
      <c r="J1" s="27"/>
      <c r="K1" s="4"/>
    </row>
    <row r="2" spans="1:11" x14ac:dyDescent="0.3">
      <c r="A2">
        <v>1</v>
      </c>
      <c r="B2">
        <v>2.2895667053724531</v>
      </c>
      <c r="C2">
        <v>4</v>
      </c>
      <c r="D2">
        <f>-2.267*B2+9.112</f>
        <v>3.9215522789206494</v>
      </c>
      <c r="E2">
        <f t="shared" ref="E2:E36" si="0">ABS(D2-C2)/C2*100</f>
        <v>1.9611930269837652</v>
      </c>
      <c r="F2">
        <v>3.9863485369306395</v>
      </c>
      <c r="G2">
        <f>ABS(F2-C2)/C2*100</f>
        <v>0.3412865767340123</v>
      </c>
      <c r="I2" s="4"/>
      <c r="J2" s="27"/>
      <c r="K2" s="4"/>
    </row>
    <row r="3" spans="1:11" x14ac:dyDescent="0.3">
      <c r="A3">
        <v>1.199999999999978</v>
      </c>
      <c r="B3">
        <v>2.0404613579204911</v>
      </c>
      <c r="C3">
        <v>4.4571428571428573</v>
      </c>
      <c r="D3">
        <f t="shared" ref="D3:D7" si="1">-2.267*B3+9.112</f>
        <v>4.4862741015942467</v>
      </c>
      <c r="E3">
        <f t="shared" si="0"/>
        <v>0.65358561269142812</v>
      </c>
      <c r="F3">
        <v>4.5509498135238307</v>
      </c>
      <c r="G3">
        <f t="shared" ref="G3:G37" si="2">ABS(F3-C3)/C3*100</f>
        <v>2.1046432521372225</v>
      </c>
      <c r="I3" s="4"/>
      <c r="J3" s="27"/>
      <c r="K3" s="4"/>
    </row>
    <row r="4" spans="1:11" x14ac:dyDescent="0.3">
      <c r="A4">
        <v>1.3999999999999559</v>
      </c>
      <c r="B4">
        <v>1.7993490903549467</v>
      </c>
      <c r="C4">
        <v>4.9142857142857146</v>
      </c>
      <c r="D4">
        <f t="shared" si="1"/>
        <v>5.032875612165336</v>
      </c>
      <c r="E4">
        <f t="shared" si="0"/>
        <v>2.413166526620202</v>
      </c>
      <c r="F4">
        <v>5.0974344780497782</v>
      </c>
      <c r="G4">
        <f t="shared" si="2"/>
        <v>3.7268643789198994</v>
      </c>
      <c r="I4" s="4"/>
      <c r="J4" s="27"/>
      <c r="K4" s="4"/>
    </row>
    <row r="5" spans="1:11" x14ac:dyDescent="0.3">
      <c r="A5">
        <v>1.5999999999999339</v>
      </c>
      <c r="B5">
        <v>1.5966507905855403</v>
      </c>
      <c r="C5">
        <v>5.3714285714285719</v>
      </c>
      <c r="D5">
        <f t="shared" si="1"/>
        <v>5.492392657742581</v>
      </c>
      <c r="E5">
        <f t="shared" si="0"/>
        <v>2.2519909686118718</v>
      </c>
      <c r="F5">
        <v>5.5568532395911525</v>
      </c>
      <c r="G5">
        <f t="shared" si="2"/>
        <v>3.4520549923884687</v>
      </c>
      <c r="I5" s="4"/>
      <c r="J5" s="27"/>
      <c r="K5" s="4"/>
    </row>
    <row r="6" spans="1:11" x14ac:dyDescent="0.3">
      <c r="A6">
        <v>1.7999999999999119</v>
      </c>
      <c r="B6">
        <v>1.4366750551753584</v>
      </c>
      <c r="C6">
        <v>5.8285714285714292</v>
      </c>
      <c r="D6">
        <f t="shared" si="1"/>
        <v>5.8550576499174625</v>
      </c>
      <c r="E6">
        <f t="shared" si="0"/>
        <v>0.45442046427017896</v>
      </c>
      <c r="F6">
        <v>5.9194399147483594</v>
      </c>
      <c r="G6">
        <f t="shared" si="2"/>
        <v>1.5590181451924301</v>
      </c>
      <c r="I6" s="4"/>
      <c r="J6" s="27"/>
      <c r="K6" s="4"/>
    </row>
    <row r="7" spans="1:11" x14ac:dyDescent="0.3">
      <c r="A7">
        <v>1.9999999999998899</v>
      </c>
      <c r="B7">
        <v>1.3115716889296682</v>
      </c>
      <c r="C7">
        <v>6.2857142857142865</v>
      </c>
      <c r="D7">
        <f t="shared" si="1"/>
        <v>6.1386669811964421</v>
      </c>
      <c r="E7">
        <f t="shared" si="0"/>
        <v>2.339388935511161</v>
      </c>
      <c r="F7">
        <v>6.2029882997968748</v>
      </c>
      <c r="G7">
        <f t="shared" si="2"/>
        <v>1.3160952305042761</v>
      </c>
      <c r="I7" s="4"/>
      <c r="J7" s="27"/>
      <c r="K7" s="4"/>
    </row>
    <row r="8" spans="1:11" x14ac:dyDescent="0.3">
      <c r="A8">
        <v>2.1999999999998678</v>
      </c>
      <c r="B8" s="26">
        <v>1.210751664766591</v>
      </c>
      <c r="C8" s="26">
        <v>6.7428571428571438</v>
      </c>
      <c r="D8">
        <f>-7.692*B8+15.881</f>
        <v>6.5678981946153812</v>
      </c>
      <c r="E8">
        <f t="shared" si="0"/>
        <v>2.594730164602411</v>
      </c>
      <c r="F8">
        <v>6.6906296949372779</v>
      </c>
      <c r="G8">
        <f t="shared" si="2"/>
        <v>0.7745596089810618</v>
      </c>
      <c r="I8" s="4"/>
      <c r="J8" s="27"/>
      <c r="K8" s="4"/>
    </row>
    <row r="9" spans="1:11" x14ac:dyDescent="0.3">
      <c r="A9">
        <v>2.3999999999998458</v>
      </c>
      <c r="B9">
        <v>1.1258285508442762</v>
      </c>
      <c r="C9">
        <v>7.2000000000000011</v>
      </c>
      <c r="D9">
        <f t="shared" ref="D9:D15" si="3">-7.692*B9+15.881</f>
        <v>7.2211267869058275</v>
      </c>
      <c r="E9">
        <f t="shared" si="0"/>
        <v>0.2934275959142566</v>
      </c>
      <c r="F9">
        <v>7.3437366983135082</v>
      </c>
      <c r="G9">
        <f t="shared" si="2"/>
        <v>1.996343032132043</v>
      </c>
      <c r="I9" s="4"/>
      <c r="J9" s="27"/>
      <c r="K9" s="4"/>
    </row>
    <row r="10" spans="1:11" x14ac:dyDescent="0.3">
      <c r="A10">
        <v>2.5999999999998238</v>
      </c>
      <c r="B10">
        <v>1.0520414974919876</v>
      </c>
      <c r="C10">
        <v>7.6571428571428584</v>
      </c>
      <c r="D10">
        <f t="shared" si="3"/>
        <v>7.788696801291632</v>
      </c>
      <c r="E10">
        <f t="shared" si="0"/>
        <v>1.7180552407489094</v>
      </c>
      <c r="F10">
        <v>7.9112003318158592</v>
      </c>
      <c r="G10">
        <f t="shared" si="2"/>
        <v>3.3179147811772496</v>
      </c>
      <c r="I10" s="4"/>
      <c r="J10" s="27"/>
      <c r="K10" s="4"/>
    </row>
    <row r="11" spans="1:11" x14ac:dyDescent="0.3">
      <c r="A11">
        <v>2.7999999999998018</v>
      </c>
      <c r="B11">
        <v>0.98751423487616086</v>
      </c>
      <c r="C11">
        <v>8.1142857142857157</v>
      </c>
      <c r="D11">
        <f t="shared" si="3"/>
        <v>8.2850405053325709</v>
      </c>
      <c r="E11">
        <f t="shared" si="0"/>
        <v>2.1043724248732154</v>
      </c>
      <c r="F11">
        <v>8.4074515072639073</v>
      </c>
      <c r="G11">
        <f t="shared" si="2"/>
        <v>3.6129587162805308</v>
      </c>
      <c r="I11" s="4"/>
      <c r="J11" s="27"/>
      <c r="K11" s="4"/>
    </row>
    <row r="12" spans="1:11" x14ac:dyDescent="0.3">
      <c r="A12">
        <v>2.9999999999997797</v>
      </c>
      <c r="B12">
        <v>0.93168077894428813</v>
      </c>
      <c r="C12">
        <v>8.571428571428573</v>
      </c>
      <c r="D12">
        <f t="shared" si="3"/>
        <v>8.7145114483605361</v>
      </c>
      <c r="E12">
        <f t="shared" si="0"/>
        <v>1.6693002308729037</v>
      </c>
      <c r="F12">
        <v>8.836842497810693</v>
      </c>
      <c r="G12">
        <f t="shared" si="2"/>
        <v>3.0964958077914</v>
      </c>
      <c r="I12" s="4"/>
      <c r="J12" s="27"/>
      <c r="K12" s="4"/>
    </row>
    <row r="13" spans="1:11" x14ac:dyDescent="0.3">
      <c r="A13">
        <v>3.1999999999997577</v>
      </c>
      <c r="B13">
        <v>0.88389179888668534</v>
      </c>
      <c r="C13">
        <v>9.0285714285714302</v>
      </c>
      <c r="D13">
        <f t="shared" si="3"/>
        <v>9.0821042829636163</v>
      </c>
      <c r="E13">
        <f t="shared" si="0"/>
        <v>0.5929271847235793</v>
      </c>
      <c r="F13">
        <v>9.2043650348449528</v>
      </c>
      <c r="G13">
        <f t="shared" si="2"/>
        <v>1.9470810821434461</v>
      </c>
      <c r="I13" s="4"/>
      <c r="J13" s="27"/>
      <c r="K13" s="4"/>
    </row>
    <row r="14" spans="1:11" x14ac:dyDescent="0.3">
      <c r="A14">
        <v>3.3999999999997357</v>
      </c>
      <c r="B14">
        <v>0.8427486832445843</v>
      </c>
      <c r="C14">
        <v>9.4857142857142875</v>
      </c>
      <c r="D14">
        <f t="shared" si="3"/>
        <v>9.3985771284826569</v>
      </c>
      <c r="E14">
        <f t="shared" si="0"/>
        <v>0.91861460936959982</v>
      </c>
      <c r="F14">
        <v>9.5207778654409214</v>
      </c>
      <c r="G14">
        <f t="shared" si="2"/>
        <v>0.36964617181692333</v>
      </c>
      <c r="I14" s="4"/>
      <c r="J14" s="27"/>
      <c r="K14" s="4"/>
    </row>
    <row r="15" spans="1:11" ht="15" thickBot="1" x14ac:dyDescent="0.35">
      <c r="A15">
        <v>3.5999999999997137</v>
      </c>
      <c r="B15" s="47">
        <v>0.80623771134535238</v>
      </c>
      <c r="C15" s="47">
        <v>9.9428571428571448</v>
      </c>
      <c r="D15">
        <f t="shared" si="3"/>
        <v>9.67941952433155</v>
      </c>
      <c r="E15">
        <f t="shared" si="0"/>
        <v>2.6495162782746604</v>
      </c>
      <c r="F15">
        <v>9.8015713123678623</v>
      </c>
      <c r="G15">
        <f t="shared" si="2"/>
        <v>1.4209781802083015</v>
      </c>
      <c r="I15" s="4"/>
      <c r="J15" s="27"/>
      <c r="K15" s="4"/>
    </row>
    <row r="16" spans="1:11" x14ac:dyDescent="0.3">
      <c r="A16">
        <v>3.7999999999996916</v>
      </c>
      <c r="B16" s="44">
        <v>0.77237566080277731</v>
      </c>
      <c r="C16" s="44">
        <v>10.400000000000002</v>
      </c>
      <c r="D16">
        <f>-20.118*B16+25.74</f>
        <v>10.201346455969725</v>
      </c>
      <c r="E16">
        <f t="shared" si="0"/>
        <v>1.9101302310603554</v>
      </c>
      <c r="F16">
        <v>10.063152616602288</v>
      </c>
      <c r="G16">
        <f t="shared" si="2"/>
        <v>3.2389171480549428</v>
      </c>
      <c r="I16" s="4"/>
      <c r="J16" s="27"/>
      <c r="K16" s="4"/>
    </row>
    <row r="17" spans="1:11" x14ac:dyDescent="0.3">
      <c r="A17">
        <v>3.9999999999996696</v>
      </c>
      <c r="B17">
        <v>0.7399100916184228</v>
      </c>
      <c r="C17">
        <v>10.857142857142859</v>
      </c>
      <c r="D17">
        <f t="shared" ref="D17:D28" si="4">-20.118*B17+25.74</f>
        <v>10.854488776820569</v>
      </c>
      <c r="E17">
        <f t="shared" si="0"/>
        <v>2.4445476652677978E-2</v>
      </c>
      <c r="F17">
        <v>10.715920864064699</v>
      </c>
      <c r="G17">
        <f t="shared" si="2"/>
        <v>1.3007288836146311</v>
      </c>
      <c r="I17" s="4"/>
      <c r="J17" s="27"/>
      <c r="K17" s="4"/>
    </row>
    <row r="18" spans="1:11" x14ac:dyDescent="0.3">
      <c r="A18">
        <v>4.1999999999997364</v>
      </c>
      <c r="B18">
        <v>0.70866404562789098</v>
      </c>
      <c r="C18">
        <v>11.314285714285717</v>
      </c>
      <c r="D18">
        <f t="shared" si="4"/>
        <v>11.483096730058088</v>
      </c>
      <c r="E18">
        <f t="shared" si="0"/>
        <v>1.4920165535436887</v>
      </c>
      <c r="F18">
        <v>11.344166593458604</v>
      </c>
      <c r="G18">
        <f t="shared" si="2"/>
        <v>0.26409867955835109</v>
      </c>
      <c r="I18" s="4"/>
      <c r="J18" s="27"/>
      <c r="K18" s="4"/>
    </row>
    <row r="19" spans="1:11" x14ac:dyDescent="0.3">
      <c r="A19">
        <v>4.3999999999998032</v>
      </c>
      <c r="B19">
        <v>0.67933374008376157</v>
      </c>
      <c r="C19">
        <v>11.771428571428574</v>
      </c>
      <c r="D19">
        <f t="shared" si="4"/>
        <v>12.073163816994883</v>
      </c>
      <c r="E19">
        <f t="shared" si="0"/>
        <v>2.5632848531118508</v>
      </c>
      <c r="F19">
        <v>11.933892345177387</v>
      </c>
      <c r="G19">
        <f t="shared" si="2"/>
        <v>1.3801534177690444</v>
      </c>
      <c r="I19" s="4"/>
      <c r="J19" s="27"/>
      <c r="K19" s="4"/>
    </row>
    <row r="20" spans="1:11" x14ac:dyDescent="0.3">
      <c r="A20">
        <v>4.59999999999987</v>
      </c>
      <c r="B20">
        <v>0.65284167566858398</v>
      </c>
      <c r="C20">
        <v>12.228571428571431</v>
      </c>
      <c r="D20">
        <f t="shared" si="4"/>
        <v>12.606131168899427</v>
      </c>
      <c r="E20">
        <f t="shared" si="0"/>
        <v>3.0875212409999664</v>
      </c>
      <c r="F20">
        <v>12.466552123594877</v>
      </c>
      <c r="G20">
        <f t="shared" si="2"/>
        <v>1.9461038144440619</v>
      </c>
      <c r="I20" s="4"/>
      <c r="J20" s="27"/>
      <c r="K20" s="4"/>
    </row>
    <row r="21" spans="1:11" x14ac:dyDescent="0.3">
      <c r="A21">
        <v>4.7999999999999368</v>
      </c>
      <c r="B21">
        <v>0.62958992488361354</v>
      </c>
      <c r="C21">
        <v>12.685714285714289</v>
      </c>
      <c r="D21">
        <f t="shared" si="4"/>
        <v>13.073909891191462</v>
      </c>
      <c r="E21">
        <f t="shared" si="0"/>
        <v>3.0601004936263694</v>
      </c>
      <c r="F21">
        <v>12.934065013767594</v>
      </c>
      <c r="G21">
        <f t="shared" si="2"/>
        <v>1.9577197031228997</v>
      </c>
      <c r="I21" s="4"/>
      <c r="J21" s="27"/>
      <c r="K21" s="4"/>
    </row>
    <row r="22" spans="1:11" x14ac:dyDescent="0.3">
      <c r="A22">
        <v>5.0000000000000036</v>
      </c>
      <c r="B22">
        <v>0.60903450003326076</v>
      </c>
      <c r="C22">
        <v>13.142857142857146</v>
      </c>
      <c r="D22">
        <f t="shared" si="4"/>
        <v>13.48744392833086</v>
      </c>
      <c r="E22">
        <f t="shared" si="0"/>
        <v>2.621855976430433</v>
      </c>
      <c r="F22">
        <v>13.347354701282066</v>
      </c>
      <c r="G22">
        <f t="shared" si="2"/>
        <v>1.5559596836678726</v>
      </c>
      <c r="I22" s="4"/>
      <c r="J22" s="27"/>
      <c r="K22" s="4"/>
    </row>
    <row r="23" spans="1:11" x14ac:dyDescent="0.3">
      <c r="A23">
        <v>5.2000000000000703</v>
      </c>
      <c r="B23">
        <v>0.58985603074256554</v>
      </c>
      <c r="C23">
        <v>13.600000000000003</v>
      </c>
      <c r="D23">
        <f t="shared" si="4"/>
        <v>13.873276373521065</v>
      </c>
      <c r="E23">
        <f t="shared" si="0"/>
        <v>2.0093850994195743</v>
      </c>
      <c r="F23">
        <v>13.732968328433737</v>
      </c>
      <c r="G23">
        <f t="shared" si="2"/>
        <v>0.97770829730686393</v>
      </c>
      <c r="I23" s="4"/>
      <c r="J23" s="27"/>
      <c r="K23" s="4"/>
    </row>
    <row r="24" spans="1:11" x14ac:dyDescent="0.3">
      <c r="A24">
        <v>5.4000000000001371</v>
      </c>
      <c r="B24">
        <v>0.57067627198002868</v>
      </c>
      <c r="C24">
        <v>14.05714285714286</v>
      </c>
      <c r="D24">
        <f t="shared" si="4"/>
        <v>14.259134760305782</v>
      </c>
      <c r="E24">
        <f t="shared" si="0"/>
        <v>1.4369342704679393</v>
      </c>
      <c r="F24">
        <v>14.118606527016187</v>
      </c>
      <c r="G24">
        <f t="shared" si="2"/>
        <v>0.43724155397691539</v>
      </c>
      <c r="I24" s="4"/>
      <c r="J24" s="27"/>
      <c r="K24" s="4"/>
    </row>
    <row r="25" spans="1:11" x14ac:dyDescent="0.3">
      <c r="A25">
        <v>5.6000000000002039</v>
      </c>
      <c r="B25">
        <v>0.55091199091366305</v>
      </c>
      <c r="C25">
        <v>14.514285714285718</v>
      </c>
      <c r="D25">
        <f t="shared" si="4"/>
        <v>14.656752566798925</v>
      </c>
      <c r="E25">
        <f t="shared" si="0"/>
        <v>0.98156296022879042</v>
      </c>
      <c r="F25">
        <v>14.515994527754705</v>
      </c>
      <c r="G25">
        <f t="shared" si="2"/>
        <v>1.1773321144596177E-2</v>
      </c>
      <c r="I25" s="4"/>
      <c r="J25" s="27"/>
      <c r="K25" s="4"/>
    </row>
    <row r="26" spans="1:11" x14ac:dyDescent="0.3">
      <c r="A26">
        <v>5.8000000000002707</v>
      </c>
      <c r="B26">
        <v>0.53118097263936981</v>
      </c>
      <c r="C26">
        <v>14.971428571428575</v>
      </c>
      <c r="D26">
        <f t="shared" si="4"/>
        <v>15.053701192441157</v>
      </c>
      <c r="E26">
        <f t="shared" si="0"/>
        <v>0.54953086554205177</v>
      </c>
      <c r="F26">
        <v>14.912719453225364</v>
      </c>
      <c r="G26">
        <f t="shared" si="2"/>
        <v>0.39214105670083754</v>
      </c>
      <c r="I26" s="4"/>
      <c r="J26" s="27"/>
      <c r="K26" s="4"/>
    </row>
    <row r="27" spans="1:11" x14ac:dyDescent="0.3">
      <c r="A27">
        <v>6.0000000000003375</v>
      </c>
      <c r="B27">
        <v>0.51286093028542001</v>
      </c>
      <c r="C27">
        <v>15.428571428571432</v>
      </c>
      <c r="D27">
        <f t="shared" si="4"/>
        <v>15.42226380451792</v>
      </c>
      <c r="E27">
        <f t="shared" si="0"/>
        <v>4.0882748494988311E-2</v>
      </c>
      <c r="F27">
        <v>15.2810628017086</v>
      </c>
      <c r="G27">
        <f t="shared" si="2"/>
        <v>0.95607443337020759</v>
      </c>
      <c r="I27" s="4"/>
      <c r="J27" s="27"/>
      <c r="K27" s="4"/>
    </row>
    <row r="28" spans="1:11" x14ac:dyDescent="0.3">
      <c r="A28">
        <v>6.2000000000004043</v>
      </c>
      <c r="B28">
        <v>0.49696452301303085</v>
      </c>
      <c r="C28">
        <v>15.88571428571429</v>
      </c>
      <c r="D28">
        <f t="shared" si="4"/>
        <v>15.742067726023844</v>
      </c>
      <c r="E28">
        <f t="shared" si="0"/>
        <v>0.9042499261089193</v>
      </c>
      <c r="F28">
        <v>15.600692120870951</v>
      </c>
      <c r="G28">
        <f t="shared" si="2"/>
        <v>1.7942042750929588</v>
      </c>
      <c r="I28" s="4"/>
      <c r="J28" s="27"/>
      <c r="K28" s="4"/>
    </row>
    <row r="29" spans="1:11" x14ac:dyDescent="0.3">
      <c r="A29">
        <v>6.4000000000004711</v>
      </c>
      <c r="B29" s="26">
        <v>0.48316109678396424</v>
      </c>
      <c r="C29" s="26">
        <v>16.342857142857145</v>
      </c>
      <c r="D29">
        <f>-51.51*B29+40.844</f>
        <v>15.956371904658003</v>
      </c>
      <c r="E29">
        <f t="shared" si="0"/>
        <v>2.364857226743005</v>
      </c>
      <c r="F29">
        <v>15.730616820769372</v>
      </c>
      <c r="G29">
        <f t="shared" si="2"/>
        <v>3.7462257470405698</v>
      </c>
      <c r="I29" s="4"/>
      <c r="J29" s="27"/>
      <c r="K29" s="4"/>
    </row>
    <row r="30" spans="1:11" x14ac:dyDescent="0.3">
      <c r="A30">
        <v>6.6000000000005379</v>
      </c>
      <c r="B30">
        <v>0.4700004492840435</v>
      </c>
      <c r="C30">
        <v>16.8</v>
      </c>
      <c r="D30">
        <f t="shared" ref="D30:D37" si="5">-51.51*B30+40.844</f>
        <v>16.634276857378921</v>
      </c>
      <c r="E30">
        <f t="shared" si="0"/>
        <v>0.98644727750642391</v>
      </c>
      <c r="F30">
        <v>16.407571164198998</v>
      </c>
      <c r="G30">
        <f t="shared" si="2"/>
        <v>2.335885927386919</v>
      </c>
      <c r="I30" s="4"/>
      <c r="J30" s="27"/>
      <c r="K30" s="4"/>
    </row>
    <row r="31" spans="1:11" x14ac:dyDescent="0.3">
      <c r="A31">
        <v>6.8000000000006047</v>
      </c>
      <c r="B31">
        <v>0.45661764527520421</v>
      </c>
      <c r="C31">
        <v>17.257142857142856</v>
      </c>
      <c r="D31">
        <f t="shared" si="5"/>
        <v>17.323625091874234</v>
      </c>
      <c r="E31">
        <f t="shared" si="0"/>
        <v>0.38524473768182643</v>
      </c>
      <c r="F31">
        <v>17.095934833590675</v>
      </c>
      <c r="G31">
        <f t="shared" si="2"/>
        <v>0.93415245435866412</v>
      </c>
      <c r="I31" s="4"/>
      <c r="J31" s="27"/>
      <c r="K31" s="4"/>
    </row>
    <row r="32" spans="1:11" x14ac:dyDescent="0.3">
      <c r="A32">
        <v>7.0000000000006715</v>
      </c>
      <c r="B32">
        <v>0.44445427550577732</v>
      </c>
      <c r="C32">
        <v>17.714285714285712</v>
      </c>
      <c r="D32">
        <f t="shared" si="5"/>
        <v>17.950160268697413</v>
      </c>
      <c r="E32">
        <f t="shared" si="0"/>
        <v>1.331549903937024</v>
      </c>
      <c r="F32">
        <v>17.721579132878141</v>
      </c>
      <c r="G32">
        <f t="shared" si="2"/>
        <v>4.1172524312098835E-2</v>
      </c>
      <c r="I32" s="4"/>
    </row>
    <row r="33" spans="1:9" x14ac:dyDescent="0.3">
      <c r="A33">
        <v>7.2000000000007383</v>
      </c>
      <c r="B33">
        <v>0.43622249344845471</v>
      </c>
      <c r="C33">
        <v>18.171428571428567</v>
      </c>
      <c r="D33">
        <f t="shared" si="5"/>
        <v>18.374179362470102</v>
      </c>
      <c r="E33">
        <f t="shared" si="0"/>
        <v>1.115766931832344</v>
      </c>
      <c r="F33">
        <v>18.145000050029005</v>
      </c>
      <c r="G33">
        <f t="shared" si="2"/>
        <v>0.14543997625545543</v>
      </c>
      <c r="I33" s="4"/>
    </row>
    <row r="34" spans="1:9" x14ac:dyDescent="0.3">
      <c r="A34">
        <v>7.400000000000805</v>
      </c>
      <c r="B34">
        <v>0.43139826452298435</v>
      </c>
      <c r="C34">
        <v>18.628571428571423</v>
      </c>
      <c r="D34">
        <f t="shared" si="5"/>
        <v>18.622675394421076</v>
      </c>
      <c r="E34">
        <f t="shared" si="0"/>
        <v>3.1650490070878202E-2</v>
      </c>
      <c r="F34">
        <v>18.393145484206507</v>
      </c>
      <c r="G34">
        <f t="shared" si="2"/>
        <v>1.2637895786460234</v>
      </c>
      <c r="I34" s="4"/>
    </row>
    <row r="35" spans="1:9" x14ac:dyDescent="0.3">
      <c r="A35">
        <v>7.6000000000008718</v>
      </c>
      <c r="B35">
        <v>0.42487202036869709</v>
      </c>
      <c r="C35">
        <v>19.085714285714278</v>
      </c>
      <c r="D35">
        <f t="shared" si="5"/>
        <v>18.958842230808415</v>
      </c>
      <c r="E35">
        <f t="shared" si="0"/>
        <v>0.66474879067443482</v>
      </c>
      <c r="F35">
        <v>18.72883824458782</v>
      </c>
      <c r="G35">
        <f t="shared" si="2"/>
        <v>1.8698594969200673</v>
      </c>
      <c r="I35" s="4"/>
    </row>
    <row r="36" spans="1:9" x14ac:dyDescent="0.3">
      <c r="A36">
        <v>7.8000000000009386</v>
      </c>
      <c r="B36">
        <v>0.41900359134748577</v>
      </c>
      <c r="C36">
        <v>19.542857142857134</v>
      </c>
      <c r="D36">
        <f t="shared" si="5"/>
        <v>19.26112500969101</v>
      </c>
      <c r="E36">
        <f t="shared" si="0"/>
        <v>1.4416117925167136</v>
      </c>
      <c r="F36">
        <v>19.030688868923285</v>
      </c>
      <c r="G36">
        <f t="shared" si="2"/>
        <v>2.6207440917667717</v>
      </c>
      <c r="I36" s="4"/>
    </row>
    <row r="37" spans="1:9" x14ac:dyDescent="0.3">
      <c r="A37">
        <v>8</v>
      </c>
      <c r="B37">
        <v>0.41298526287984316</v>
      </c>
      <c r="C37">
        <v>20</v>
      </c>
      <c r="D37">
        <f t="shared" si="5"/>
        <v>19.571129109059282</v>
      </c>
      <c r="E37">
        <f>ABS(D37-C37)/C37*100</f>
        <v>2.144354454703592</v>
      </c>
      <c r="F37">
        <v>19.3402652287199</v>
      </c>
      <c r="G37">
        <f t="shared" si="2"/>
        <v>3.2986738564004985</v>
      </c>
      <c r="I37" s="4"/>
    </row>
  </sheetData>
  <conditionalFormatting sqref="E2:E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3FB6-5FD0-4E2B-8C18-44F6B99F4CB3}">
  <sheetPr codeName="Sheet10"/>
  <dimension ref="A1:G7001"/>
  <sheetViews>
    <sheetView workbookViewId="0">
      <selection activeCell="G3" sqref="G3:G39"/>
    </sheetView>
  </sheetViews>
  <sheetFormatPr defaultColWidth="0" defaultRowHeight="14.4" x14ac:dyDescent="0.3"/>
  <cols>
    <col min="1" max="7" width="8.88671875" customWidth="1"/>
    <col min="8" max="16384" width="8.88671875" hidden="1"/>
  </cols>
  <sheetData>
    <row r="1" spans="1:7" x14ac:dyDescent="0.3">
      <c r="A1">
        <v>1</v>
      </c>
      <c r="B1">
        <v>3.9863485369306395E-3</v>
      </c>
      <c r="C1" s="72" t="s">
        <v>41</v>
      </c>
      <c r="D1" s="72"/>
      <c r="E1">
        <v>1</v>
      </c>
      <c r="F1" cm="1">
        <f t="array" aca="1" ref="F1" ca="1">INDIRECT(ADDRESS(E1,1))</f>
        <v>1</v>
      </c>
      <c r="G1" cm="1">
        <f t="array" aca="1" ref="G1" ca="1">INDIRECT(ADDRESS(E1,2))</f>
        <v>3.9863485369306395E-3</v>
      </c>
    </row>
    <row r="2" spans="1:7" x14ac:dyDescent="0.3">
      <c r="A2">
        <v>1.0009999999999999</v>
      </c>
      <c r="B2">
        <v>3.9889902084584983E-3</v>
      </c>
      <c r="C2" s="72"/>
      <c r="D2" s="72"/>
      <c r="E2">
        <v>201</v>
      </c>
      <c r="F2" cm="1">
        <f t="array" aca="1" ref="F2" ca="1">INDIRECT(ADDRESS(E2,1))</f>
        <v>1.199999999999978</v>
      </c>
      <c r="G2" cm="1">
        <f t="array" aca="1" ref="G2" ca="1">INDIRECT(ADDRESS(E2,2))</f>
        <v>4.5509498135238302E-3</v>
      </c>
    </row>
    <row r="3" spans="1:7" x14ac:dyDescent="0.3">
      <c r="A3">
        <v>1.0019999999999998</v>
      </c>
      <c r="B3">
        <v>3.9916363726781867E-3</v>
      </c>
      <c r="C3" s="72"/>
      <c r="D3" s="72"/>
      <c r="E3">
        <v>401</v>
      </c>
      <c r="F3" cm="1">
        <f t="array" aca="1" ref="F3" ca="1">INDIRECT(ADDRESS(E3,1))</f>
        <v>1.3999999999999559</v>
      </c>
      <c r="G3" cm="1">
        <f t="array" aca="1" ref="G3" ca="1">INDIRECT(ADDRESS(E3,2))</f>
        <v>5.0974344780497782E-3</v>
      </c>
    </row>
    <row r="4" spans="1:7" x14ac:dyDescent="0.3">
      <c r="A4">
        <v>1.0029999999999997</v>
      </c>
      <c r="B4">
        <v>3.9942856257927373E-3</v>
      </c>
      <c r="C4" s="72"/>
      <c r="D4" s="72"/>
      <c r="E4">
        <v>601</v>
      </c>
      <c r="F4" cm="1">
        <f t="array" aca="1" ref="F4" ca="1">INDIRECT(ADDRESS(E4,1))</f>
        <v>1.5999999999999339</v>
      </c>
      <c r="G4" cm="1">
        <f t="array" aca="1" ref="G4" ca="1">INDIRECT(ADDRESS(E4,2))</f>
        <v>5.556853239591153E-3</v>
      </c>
    </row>
    <row r="5" spans="1:7" x14ac:dyDescent="0.3">
      <c r="A5">
        <v>1.0039999999999996</v>
      </c>
      <c r="B5">
        <v>3.9969390439882346E-3</v>
      </c>
      <c r="C5" s="72"/>
      <c r="D5" s="72"/>
      <c r="E5">
        <v>801</v>
      </c>
      <c r="F5" cm="1">
        <f t="array" aca="1" ref="F5" ca="1">INDIRECT(ADDRESS(E5,1))</f>
        <v>1.7999999999999119</v>
      </c>
      <c r="G5" cm="1">
        <f t="array" aca="1" ref="G5" ca="1">INDIRECT(ADDRESS(E5,2))</f>
        <v>5.919439914748359E-3</v>
      </c>
    </row>
    <row r="6" spans="1:7" x14ac:dyDescent="0.3">
      <c r="A6">
        <v>1.0049999999999994</v>
      </c>
      <c r="B6">
        <v>3.9995952799194989E-3</v>
      </c>
      <c r="C6" s="72"/>
      <c r="D6" s="72"/>
      <c r="E6">
        <v>1001</v>
      </c>
      <c r="F6" cm="1">
        <f t="array" aca="1" ref="F6" ca="1">INDIRECT(ADDRESS(E6,1))</f>
        <v>1.9999999999998899</v>
      </c>
      <c r="G6" cm="1">
        <f t="array" aca="1" ref="G6" ca="1">INDIRECT(ADDRESS(E6,2))</f>
        <v>6.2029882997968744E-3</v>
      </c>
    </row>
    <row r="7" spans="1:7" x14ac:dyDescent="0.3">
      <c r="A7">
        <v>1.0059999999999993</v>
      </c>
      <c r="B7">
        <v>4.0022543582803327E-3</v>
      </c>
      <c r="C7" s="72"/>
      <c r="D7" s="72"/>
      <c r="E7">
        <v>1201</v>
      </c>
      <c r="F7" cm="1">
        <f t="array" aca="1" ref="F7" ca="1">INDIRECT(ADDRESS(E7,1))</f>
        <v>2.1999999999998678</v>
      </c>
      <c r="G7" cm="1">
        <f t="array" aca="1" ref="G7" ca="1">INDIRECT(ADDRESS(E7,2))</f>
        <v>6.6906296949372779E-3</v>
      </c>
    </row>
    <row r="8" spans="1:7" x14ac:dyDescent="0.3">
      <c r="A8">
        <v>1.0069999999999992</v>
      </c>
      <c r="B8">
        <v>4.0049174244181085E-3</v>
      </c>
      <c r="C8" s="72"/>
      <c r="D8" s="72"/>
      <c r="E8">
        <v>1401</v>
      </c>
      <c r="F8" cm="1">
        <f t="array" aca="1" ref="F8" ca="1">INDIRECT(ADDRESS(E8,1))</f>
        <v>2.3999999999998458</v>
      </c>
      <c r="G8" cm="1">
        <f t="array" aca="1" ref="G8" ca="1">INDIRECT(ADDRESS(E8,2))</f>
        <v>7.3437366983135077E-3</v>
      </c>
    </row>
    <row r="9" spans="1:7" x14ac:dyDescent="0.3">
      <c r="A9">
        <v>1.0079999999999991</v>
      </c>
      <c r="B9">
        <v>4.0075837397420822E-3</v>
      </c>
      <c r="C9" s="72"/>
      <c r="D9" s="72"/>
      <c r="E9">
        <v>1601</v>
      </c>
      <c r="F9" cm="1">
        <f t="array" aca="1" ref="F9" ca="1">INDIRECT(ADDRESS(E9,1))</f>
        <v>2.5999999999998238</v>
      </c>
      <c r="G9" cm="1">
        <f t="array" aca="1" ref="G9" ca="1">INDIRECT(ADDRESS(E9,2))</f>
        <v>7.9112003318158597E-3</v>
      </c>
    </row>
    <row r="10" spans="1:7" x14ac:dyDescent="0.3">
      <c r="A10">
        <v>1.008999999999999</v>
      </c>
      <c r="B10">
        <v>4.010252888700494E-3</v>
      </c>
      <c r="C10" s="72"/>
      <c r="D10" s="72"/>
      <c r="E10">
        <v>1801</v>
      </c>
      <c r="F10" cm="1">
        <f t="array" aca="1" ref="F10" ca="1">INDIRECT(ADDRESS(E10,1))</f>
        <v>2.7999999999998018</v>
      </c>
      <c r="G10" cm="1">
        <f t="array" aca="1" ref="G10" ca="1">INDIRECT(ADDRESS(E10,2))</f>
        <v>8.4074515072639078E-3</v>
      </c>
    </row>
    <row r="11" spans="1:7" x14ac:dyDescent="0.3">
      <c r="A11">
        <v>1.0099999999999989</v>
      </c>
      <c r="B11">
        <v>4.0129260276562384E-3</v>
      </c>
      <c r="C11" s="72"/>
      <c r="D11" s="72"/>
      <c r="E11">
        <v>2001</v>
      </c>
      <c r="F11" cm="1">
        <f t="array" aca="1" ref="F11" ca="1">INDIRECT(ADDRESS(E11,1))</f>
        <v>2.9999999999997797</v>
      </c>
      <c r="G11" cm="1">
        <f t="array" aca="1" ref="G11" ca="1">INDIRECT(ADDRESS(E11,2))</f>
        <v>8.836842497810693E-3</v>
      </c>
    </row>
    <row r="12" spans="1:7" x14ac:dyDescent="0.3">
      <c r="A12">
        <v>1.0109999999999988</v>
      </c>
      <c r="B12">
        <v>4.0156015440888648E-3</v>
      </c>
      <c r="C12" s="72"/>
      <c r="D12" s="72"/>
      <c r="E12">
        <v>2201</v>
      </c>
      <c r="F12" cm="1">
        <f t="array" aca="1" ref="F12" ca="1">INDIRECT(ADDRESS(E12,1))</f>
        <v>3.1999999999997577</v>
      </c>
      <c r="G12" cm="1">
        <f t="array" aca="1" ref="G12" ca="1">INDIRECT(ADDRESS(E12,2))</f>
        <v>9.2043650348449524E-3</v>
      </c>
    </row>
    <row r="13" spans="1:7" x14ac:dyDescent="0.3">
      <c r="A13">
        <v>1.0119999999999987</v>
      </c>
      <c r="B13">
        <v>4.0182795683695316E-3</v>
      </c>
      <c r="E13">
        <v>2401</v>
      </c>
      <c r="F13" cm="1">
        <f t="array" aca="1" ref="F13" ca="1">INDIRECT(ADDRESS(E13,1))</f>
        <v>3.3999999999997357</v>
      </c>
      <c r="G13" cm="1">
        <f t="array" aca="1" ref="G13" ca="1">INDIRECT(ADDRESS(E13,2))</f>
        <v>9.5207778654409214E-3</v>
      </c>
    </row>
    <row r="14" spans="1:7" x14ac:dyDescent="0.3">
      <c r="A14">
        <v>1.0129999999999986</v>
      </c>
      <c r="B14">
        <v>4.0209621844093379E-3</v>
      </c>
      <c r="E14">
        <v>2601</v>
      </c>
      <c r="F14" cm="1">
        <f t="array" aca="1" ref="F14" ca="1">INDIRECT(ADDRESS(E14,1))</f>
        <v>3.5999999999997137</v>
      </c>
      <c r="G14" cm="1">
        <f t="array" aca="1" ref="G14" ca="1">INDIRECT(ADDRESS(E14,2))</f>
        <v>9.8015713123678627E-3</v>
      </c>
    </row>
    <row r="15" spans="1:7" x14ac:dyDescent="0.3">
      <c r="A15">
        <v>1.0139999999999985</v>
      </c>
      <c r="B15">
        <v>4.0236474290197832E-3</v>
      </c>
      <c r="E15">
        <v>2801</v>
      </c>
      <c r="F15" cm="1">
        <f t="array" aca="1" ref="F15" ca="1">INDIRECT(ADDRESS(E15,1))</f>
        <v>3.7999999999996916</v>
      </c>
      <c r="G15" cm="1">
        <f t="array" aca="1" ref="G15" ca="1">INDIRECT(ADDRESS(E15,2))</f>
        <v>1.0063152616602289E-2</v>
      </c>
    </row>
    <row r="16" spans="1:7" x14ac:dyDescent="0.3">
      <c r="A16">
        <v>1.0149999999999983</v>
      </c>
      <c r="B16">
        <v>4.0263343974836219E-3</v>
      </c>
      <c r="E16">
        <v>3001</v>
      </c>
      <c r="F16" cm="1">
        <f t="array" aca="1" ref="F16" ca="1">INDIRECT(ADDRESS(E16,1))</f>
        <v>3.9999999999996696</v>
      </c>
      <c r="G16" cm="1">
        <f t="array" aca="1" ref="G16" ca="1">INDIRECT(ADDRESS(E16,2))</f>
        <v>1.0715920864064699E-2</v>
      </c>
    </row>
    <row r="17" spans="1:7" x14ac:dyDescent="0.3">
      <c r="A17">
        <v>1.0159999999999982</v>
      </c>
      <c r="B17">
        <v>4.0290248116133243E-3</v>
      </c>
      <c r="E17">
        <v>3201</v>
      </c>
      <c r="F17" cm="1">
        <f t="array" aca="1" ref="F17" ca="1">INDIRECT(ADDRESS(E17,1))</f>
        <v>4.1999999999997364</v>
      </c>
      <c r="G17" cm="1">
        <f t="array" aca="1" ref="G17" ca="1">INDIRECT(ADDRESS(E17,2))</f>
        <v>1.1344166593458604E-2</v>
      </c>
    </row>
    <row r="18" spans="1:7" x14ac:dyDescent="0.3">
      <c r="A18">
        <v>1.0169999999999981</v>
      </c>
      <c r="B18">
        <v>4.0317192549773617E-3</v>
      </c>
      <c r="E18">
        <v>3401</v>
      </c>
      <c r="F18" cm="1">
        <f t="array" aca="1" ref="F18" ca="1">INDIRECT(ADDRESS(E18,1))</f>
        <v>4.3999999999998032</v>
      </c>
      <c r="G18" cm="1">
        <f t="array" aca="1" ref="G18" ca="1">INDIRECT(ADDRESS(E18,2))</f>
        <v>1.1933892345177388E-2</v>
      </c>
    </row>
    <row r="19" spans="1:7" x14ac:dyDescent="0.3">
      <c r="A19">
        <v>1.017999999999998</v>
      </c>
      <c r="B19">
        <v>4.0344160291392317E-3</v>
      </c>
      <c r="E19">
        <v>3601</v>
      </c>
      <c r="F19" cm="1">
        <f t="array" aca="1" ref="F19" ca="1">INDIRECT(ADDRESS(E19,1))</f>
        <v>4.59999999999987</v>
      </c>
      <c r="G19" cm="1">
        <f t="array" aca="1" ref="G19" ca="1">INDIRECT(ADDRESS(E19,2))</f>
        <v>1.2466552123594876E-2</v>
      </c>
    </row>
    <row r="20" spans="1:7" x14ac:dyDescent="0.3">
      <c r="A20">
        <v>1.0189999999999979</v>
      </c>
      <c r="B20">
        <v>4.0371160147058549E-3</v>
      </c>
      <c r="E20">
        <v>3801</v>
      </c>
      <c r="F20" cm="1">
        <f t="array" aca="1" ref="F20" ca="1">INDIRECT(ADDRESS(E20,1))</f>
        <v>4.7999999999999368</v>
      </c>
      <c r="G20" cm="1">
        <f t="array" aca="1" ref="G20" ca="1">INDIRECT(ADDRESS(E20,2))</f>
        <v>1.2934065013767593E-2</v>
      </c>
    </row>
    <row r="21" spans="1:7" x14ac:dyDescent="0.3">
      <c r="A21">
        <v>1.0199999999999978</v>
      </c>
      <c r="B21">
        <v>4.0398195819652538E-3</v>
      </c>
      <c r="E21">
        <v>4001</v>
      </c>
      <c r="F21" cm="1">
        <f t="array" aca="1" ref="F21" ca="1">INDIRECT(ADDRESS(E21,1))</f>
        <v>5.0000000000000036</v>
      </c>
      <c r="G21" cm="1">
        <f t="array" aca="1" ref="G21" ca="1">INDIRECT(ADDRESS(E21,2))</f>
        <v>1.3347354701282066E-2</v>
      </c>
    </row>
    <row r="22" spans="1:7" x14ac:dyDescent="0.3">
      <c r="A22">
        <v>1.0209999999999977</v>
      </c>
      <c r="B22">
        <v>4.0425252331446893E-3</v>
      </c>
      <c r="E22">
        <v>4201</v>
      </c>
      <c r="F22" cm="1">
        <f t="array" aca="1" ref="F22" ca="1">INDIRECT(ADDRESS(E22,1))</f>
        <v>5.2000000000000703</v>
      </c>
      <c r="G22" cm="1">
        <f t="array" aca="1" ref="G22" ca="1">INDIRECT(ADDRESS(E22,2))</f>
        <v>1.3732968328433737E-2</v>
      </c>
    </row>
    <row r="23" spans="1:7" x14ac:dyDescent="0.3">
      <c r="A23">
        <v>1.0219999999999976</v>
      </c>
      <c r="B23">
        <v>4.0452332444981809E-3</v>
      </c>
      <c r="E23">
        <v>4401</v>
      </c>
      <c r="F23" cm="1">
        <f t="array" aca="1" ref="F23" ca="1">INDIRECT(ADDRESS(E23,1))</f>
        <v>5.4000000000001371</v>
      </c>
      <c r="G23" cm="1">
        <f t="array" aca="1" ref="G23" ca="1">INDIRECT(ADDRESS(E23,2))</f>
        <v>1.4118606527016186E-2</v>
      </c>
    </row>
    <row r="24" spans="1:7" x14ac:dyDescent="0.3">
      <c r="A24">
        <v>1.0229999999999975</v>
      </c>
      <c r="B24">
        <v>4.0479446633763239E-3</v>
      </c>
      <c r="E24">
        <v>4601</v>
      </c>
      <c r="F24" cm="1">
        <f t="array" aca="1" ref="F24" ca="1">INDIRECT(ADDRESS(E24,1))</f>
        <v>5.6000000000002039</v>
      </c>
      <c r="G24" cm="1">
        <f t="array" aca="1" ref="G24" ca="1">INDIRECT(ADDRESS(E24,2))</f>
        <v>1.4515994527754705E-2</v>
      </c>
    </row>
    <row r="25" spans="1:7" x14ac:dyDescent="0.3">
      <c r="A25">
        <v>1.0239999999999974</v>
      </c>
      <c r="B25">
        <v>4.0506584089377573E-3</v>
      </c>
      <c r="E25">
        <v>4801</v>
      </c>
      <c r="F25" cm="1">
        <f t="array" aca="1" ref="F25" ca="1">INDIRECT(ADDRESS(E25,1))</f>
        <v>5.8000000000002707</v>
      </c>
      <c r="G25" cm="1">
        <f t="array" aca="1" ref="G25" ca="1">INDIRECT(ADDRESS(E25,2))</f>
        <v>1.4912719453225365E-2</v>
      </c>
    </row>
    <row r="26" spans="1:7" x14ac:dyDescent="0.3">
      <c r="A26">
        <v>1.0249999999999972</v>
      </c>
      <c r="B26">
        <v>4.0533758179831514E-3</v>
      </c>
      <c r="E26">
        <v>5001</v>
      </c>
      <c r="F26" cm="1">
        <f t="array" aca="1" ref="F26" ca="1">INDIRECT(ADDRESS(E26,1))</f>
        <v>6.0000000000003375</v>
      </c>
      <c r="G26" cm="1">
        <f t="array" aca="1" ref="G26" ca="1">INDIRECT(ADDRESS(E26,2))</f>
        <v>1.52810628017086E-2</v>
      </c>
    </row>
    <row r="27" spans="1:7" x14ac:dyDescent="0.3">
      <c r="A27">
        <v>1.0259999999999971</v>
      </c>
      <c r="B27">
        <v>4.0560945394265135E-3</v>
      </c>
      <c r="E27">
        <v>5201</v>
      </c>
      <c r="F27" cm="1">
        <f t="array" aca="1" ref="F27" ca="1">INDIRECT(ADDRESS(E27,1))</f>
        <v>6.2000000000004043</v>
      </c>
      <c r="G27" cm="1">
        <f t="array" aca="1" ref="G27" ca="1">INDIRECT(ADDRESS(E27,2))</f>
        <v>1.5600692120870951E-2</v>
      </c>
    </row>
    <row r="28" spans="1:7" x14ac:dyDescent="0.3">
      <c r="A28">
        <v>1.026999999999997</v>
      </c>
      <c r="B28">
        <v>4.0588170841381888E-3</v>
      </c>
      <c r="E28">
        <v>5401</v>
      </c>
      <c r="F28" cm="1">
        <f t="array" aca="1" ref="F28" ca="1">INDIRECT(ADDRESS(E28,1))</f>
        <v>6.4000000000004711</v>
      </c>
      <c r="G28" cm="1">
        <f t="array" aca="1" ref="G28" ca="1">INDIRECT(ADDRESS(E28,2))</f>
        <v>1.5730616820769372E-2</v>
      </c>
    </row>
    <row r="29" spans="1:7" x14ac:dyDescent="0.3">
      <c r="A29">
        <v>1.0279999999999969</v>
      </c>
      <c r="B29">
        <v>4.061542616060565E-3</v>
      </c>
      <c r="E29">
        <v>5601</v>
      </c>
      <c r="F29" cm="1">
        <f t="array" aca="1" ref="F29" ca="1">INDIRECT(ADDRESS(E29,1))</f>
        <v>6.6000000000005379</v>
      </c>
      <c r="G29" cm="1">
        <f t="array" aca="1" ref="G29" ca="1">INDIRECT(ADDRESS(E29,2))</f>
        <v>1.6407571164198997E-2</v>
      </c>
    </row>
    <row r="30" spans="1:7" x14ac:dyDescent="0.3">
      <c r="A30">
        <v>1.0289999999999968</v>
      </c>
      <c r="B30">
        <v>4.064270215790422E-3</v>
      </c>
      <c r="E30">
        <v>5801</v>
      </c>
      <c r="F30" cm="1">
        <f t="array" aca="1" ref="F30" ca="1">INDIRECT(ADDRESS(E30,1))</f>
        <v>6.8000000000006047</v>
      </c>
      <c r="G30" cm="1">
        <f t="array" aca="1" ref="G30" ca="1">INDIRECT(ADDRESS(E30,2))</f>
        <v>1.7095934833590676E-2</v>
      </c>
    </row>
    <row r="31" spans="1:7" x14ac:dyDescent="0.3">
      <c r="A31">
        <v>1.0299999999999967</v>
      </c>
      <c r="B31">
        <v>4.0670015844685992E-3</v>
      </c>
      <c r="E31">
        <v>6001</v>
      </c>
      <c r="F31" cm="1">
        <f t="array" aca="1" ref="F31" ca="1">INDIRECT(ADDRESS(E31,1))</f>
        <v>7.0000000000006715</v>
      </c>
      <c r="G31" cm="1">
        <f t="array" aca="1" ref="G31" ca="1">INDIRECT(ADDRESS(E31,2))</f>
        <v>1.772157913287814E-2</v>
      </c>
    </row>
    <row r="32" spans="1:7" x14ac:dyDescent="0.3">
      <c r="A32">
        <v>1.0309999999999966</v>
      </c>
      <c r="B32">
        <v>4.0697340012588179E-3</v>
      </c>
      <c r="E32">
        <v>6201</v>
      </c>
      <c r="F32" cm="1">
        <f t="array" aca="1" ref="F32" ca="1">INDIRECT(ADDRESS(E32,1))</f>
        <v>7.2000000000007383</v>
      </c>
      <c r="G32" cm="1">
        <f t="array" aca="1" ref="G32" ca="1">INDIRECT(ADDRESS(E32,2))</f>
        <v>1.8145000050029003E-2</v>
      </c>
    </row>
    <row r="33" spans="1:7" x14ac:dyDescent="0.3">
      <c r="A33">
        <v>1.0319999999999965</v>
      </c>
      <c r="B33">
        <v>4.0724687506097923E-3</v>
      </c>
      <c r="E33">
        <v>6401</v>
      </c>
      <c r="F33" cm="1">
        <f t="array" aca="1" ref="F33" ca="1">INDIRECT(ADDRESS(E33,1))</f>
        <v>7.400000000000805</v>
      </c>
      <c r="G33" cm="1">
        <f t="array" aca="1" ref="G33" ca="1">INDIRECT(ADDRESS(E33,2))</f>
        <v>1.8393145484206508E-2</v>
      </c>
    </row>
    <row r="34" spans="1:7" x14ac:dyDescent="0.3">
      <c r="A34">
        <v>1.0329999999999964</v>
      </c>
      <c r="B34">
        <v>4.0752082289320923E-3</v>
      </c>
      <c r="E34">
        <v>6601</v>
      </c>
      <c r="F34" cm="1">
        <f t="array" aca="1" ref="F34" ca="1">INDIRECT(ADDRESS(E34,1))</f>
        <v>7.6000000000008718</v>
      </c>
      <c r="G34" cm="1">
        <f t="array" aca="1" ref="G34" ca="1">INDIRECT(ADDRESS(E34,2))</f>
        <v>1.872883824458782E-2</v>
      </c>
    </row>
    <row r="35" spans="1:7" x14ac:dyDescent="0.3">
      <c r="A35">
        <v>1.0339999999999963</v>
      </c>
      <c r="B35">
        <v>4.0779487015945581E-3</v>
      </c>
      <c r="E35">
        <v>6801</v>
      </c>
      <c r="F35" cm="1">
        <f t="array" aca="1" ref="F35" ca="1">INDIRECT(ADDRESS(E35,1))</f>
        <v>7.8000000000009386</v>
      </c>
      <c r="G35" cm="1">
        <f t="array" aca="1" ref="G35" ca="1">INDIRECT(ADDRESS(E35,2))</f>
        <v>1.9030688868923284E-2</v>
      </c>
    </row>
    <row r="36" spans="1:7" x14ac:dyDescent="0.3">
      <c r="A36">
        <v>1.0349999999999961</v>
      </c>
      <c r="B36">
        <v>4.0806917087345407E-3</v>
      </c>
      <c r="E36">
        <v>7001</v>
      </c>
      <c r="F36" cm="1">
        <f t="array" aca="1" ref="F36" ca="1">INDIRECT(ADDRESS(E36,1))</f>
        <v>8</v>
      </c>
      <c r="G36" cm="1">
        <f t="array" aca="1" ref="G36" ca="1">INDIRECT(ADDRESS(E36,2))</f>
        <v>1.93402652287199E-2</v>
      </c>
    </row>
    <row r="37" spans="1:7" x14ac:dyDescent="0.3">
      <c r="A37">
        <v>1.035999999999996</v>
      </c>
      <c r="B37">
        <v>4.0834372510560324E-3</v>
      </c>
    </row>
    <row r="38" spans="1:7" x14ac:dyDescent="0.3">
      <c r="A38">
        <v>1.0369999999999959</v>
      </c>
      <c r="B38">
        <v>4.0861859793642208E-3</v>
      </c>
    </row>
    <row r="39" spans="1:7" x14ac:dyDescent="0.3">
      <c r="A39">
        <v>1.0379999999999958</v>
      </c>
      <c r="B39">
        <v>4.0889370301790406E-3</v>
      </c>
    </row>
    <row r="40" spans="1:7" x14ac:dyDescent="0.3">
      <c r="A40">
        <v>1.0389999999999957</v>
      </c>
      <c r="B40">
        <v>4.0916901116082594E-3</v>
      </c>
    </row>
    <row r="41" spans="1:7" x14ac:dyDescent="0.3">
      <c r="A41">
        <v>1.0399999999999956</v>
      </c>
      <c r="B41">
        <v>4.0944443980304723E-3</v>
      </c>
    </row>
    <row r="42" spans="1:7" x14ac:dyDescent="0.3">
      <c r="A42">
        <v>1.0409999999999955</v>
      </c>
      <c r="B42">
        <v>4.0972030199590281E-3</v>
      </c>
    </row>
    <row r="43" spans="1:7" x14ac:dyDescent="0.3">
      <c r="A43">
        <v>1.0419999999999954</v>
      </c>
      <c r="B43">
        <v>4.0999631477644516E-3</v>
      </c>
    </row>
    <row r="44" spans="1:7" x14ac:dyDescent="0.3">
      <c r="A44">
        <v>1.0429999999999953</v>
      </c>
      <c r="B44">
        <v>4.1027251458256586E-3</v>
      </c>
    </row>
    <row r="45" spans="1:7" x14ac:dyDescent="0.3">
      <c r="A45">
        <v>1.0439999999999952</v>
      </c>
      <c r="B45">
        <v>4.1054908282446845E-3</v>
      </c>
    </row>
    <row r="46" spans="1:7" x14ac:dyDescent="0.3">
      <c r="A46">
        <v>1.044999999999995</v>
      </c>
      <c r="B46">
        <v>4.1082573452091986E-3</v>
      </c>
    </row>
    <row r="47" spans="1:7" x14ac:dyDescent="0.3">
      <c r="A47">
        <v>1.0459999999999949</v>
      </c>
      <c r="B47">
        <v>4.1110263475076514E-3</v>
      </c>
    </row>
    <row r="48" spans="1:7" x14ac:dyDescent="0.3">
      <c r="A48">
        <v>1.0469999999999948</v>
      </c>
      <c r="B48">
        <v>4.1137978534754871E-3</v>
      </c>
    </row>
    <row r="49" spans="1:2" x14ac:dyDescent="0.3">
      <c r="A49">
        <v>1.0479999999999947</v>
      </c>
      <c r="B49">
        <v>4.1165722666387516E-3</v>
      </c>
    </row>
    <row r="50" spans="1:2" x14ac:dyDescent="0.3">
      <c r="A50">
        <v>1.0489999999999946</v>
      </c>
      <c r="B50">
        <v>4.119347803434259E-3</v>
      </c>
    </row>
    <row r="51" spans="1:2" x14ac:dyDescent="0.3">
      <c r="A51">
        <v>1.0499999999999945</v>
      </c>
      <c r="B51">
        <v>4.1221254856196876E-3</v>
      </c>
    </row>
    <row r="52" spans="1:2" x14ac:dyDescent="0.3">
      <c r="A52">
        <v>1.0509999999999944</v>
      </c>
      <c r="B52">
        <v>4.1249061918864349E-3</v>
      </c>
    </row>
    <row r="53" spans="1:2" x14ac:dyDescent="0.3">
      <c r="A53">
        <v>1.0519999999999943</v>
      </c>
      <c r="B53">
        <v>4.1276885977519773E-3</v>
      </c>
    </row>
    <row r="54" spans="1:2" x14ac:dyDescent="0.3">
      <c r="A54">
        <v>1.0529999999999942</v>
      </c>
      <c r="B54">
        <v>4.1304734148260303E-3</v>
      </c>
    </row>
    <row r="55" spans="1:2" x14ac:dyDescent="0.3">
      <c r="A55">
        <v>1.0539999999999941</v>
      </c>
      <c r="B55">
        <v>4.1332596746980711E-3</v>
      </c>
    </row>
    <row r="56" spans="1:2" x14ac:dyDescent="0.3">
      <c r="A56">
        <v>1.0549999999999939</v>
      </c>
      <c r="B56">
        <v>4.136047867739745E-3</v>
      </c>
    </row>
    <row r="57" spans="1:2" x14ac:dyDescent="0.3">
      <c r="A57">
        <v>1.0559999999999938</v>
      </c>
      <c r="B57">
        <v>4.1388381164363941E-3</v>
      </c>
    </row>
    <row r="58" spans="1:2" x14ac:dyDescent="0.3">
      <c r="A58">
        <v>1.0569999999999937</v>
      </c>
      <c r="B58">
        <v>4.1416307093590189E-3</v>
      </c>
    </row>
    <row r="59" spans="1:2" x14ac:dyDescent="0.3">
      <c r="A59">
        <v>1.0579999999999936</v>
      </c>
      <c r="B59">
        <v>4.1444252434251205E-3</v>
      </c>
    </row>
    <row r="60" spans="1:2" x14ac:dyDescent="0.3">
      <c r="A60">
        <v>1.0589999999999935</v>
      </c>
      <c r="B60">
        <v>4.1472212610735859E-3</v>
      </c>
    </row>
    <row r="61" spans="1:2" x14ac:dyDescent="0.3">
      <c r="A61">
        <v>1.0599999999999934</v>
      </c>
      <c r="B61">
        <v>4.1500191121227603E-3</v>
      </c>
    </row>
    <row r="62" spans="1:2" x14ac:dyDescent="0.3">
      <c r="A62">
        <v>1.0609999999999933</v>
      </c>
      <c r="B62">
        <v>4.1528196947239193E-3</v>
      </c>
    </row>
    <row r="63" spans="1:2" x14ac:dyDescent="0.3">
      <c r="A63">
        <v>1.0619999999999932</v>
      </c>
      <c r="B63">
        <v>4.1556213148488119E-3</v>
      </c>
    </row>
    <row r="64" spans="1:2" x14ac:dyDescent="0.3">
      <c r="A64">
        <v>1.0629999999999931</v>
      </c>
      <c r="B64">
        <v>4.1584256203169856E-3</v>
      </c>
    </row>
    <row r="65" spans="1:2" x14ac:dyDescent="0.3">
      <c r="A65">
        <v>1.063999999999993</v>
      </c>
      <c r="B65">
        <v>4.1612321652386153E-3</v>
      </c>
    </row>
    <row r="66" spans="1:2" x14ac:dyDescent="0.3">
      <c r="A66">
        <v>1.0649999999999928</v>
      </c>
      <c r="B66">
        <v>4.1640384068500902E-3</v>
      </c>
    </row>
    <row r="67" spans="1:2" x14ac:dyDescent="0.3">
      <c r="A67">
        <v>1.0659999999999927</v>
      </c>
      <c r="B67">
        <v>4.1668479548023218E-3</v>
      </c>
    </row>
    <row r="68" spans="1:2" x14ac:dyDescent="0.3">
      <c r="A68">
        <v>1.0669999999999926</v>
      </c>
      <c r="B68">
        <v>4.1696591732700017E-3</v>
      </c>
    </row>
    <row r="69" spans="1:2" x14ac:dyDescent="0.3">
      <c r="A69">
        <v>1.0679999999999925</v>
      </c>
      <c r="B69">
        <v>4.172471058972671E-3</v>
      </c>
    </row>
    <row r="70" spans="1:2" x14ac:dyDescent="0.3">
      <c r="A70">
        <v>1.0689999999999924</v>
      </c>
      <c r="B70">
        <v>4.1752858437316687E-3</v>
      </c>
    </row>
    <row r="71" spans="1:2" x14ac:dyDescent="0.3">
      <c r="A71">
        <v>1.0699999999999923</v>
      </c>
      <c r="B71">
        <v>4.1781019797812458E-3</v>
      </c>
    </row>
    <row r="72" spans="1:2" x14ac:dyDescent="0.3">
      <c r="A72">
        <v>1.0709999999999922</v>
      </c>
      <c r="B72">
        <v>4.180918935056066E-3</v>
      </c>
    </row>
    <row r="73" spans="1:2" x14ac:dyDescent="0.3">
      <c r="A73">
        <v>1.0719999999999921</v>
      </c>
      <c r="B73">
        <v>4.1837389593515351E-3</v>
      </c>
    </row>
    <row r="74" spans="1:2" x14ac:dyDescent="0.3">
      <c r="A74">
        <v>1.072999999999992</v>
      </c>
      <c r="B74">
        <v>4.186560109206594E-3</v>
      </c>
    </row>
    <row r="75" spans="1:2" x14ac:dyDescent="0.3">
      <c r="A75">
        <v>1.0739999999999919</v>
      </c>
      <c r="B75">
        <v>4.1893823526265028E-3</v>
      </c>
    </row>
    <row r="76" spans="1:2" x14ac:dyDescent="0.3">
      <c r="A76">
        <v>1.0749999999999917</v>
      </c>
      <c r="B76">
        <v>4.1922065612889914E-3</v>
      </c>
    </row>
    <row r="77" spans="1:2" x14ac:dyDescent="0.3">
      <c r="A77">
        <v>1.0759999999999916</v>
      </c>
      <c r="B77">
        <v>4.195032524243969E-3</v>
      </c>
    </row>
    <row r="78" spans="1:2" x14ac:dyDescent="0.3">
      <c r="A78">
        <v>1.0769999999999915</v>
      </c>
      <c r="B78">
        <v>4.1978593078056403E-3</v>
      </c>
    </row>
    <row r="79" spans="1:2" x14ac:dyDescent="0.3">
      <c r="A79">
        <v>1.0779999999999914</v>
      </c>
      <c r="B79">
        <v>4.2006889044771123E-3</v>
      </c>
    </row>
    <row r="80" spans="1:2" x14ac:dyDescent="0.3">
      <c r="A80">
        <v>1.0789999999999913</v>
      </c>
      <c r="B80">
        <v>4.2035184666849856E-3</v>
      </c>
    </row>
    <row r="81" spans="1:2" x14ac:dyDescent="0.3">
      <c r="A81">
        <v>1.0799999999999912</v>
      </c>
      <c r="B81">
        <v>4.2063489797550813E-3</v>
      </c>
    </row>
    <row r="82" spans="1:2" x14ac:dyDescent="0.3">
      <c r="A82">
        <v>1.0809999999999911</v>
      </c>
      <c r="B82">
        <v>4.2091825634279489E-3</v>
      </c>
    </row>
    <row r="83" spans="1:2" x14ac:dyDescent="0.3">
      <c r="A83">
        <v>1.081999999999991</v>
      </c>
      <c r="B83">
        <v>4.2120172575181901E-3</v>
      </c>
    </row>
    <row r="84" spans="1:2" x14ac:dyDescent="0.3">
      <c r="A84">
        <v>1.0829999999999909</v>
      </c>
      <c r="B84">
        <v>4.2148540285457115E-3</v>
      </c>
    </row>
    <row r="85" spans="1:2" x14ac:dyDescent="0.3">
      <c r="A85">
        <v>1.0839999999999907</v>
      </c>
      <c r="B85">
        <v>4.2176906695480798E-3</v>
      </c>
    </row>
    <row r="86" spans="1:2" x14ac:dyDescent="0.3">
      <c r="A86">
        <v>1.0849999999999906</v>
      </c>
      <c r="B86">
        <v>4.2205292110871206E-3</v>
      </c>
    </row>
    <row r="87" spans="1:2" x14ac:dyDescent="0.3">
      <c r="A87">
        <v>1.0859999999999905</v>
      </c>
      <c r="B87">
        <v>4.2233697142877724E-3</v>
      </c>
    </row>
    <row r="88" spans="1:2" x14ac:dyDescent="0.3">
      <c r="A88">
        <v>1.0869999999999904</v>
      </c>
      <c r="B88">
        <v>4.2262105744059753E-3</v>
      </c>
    </row>
    <row r="89" spans="1:2" x14ac:dyDescent="0.3">
      <c r="A89">
        <v>1.0879999999999903</v>
      </c>
      <c r="B89">
        <v>4.2290530077802035E-3</v>
      </c>
    </row>
    <row r="90" spans="1:2" x14ac:dyDescent="0.3">
      <c r="A90">
        <v>1.0889999999999902</v>
      </c>
      <c r="B90">
        <v>4.2318965142437758E-3</v>
      </c>
    </row>
    <row r="91" spans="1:2" x14ac:dyDescent="0.3">
      <c r="A91">
        <v>1.0899999999999901</v>
      </c>
      <c r="B91">
        <v>4.2347425526633731E-3</v>
      </c>
    </row>
    <row r="92" spans="1:2" x14ac:dyDescent="0.3">
      <c r="A92">
        <v>1.09099999999999</v>
      </c>
      <c r="B92">
        <v>4.2375876496689681E-3</v>
      </c>
    </row>
    <row r="93" spans="1:2" x14ac:dyDescent="0.3">
      <c r="A93">
        <v>1.0919999999999899</v>
      </c>
      <c r="B93">
        <v>4.2404353813392248E-3</v>
      </c>
    </row>
    <row r="94" spans="1:2" x14ac:dyDescent="0.3">
      <c r="A94">
        <v>1.0929999999999898</v>
      </c>
      <c r="B94">
        <v>4.2432831707387431E-3</v>
      </c>
    </row>
    <row r="95" spans="1:2" x14ac:dyDescent="0.3">
      <c r="A95">
        <v>1.0939999999999896</v>
      </c>
      <c r="B95">
        <v>4.2461332790276708E-3</v>
      </c>
    </row>
    <row r="96" spans="1:2" x14ac:dyDescent="0.3">
      <c r="A96">
        <v>1.0949999999999895</v>
      </c>
      <c r="B96">
        <v>4.2489842123298316E-3</v>
      </c>
    </row>
    <row r="97" spans="1:2" x14ac:dyDescent="0.3">
      <c r="A97">
        <v>1.0959999999999894</v>
      </c>
      <c r="B97">
        <v>4.2518359160978415E-3</v>
      </c>
    </row>
    <row r="98" spans="1:2" x14ac:dyDescent="0.3">
      <c r="A98">
        <v>1.0969999999999893</v>
      </c>
      <c r="B98">
        <v>4.2546898110576992E-3</v>
      </c>
    </row>
    <row r="99" spans="1:2" x14ac:dyDescent="0.3">
      <c r="A99">
        <v>1.0979999999999892</v>
      </c>
      <c r="B99">
        <v>4.2575435972041498E-3</v>
      </c>
    </row>
    <row r="100" spans="1:2" x14ac:dyDescent="0.3">
      <c r="A100">
        <v>1.0989999999999891</v>
      </c>
      <c r="B100">
        <v>4.2603988483084221E-3</v>
      </c>
    </row>
    <row r="101" spans="1:2" x14ac:dyDescent="0.3">
      <c r="A101">
        <v>1.099999999999989</v>
      </c>
      <c r="B101">
        <v>4.263256486069178E-3</v>
      </c>
    </row>
    <row r="102" spans="1:2" x14ac:dyDescent="0.3">
      <c r="A102">
        <v>1.1009999999999889</v>
      </c>
      <c r="B102">
        <v>4.2661132008002299E-3</v>
      </c>
    </row>
    <row r="103" spans="1:2" x14ac:dyDescent="0.3">
      <c r="A103">
        <v>1.1019999999999888</v>
      </c>
      <c r="B103">
        <v>4.2689713708062293E-3</v>
      </c>
    </row>
    <row r="104" spans="1:2" x14ac:dyDescent="0.3">
      <c r="A104">
        <v>1.1029999999999887</v>
      </c>
      <c r="B104">
        <v>4.2718305390356814E-3</v>
      </c>
    </row>
    <row r="105" spans="1:2" x14ac:dyDescent="0.3">
      <c r="A105">
        <v>1.1039999999999885</v>
      </c>
      <c r="B105">
        <v>4.2746913417643362E-3</v>
      </c>
    </row>
    <row r="106" spans="1:2" x14ac:dyDescent="0.3">
      <c r="A106">
        <v>1.1049999999999884</v>
      </c>
      <c r="B106">
        <v>4.2775513164243217E-3</v>
      </c>
    </row>
    <row r="107" spans="1:2" x14ac:dyDescent="0.3">
      <c r="A107">
        <v>1.1059999999999883</v>
      </c>
      <c r="B107">
        <v>4.2804150213248682E-3</v>
      </c>
    </row>
    <row r="108" spans="1:2" x14ac:dyDescent="0.3">
      <c r="A108">
        <v>1.1069999999999882</v>
      </c>
      <c r="B108">
        <v>4.2832768668482069E-3</v>
      </c>
    </row>
    <row r="109" spans="1:2" x14ac:dyDescent="0.3">
      <c r="A109">
        <v>1.1079999999999881</v>
      </c>
      <c r="B109">
        <v>4.2861411292147156E-3</v>
      </c>
    </row>
    <row r="110" spans="1:2" x14ac:dyDescent="0.3">
      <c r="A110">
        <v>1.108999999999988</v>
      </c>
      <c r="B110">
        <v>4.2890060740933267E-3</v>
      </c>
    </row>
    <row r="111" spans="1:2" x14ac:dyDescent="0.3">
      <c r="A111">
        <v>1.1099999999999879</v>
      </c>
      <c r="B111">
        <v>4.2918714656733359E-3</v>
      </c>
    </row>
    <row r="112" spans="1:2" x14ac:dyDescent="0.3">
      <c r="A112">
        <v>1.1109999999999878</v>
      </c>
      <c r="B112">
        <v>4.2947385349250689E-3</v>
      </c>
    </row>
    <row r="113" spans="1:2" x14ac:dyDescent="0.3">
      <c r="A113">
        <v>1.1119999999999877</v>
      </c>
      <c r="B113">
        <v>4.2976057616491703E-3</v>
      </c>
    </row>
    <row r="114" spans="1:2" x14ac:dyDescent="0.3">
      <c r="A114">
        <v>1.1129999999999876</v>
      </c>
      <c r="B114">
        <v>4.3004735358633805E-3</v>
      </c>
    </row>
    <row r="115" spans="1:2" x14ac:dyDescent="0.3">
      <c r="A115">
        <v>1.1139999999999874</v>
      </c>
      <c r="B115">
        <v>4.3033413749593574E-3</v>
      </c>
    </row>
    <row r="116" spans="1:2" x14ac:dyDescent="0.3">
      <c r="A116">
        <v>1.1149999999999873</v>
      </c>
      <c r="B116">
        <v>4.3062111561254501E-3</v>
      </c>
    </row>
    <row r="117" spans="1:2" x14ac:dyDescent="0.3">
      <c r="A117">
        <v>1.1159999999999872</v>
      </c>
      <c r="B117">
        <v>4.3090811967606557E-3</v>
      </c>
    </row>
    <row r="118" spans="1:2" x14ac:dyDescent="0.3">
      <c r="A118">
        <v>1.1169999999999871</v>
      </c>
      <c r="B118">
        <v>4.3119519381896176E-3</v>
      </c>
    </row>
    <row r="119" spans="1:2" x14ac:dyDescent="0.3">
      <c r="A119">
        <v>1.117999999999987</v>
      </c>
      <c r="B119">
        <v>4.314824075935586E-3</v>
      </c>
    </row>
    <row r="120" spans="1:2" x14ac:dyDescent="0.3">
      <c r="A120">
        <v>1.1189999999999869</v>
      </c>
      <c r="B120">
        <v>4.3176960634165318E-3</v>
      </c>
    </row>
    <row r="121" spans="1:2" x14ac:dyDescent="0.3">
      <c r="A121">
        <v>1.1199999999999868</v>
      </c>
      <c r="B121">
        <v>4.320568248047052E-3</v>
      </c>
    </row>
    <row r="122" spans="1:2" x14ac:dyDescent="0.3">
      <c r="A122">
        <v>1.1209999999999867</v>
      </c>
      <c r="B122">
        <v>4.3234427640814199E-3</v>
      </c>
    </row>
    <row r="123" spans="1:2" x14ac:dyDescent="0.3">
      <c r="A123">
        <v>1.1219999999999866</v>
      </c>
      <c r="B123">
        <v>4.3263170846676302E-3</v>
      </c>
    </row>
    <row r="124" spans="1:2" x14ac:dyDescent="0.3">
      <c r="A124">
        <v>1.1229999999999865</v>
      </c>
      <c r="B124">
        <v>4.3291914824495903E-3</v>
      </c>
    </row>
    <row r="125" spans="1:2" x14ac:dyDescent="0.3">
      <c r="A125">
        <v>1.1239999999999863</v>
      </c>
      <c r="B125">
        <v>4.3320669267082335E-3</v>
      </c>
    </row>
    <row r="126" spans="1:2" x14ac:dyDescent="0.3">
      <c r="A126">
        <v>1.1249999999999862</v>
      </c>
      <c r="B126">
        <v>4.3349419547078494E-3</v>
      </c>
    </row>
    <row r="127" spans="1:2" x14ac:dyDescent="0.3">
      <c r="A127">
        <v>1.1259999999999861</v>
      </c>
      <c r="B127">
        <v>4.337819119935693E-3</v>
      </c>
    </row>
    <row r="128" spans="1:2" x14ac:dyDescent="0.3">
      <c r="A128">
        <v>1.126999999999986</v>
      </c>
      <c r="B128">
        <v>4.3406957176618244E-3</v>
      </c>
    </row>
    <row r="129" spans="1:2" x14ac:dyDescent="0.3">
      <c r="A129">
        <v>1.1279999999999859</v>
      </c>
      <c r="B129">
        <v>4.3435735953906707E-3</v>
      </c>
    </row>
    <row r="130" spans="1:2" x14ac:dyDescent="0.3">
      <c r="A130">
        <v>1.1289999999999858</v>
      </c>
      <c r="B130">
        <v>4.3464515927182368E-3</v>
      </c>
    </row>
    <row r="131" spans="1:2" x14ac:dyDescent="0.3">
      <c r="A131">
        <v>1.1299999999999857</v>
      </c>
      <c r="B131">
        <v>4.3493294073340683E-3</v>
      </c>
    </row>
    <row r="132" spans="1:2" x14ac:dyDescent="0.3">
      <c r="A132">
        <v>1.1309999999999856</v>
      </c>
      <c r="B132">
        <v>4.3522086824838713E-3</v>
      </c>
    </row>
    <row r="133" spans="1:2" x14ac:dyDescent="0.3">
      <c r="A133">
        <v>1.1319999999999855</v>
      </c>
      <c r="B133">
        <v>4.3550881592459012E-3</v>
      </c>
    </row>
    <row r="134" spans="1:2" x14ac:dyDescent="0.3">
      <c r="A134">
        <v>1.1329999999999854</v>
      </c>
      <c r="B134">
        <v>4.3579674864702156E-3</v>
      </c>
    </row>
    <row r="135" spans="1:2" x14ac:dyDescent="0.3">
      <c r="A135">
        <v>1.1339999999999852</v>
      </c>
      <c r="B135">
        <v>4.3608471682333172E-3</v>
      </c>
    </row>
    <row r="136" spans="1:2" x14ac:dyDescent="0.3">
      <c r="A136">
        <v>1.1349999999999851</v>
      </c>
      <c r="B136">
        <v>4.3637274310090457E-3</v>
      </c>
    </row>
    <row r="137" spans="1:2" x14ac:dyDescent="0.3">
      <c r="A137">
        <v>1.135999999999985</v>
      </c>
      <c r="B137">
        <v>4.3666080266500608E-3</v>
      </c>
    </row>
    <row r="138" spans="1:2" x14ac:dyDescent="0.3">
      <c r="A138">
        <v>1.1369999999999849</v>
      </c>
      <c r="B138">
        <v>4.3694900560338201E-3</v>
      </c>
    </row>
    <row r="139" spans="1:2" x14ac:dyDescent="0.3">
      <c r="A139">
        <v>1.1379999999999848</v>
      </c>
      <c r="B139">
        <v>4.3723708880806789E-3</v>
      </c>
    </row>
    <row r="140" spans="1:2" x14ac:dyDescent="0.3">
      <c r="A140">
        <v>1.1389999999999847</v>
      </c>
      <c r="B140">
        <v>4.3752526671680947E-3</v>
      </c>
    </row>
    <row r="141" spans="1:2" x14ac:dyDescent="0.3">
      <c r="A141">
        <v>1.1399999999999846</v>
      </c>
      <c r="B141">
        <v>4.3781351964526372E-3</v>
      </c>
    </row>
    <row r="142" spans="1:2" x14ac:dyDescent="0.3">
      <c r="A142">
        <v>1.1409999999999845</v>
      </c>
      <c r="B142">
        <v>4.3810175501451942E-3</v>
      </c>
    </row>
    <row r="143" spans="1:2" x14ac:dyDescent="0.3">
      <c r="A143">
        <v>1.1419999999999844</v>
      </c>
      <c r="B143">
        <v>4.383898702197353E-3</v>
      </c>
    </row>
    <row r="144" spans="1:2" x14ac:dyDescent="0.3">
      <c r="A144">
        <v>1.1429999999999843</v>
      </c>
      <c r="B144">
        <v>4.3867829255007651E-3</v>
      </c>
    </row>
    <row r="145" spans="1:2" x14ac:dyDescent="0.3">
      <c r="A145">
        <v>1.1439999999999841</v>
      </c>
      <c r="B145">
        <v>4.3896648119848281E-3</v>
      </c>
    </row>
    <row r="146" spans="1:2" x14ac:dyDescent="0.3">
      <c r="A146">
        <v>1.144999999999984</v>
      </c>
      <c r="B146">
        <v>4.3925474730824865E-3</v>
      </c>
    </row>
    <row r="147" spans="1:2" x14ac:dyDescent="0.3">
      <c r="A147">
        <v>1.1459999999999839</v>
      </c>
      <c r="B147">
        <v>4.3954309193114383E-3</v>
      </c>
    </row>
    <row r="148" spans="1:2" x14ac:dyDescent="0.3">
      <c r="A148">
        <v>1.1469999999999838</v>
      </c>
      <c r="B148">
        <v>4.398315432451172E-3</v>
      </c>
    </row>
    <row r="149" spans="1:2" x14ac:dyDescent="0.3">
      <c r="A149">
        <v>1.1479999999999837</v>
      </c>
      <c r="B149">
        <v>4.4011985216651506E-3</v>
      </c>
    </row>
    <row r="150" spans="1:2" x14ac:dyDescent="0.3">
      <c r="A150">
        <v>1.1489999999999836</v>
      </c>
      <c r="B150">
        <v>4.4040821377770989E-3</v>
      </c>
    </row>
    <row r="151" spans="1:2" x14ac:dyDescent="0.3">
      <c r="A151">
        <v>1.1499999999999835</v>
      </c>
      <c r="B151">
        <v>4.4069666854431033E-3</v>
      </c>
    </row>
    <row r="152" spans="1:2" x14ac:dyDescent="0.3">
      <c r="A152">
        <v>1.1509999999999834</v>
      </c>
      <c r="B152">
        <v>4.4098499095281962E-3</v>
      </c>
    </row>
    <row r="153" spans="1:2" x14ac:dyDescent="0.3">
      <c r="A153">
        <v>1.1519999999999833</v>
      </c>
      <c r="B153">
        <v>4.4127344832896043E-3</v>
      </c>
    </row>
    <row r="154" spans="1:2" x14ac:dyDescent="0.3">
      <c r="A154">
        <v>1.1529999999999831</v>
      </c>
      <c r="B154">
        <v>4.4156186547075205E-3</v>
      </c>
    </row>
    <row r="155" spans="1:2" x14ac:dyDescent="0.3">
      <c r="A155">
        <v>1.153999999999983</v>
      </c>
      <c r="B155">
        <v>4.418502126614765E-3</v>
      </c>
    </row>
    <row r="156" spans="1:2" x14ac:dyDescent="0.3">
      <c r="A156">
        <v>1.1549999999999829</v>
      </c>
      <c r="B156">
        <v>4.4213857279787883E-3</v>
      </c>
    </row>
    <row r="157" spans="1:2" x14ac:dyDescent="0.3">
      <c r="A157">
        <v>1.1559999999999828</v>
      </c>
      <c r="B157">
        <v>4.4242697713661738E-3</v>
      </c>
    </row>
    <row r="158" spans="1:2" x14ac:dyDescent="0.3">
      <c r="A158">
        <v>1.1569999999999827</v>
      </c>
      <c r="B158">
        <v>4.4271543316553585E-3</v>
      </c>
    </row>
    <row r="159" spans="1:2" x14ac:dyDescent="0.3">
      <c r="A159">
        <v>1.1579999999999826</v>
      </c>
      <c r="B159">
        <v>4.4300390562660441E-3</v>
      </c>
    </row>
    <row r="160" spans="1:2" x14ac:dyDescent="0.3">
      <c r="A160">
        <v>1.1589999999999825</v>
      </c>
      <c r="B160">
        <v>4.4329232330208024E-3</v>
      </c>
    </row>
    <row r="161" spans="1:2" x14ac:dyDescent="0.3">
      <c r="A161">
        <v>1.1599999999999824</v>
      </c>
      <c r="B161">
        <v>4.4358061420229355E-3</v>
      </c>
    </row>
    <row r="162" spans="1:2" x14ac:dyDescent="0.3">
      <c r="A162">
        <v>1.1609999999999823</v>
      </c>
      <c r="B162">
        <v>4.4386909236485694E-3</v>
      </c>
    </row>
    <row r="163" spans="1:2" x14ac:dyDescent="0.3">
      <c r="A163">
        <v>1.1619999999999822</v>
      </c>
      <c r="B163">
        <v>4.4415749080740086E-3</v>
      </c>
    </row>
    <row r="164" spans="1:2" x14ac:dyDescent="0.3">
      <c r="A164">
        <v>1.162999999999982</v>
      </c>
      <c r="B164">
        <v>4.444458304622978E-3</v>
      </c>
    </row>
    <row r="165" spans="1:2" x14ac:dyDescent="0.3">
      <c r="A165">
        <v>1.1639999999999819</v>
      </c>
      <c r="B165">
        <v>4.4473421121660195E-3</v>
      </c>
    </row>
    <row r="166" spans="1:2" x14ac:dyDescent="0.3">
      <c r="A166">
        <v>1.1649999999999818</v>
      </c>
      <c r="B166">
        <v>4.450225205336833E-3</v>
      </c>
    </row>
    <row r="167" spans="1:2" x14ac:dyDescent="0.3">
      <c r="A167">
        <v>1.1659999999999817</v>
      </c>
      <c r="B167">
        <v>4.4531091036425496E-3</v>
      </c>
    </row>
    <row r="168" spans="1:2" x14ac:dyDescent="0.3">
      <c r="A168">
        <v>1.1669999999999816</v>
      </c>
      <c r="B168">
        <v>4.4559927495705365E-3</v>
      </c>
    </row>
    <row r="169" spans="1:2" x14ac:dyDescent="0.3">
      <c r="A169">
        <v>1.1679999999999815</v>
      </c>
      <c r="B169">
        <v>4.458875830428366E-3</v>
      </c>
    </row>
    <row r="170" spans="1:2" x14ac:dyDescent="0.3">
      <c r="A170">
        <v>1.1689999999999814</v>
      </c>
      <c r="B170">
        <v>4.4617579395688223E-3</v>
      </c>
    </row>
    <row r="171" spans="1:2" x14ac:dyDescent="0.3">
      <c r="A171">
        <v>1.1699999999999813</v>
      </c>
      <c r="B171">
        <v>4.464641345383602E-3</v>
      </c>
    </row>
    <row r="172" spans="1:2" x14ac:dyDescent="0.3">
      <c r="A172">
        <v>1.1709999999999812</v>
      </c>
      <c r="B172">
        <v>4.4675231902898682E-3</v>
      </c>
    </row>
    <row r="173" spans="1:2" x14ac:dyDescent="0.3">
      <c r="A173">
        <v>1.1719999999999811</v>
      </c>
      <c r="B173">
        <v>4.4704057198359792E-3</v>
      </c>
    </row>
    <row r="174" spans="1:2" x14ac:dyDescent="0.3">
      <c r="A174">
        <v>1.1729999999999809</v>
      </c>
      <c r="B174">
        <v>4.4732882040179334E-3</v>
      </c>
    </row>
    <row r="175" spans="1:2" x14ac:dyDescent="0.3">
      <c r="A175">
        <v>1.1739999999999808</v>
      </c>
      <c r="B175">
        <v>4.476168611806608E-3</v>
      </c>
    </row>
    <row r="176" spans="1:2" x14ac:dyDescent="0.3">
      <c r="A176">
        <v>1.1749999999999807</v>
      </c>
      <c r="B176">
        <v>4.4790515923158747E-3</v>
      </c>
    </row>
    <row r="177" spans="1:2" x14ac:dyDescent="0.3">
      <c r="A177">
        <v>1.1759999999999806</v>
      </c>
      <c r="B177">
        <v>4.4819309773679872E-3</v>
      </c>
    </row>
    <row r="178" spans="1:2" x14ac:dyDescent="0.3">
      <c r="A178">
        <v>1.1769999999999805</v>
      </c>
      <c r="B178">
        <v>4.4848132887053693E-3</v>
      </c>
    </row>
    <row r="179" spans="1:2" x14ac:dyDescent="0.3">
      <c r="A179">
        <v>1.1779999999999804</v>
      </c>
      <c r="B179">
        <v>4.4876929773322027E-3</v>
      </c>
    </row>
    <row r="180" spans="1:2" x14ac:dyDescent="0.3">
      <c r="A180">
        <v>1.1789999999999803</v>
      </c>
      <c r="B180">
        <v>4.4905738253951388E-3</v>
      </c>
    </row>
    <row r="181" spans="1:2" x14ac:dyDescent="0.3">
      <c r="A181">
        <v>1.1799999999999802</v>
      </c>
      <c r="B181">
        <v>4.4934527796622326E-3</v>
      </c>
    </row>
    <row r="182" spans="1:2" x14ac:dyDescent="0.3">
      <c r="A182">
        <v>1.1809999999999801</v>
      </c>
      <c r="B182">
        <v>4.4963333767202851E-3</v>
      </c>
    </row>
    <row r="183" spans="1:2" x14ac:dyDescent="0.3">
      <c r="A183">
        <v>1.18199999999998</v>
      </c>
      <c r="B183">
        <v>4.4992104945203448E-3</v>
      </c>
    </row>
    <row r="184" spans="1:2" x14ac:dyDescent="0.3">
      <c r="A184">
        <v>1.1829999999999798</v>
      </c>
      <c r="B184">
        <v>4.5020906985714926E-3</v>
      </c>
    </row>
    <row r="185" spans="1:2" x14ac:dyDescent="0.3">
      <c r="A185">
        <v>1.1839999999999797</v>
      </c>
      <c r="B185">
        <v>4.5049682737428598E-3</v>
      </c>
    </row>
    <row r="186" spans="1:2" x14ac:dyDescent="0.3">
      <c r="A186">
        <v>1.1849999999999796</v>
      </c>
      <c r="B186">
        <v>4.507846225205614E-3</v>
      </c>
    </row>
    <row r="187" spans="1:2" x14ac:dyDescent="0.3">
      <c r="A187">
        <v>1.1859999999999795</v>
      </c>
      <c r="B187">
        <v>4.5107230791589514E-3</v>
      </c>
    </row>
    <row r="188" spans="1:2" x14ac:dyDescent="0.3">
      <c r="A188">
        <v>1.1869999999999794</v>
      </c>
      <c r="B188">
        <v>4.5136000571263102E-3</v>
      </c>
    </row>
    <row r="189" spans="1:2" x14ac:dyDescent="0.3">
      <c r="A189">
        <v>1.1879999999999793</v>
      </c>
      <c r="B189">
        <v>4.5164760046069174E-3</v>
      </c>
    </row>
    <row r="190" spans="1:2" x14ac:dyDescent="0.3">
      <c r="A190">
        <v>1.1889999999999792</v>
      </c>
      <c r="B190">
        <v>4.5193517856324528E-3</v>
      </c>
    </row>
    <row r="191" spans="1:2" x14ac:dyDescent="0.3">
      <c r="A191">
        <v>1.1899999999999791</v>
      </c>
      <c r="B191">
        <v>4.5222280469677245E-3</v>
      </c>
    </row>
    <row r="192" spans="1:2" x14ac:dyDescent="0.3">
      <c r="A192">
        <v>1.190999999999979</v>
      </c>
      <c r="B192">
        <v>4.5251022511043626E-3</v>
      </c>
    </row>
    <row r="193" spans="1:2" x14ac:dyDescent="0.3">
      <c r="A193">
        <v>1.1919999999999789</v>
      </c>
      <c r="B193">
        <v>4.5279771958096626E-3</v>
      </c>
    </row>
    <row r="194" spans="1:2" x14ac:dyDescent="0.3">
      <c r="A194">
        <v>1.1929999999999787</v>
      </c>
      <c r="B194">
        <v>4.5308496732428538E-3</v>
      </c>
    </row>
    <row r="195" spans="1:2" x14ac:dyDescent="0.3">
      <c r="A195">
        <v>1.1939999999999786</v>
      </c>
      <c r="B195">
        <v>4.5337234448750707E-3</v>
      </c>
    </row>
    <row r="196" spans="1:2" x14ac:dyDescent="0.3">
      <c r="A196">
        <v>1.1949999999999785</v>
      </c>
      <c r="B196">
        <v>4.5365950438528979E-3</v>
      </c>
    </row>
    <row r="197" spans="1:2" x14ac:dyDescent="0.3">
      <c r="A197">
        <v>1.1959999999999784</v>
      </c>
      <c r="B197">
        <v>4.5394678288565027E-3</v>
      </c>
    </row>
    <row r="198" spans="1:2" x14ac:dyDescent="0.3">
      <c r="A198">
        <v>1.1969999999999783</v>
      </c>
      <c r="B198">
        <v>4.5423388039515511E-3</v>
      </c>
    </row>
    <row r="199" spans="1:2" x14ac:dyDescent="0.3">
      <c r="A199">
        <v>1.1979999999999782</v>
      </c>
      <c r="B199">
        <v>4.545210051099975E-3</v>
      </c>
    </row>
    <row r="200" spans="1:2" x14ac:dyDescent="0.3">
      <c r="A200">
        <v>1.1989999999999781</v>
      </c>
      <c r="B200">
        <v>4.5480795814615838E-3</v>
      </c>
    </row>
    <row r="201" spans="1:2" x14ac:dyDescent="0.3">
      <c r="A201">
        <v>1.199999999999978</v>
      </c>
      <c r="B201">
        <v>4.5509498135238302E-3</v>
      </c>
    </row>
    <row r="202" spans="1:2" x14ac:dyDescent="0.3">
      <c r="A202">
        <v>1.2009999999999779</v>
      </c>
      <c r="B202">
        <v>4.5538188783585997E-3</v>
      </c>
    </row>
    <row r="203" spans="1:2" x14ac:dyDescent="0.3">
      <c r="A203">
        <v>1.2019999999999778</v>
      </c>
      <c r="B203">
        <v>4.5566869688801193E-3</v>
      </c>
    </row>
    <row r="204" spans="1:2" x14ac:dyDescent="0.3">
      <c r="A204">
        <v>1.2029999999999776</v>
      </c>
      <c r="B204">
        <v>4.5595553163136904E-3</v>
      </c>
    </row>
    <row r="205" spans="1:2" x14ac:dyDescent="0.3">
      <c r="A205">
        <v>1.2039999999999775</v>
      </c>
      <c r="B205">
        <v>4.5624207661060789E-3</v>
      </c>
    </row>
    <row r="206" spans="1:2" x14ac:dyDescent="0.3">
      <c r="A206">
        <v>1.2049999999999774</v>
      </c>
      <c r="B206">
        <v>4.5652870727472816E-3</v>
      </c>
    </row>
    <row r="207" spans="1:2" x14ac:dyDescent="0.3">
      <c r="A207">
        <v>1.2059999999999773</v>
      </c>
      <c r="B207">
        <v>4.5681531253408125E-3</v>
      </c>
    </row>
    <row r="208" spans="1:2" x14ac:dyDescent="0.3">
      <c r="A208">
        <v>1.2069999999999772</v>
      </c>
      <c r="B208">
        <v>4.5710168609136015E-3</v>
      </c>
    </row>
    <row r="209" spans="1:2" x14ac:dyDescent="0.3">
      <c r="A209">
        <v>1.2079999999999771</v>
      </c>
      <c r="B209">
        <v>4.5738812897870807E-3</v>
      </c>
    </row>
    <row r="210" spans="1:2" x14ac:dyDescent="0.3">
      <c r="A210">
        <v>1.208999999999977</v>
      </c>
      <c r="B210">
        <v>4.5767450393413567E-3</v>
      </c>
    </row>
    <row r="211" spans="1:2" x14ac:dyDescent="0.3">
      <c r="A211">
        <v>1.2099999999999769</v>
      </c>
      <c r="B211">
        <v>4.5796074371579065E-3</v>
      </c>
    </row>
    <row r="212" spans="1:2" x14ac:dyDescent="0.3">
      <c r="A212">
        <v>1.2109999999999768</v>
      </c>
      <c r="B212">
        <v>4.582468285541208E-3</v>
      </c>
    </row>
    <row r="213" spans="1:2" x14ac:dyDescent="0.3">
      <c r="A213">
        <v>1.2119999999999767</v>
      </c>
      <c r="B213">
        <v>4.5853282663136374E-3</v>
      </c>
    </row>
    <row r="214" spans="1:2" x14ac:dyDescent="0.3">
      <c r="A214">
        <v>1.2129999999999765</v>
      </c>
      <c r="B214">
        <v>4.5881885677361844E-3</v>
      </c>
    </row>
    <row r="215" spans="1:2" x14ac:dyDescent="0.3">
      <c r="A215">
        <v>1.2139999999999764</v>
      </c>
      <c r="B215">
        <v>4.5910481199833431E-3</v>
      </c>
    </row>
    <row r="216" spans="1:2" x14ac:dyDescent="0.3">
      <c r="A216">
        <v>1.2149999999999763</v>
      </c>
      <c r="B216">
        <v>4.5939072865461283E-3</v>
      </c>
    </row>
    <row r="217" spans="1:2" x14ac:dyDescent="0.3">
      <c r="A217">
        <v>1.2159999999999762</v>
      </c>
      <c r="B217">
        <v>4.5967634757697051E-3</v>
      </c>
    </row>
    <row r="218" spans="1:2" x14ac:dyDescent="0.3">
      <c r="A218">
        <v>1.2169999999999761</v>
      </c>
      <c r="B218">
        <v>4.5996209268528432E-3</v>
      </c>
    </row>
    <row r="219" spans="1:2" x14ac:dyDescent="0.3">
      <c r="A219">
        <v>1.217999999999976</v>
      </c>
      <c r="B219">
        <v>4.6024758010311806E-3</v>
      </c>
    </row>
    <row r="220" spans="1:2" x14ac:dyDescent="0.3">
      <c r="A220">
        <v>1.2189999999999759</v>
      </c>
      <c r="B220">
        <v>4.6053309575987411E-3</v>
      </c>
    </row>
    <row r="221" spans="1:2" x14ac:dyDescent="0.3">
      <c r="A221">
        <v>1.2199999999999758</v>
      </c>
      <c r="B221">
        <v>4.6081847372355655E-3</v>
      </c>
    </row>
    <row r="222" spans="1:2" x14ac:dyDescent="0.3">
      <c r="A222">
        <v>1.2209999999999757</v>
      </c>
      <c r="B222">
        <v>4.6110385996612768E-3</v>
      </c>
    </row>
    <row r="223" spans="1:2" x14ac:dyDescent="0.3">
      <c r="A223">
        <v>1.2219999999999756</v>
      </c>
      <c r="B223">
        <v>4.6138900926313564E-3</v>
      </c>
    </row>
    <row r="224" spans="1:2" x14ac:dyDescent="0.3">
      <c r="A224">
        <v>1.2229999999999754</v>
      </c>
      <c r="B224">
        <v>4.6167416478117285E-3</v>
      </c>
    </row>
    <row r="225" spans="1:2" x14ac:dyDescent="0.3">
      <c r="A225">
        <v>1.2239999999999753</v>
      </c>
      <c r="B225">
        <v>4.6195913916468045E-3</v>
      </c>
    </row>
    <row r="226" spans="1:2" x14ac:dyDescent="0.3">
      <c r="A226">
        <v>1.2249999999999752</v>
      </c>
      <c r="B226">
        <v>4.6224402887479199E-3</v>
      </c>
    </row>
    <row r="227" spans="1:2" x14ac:dyDescent="0.3">
      <c r="A227">
        <v>1.2259999999999751</v>
      </c>
      <c r="B227">
        <v>4.6252886298244755E-3</v>
      </c>
    </row>
    <row r="228" spans="1:2" x14ac:dyDescent="0.3">
      <c r="A228">
        <v>1.226999999999975</v>
      </c>
      <c r="B228">
        <v>4.6281361526607778E-3</v>
      </c>
    </row>
    <row r="229" spans="1:2" x14ac:dyDescent="0.3">
      <c r="A229">
        <v>1.2279999999999749</v>
      </c>
      <c r="B229">
        <v>4.6309824466752025E-3</v>
      </c>
    </row>
    <row r="230" spans="1:2" x14ac:dyDescent="0.3">
      <c r="A230">
        <v>1.2289999999999748</v>
      </c>
      <c r="B230">
        <v>4.6338281009392079E-3</v>
      </c>
    </row>
    <row r="231" spans="1:2" x14ac:dyDescent="0.3">
      <c r="A231">
        <v>1.2299999999999747</v>
      </c>
      <c r="B231">
        <v>4.6366708014558555E-3</v>
      </c>
    </row>
    <row r="232" spans="1:2" x14ac:dyDescent="0.3">
      <c r="A232">
        <v>1.2309999999999746</v>
      </c>
      <c r="B232">
        <v>4.6395151582776517E-3</v>
      </c>
    </row>
    <row r="233" spans="1:2" x14ac:dyDescent="0.3">
      <c r="A233">
        <v>1.2319999999999744</v>
      </c>
      <c r="B233">
        <v>4.6423568359575396E-3</v>
      </c>
    </row>
    <row r="234" spans="1:2" x14ac:dyDescent="0.3">
      <c r="A234">
        <v>1.2329999999999743</v>
      </c>
      <c r="B234">
        <v>4.645198334282119E-3</v>
      </c>
    </row>
    <row r="235" spans="1:2" x14ac:dyDescent="0.3">
      <c r="A235">
        <v>1.2339999999999742</v>
      </c>
      <c r="B235">
        <v>4.6480380723245562E-3</v>
      </c>
    </row>
    <row r="236" spans="1:2" x14ac:dyDescent="0.3">
      <c r="A236">
        <v>1.2349999999999741</v>
      </c>
      <c r="B236">
        <v>4.6508768469387674E-3</v>
      </c>
    </row>
    <row r="237" spans="1:2" x14ac:dyDescent="0.3">
      <c r="A237">
        <v>1.235999999999974</v>
      </c>
      <c r="B237">
        <v>4.6537144904610361E-3</v>
      </c>
    </row>
    <row r="238" spans="1:2" x14ac:dyDescent="0.3">
      <c r="A238">
        <v>1.2369999999999739</v>
      </c>
      <c r="B238">
        <v>4.6565517175997106E-3</v>
      </c>
    </row>
    <row r="239" spans="1:2" x14ac:dyDescent="0.3">
      <c r="A239">
        <v>1.2379999999999738</v>
      </c>
      <c r="B239">
        <v>4.6593873070941427E-3</v>
      </c>
    </row>
    <row r="240" spans="1:2" x14ac:dyDescent="0.3">
      <c r="A240">
        <v>1.2389999999999737</v>
      </c>
      <c r="B240">
        <v>4.6622208922401653E-3</v>
      </c>
    </row>
    <row r="241" spans="1:2" x14ac:dyDescent="0.3">
      <c r="A241">
        <v>1.2399999999999736</v>
      </c>
      <c r="B241">
        <v>4.665055977545185E-3</v>
      </c>
    </row>
    <row r="242" spans="1:2" x14ac:dyDescent="0.3">
      <c r="A242">
        <v>1.2409999999999735</v>
      </c>
      <c r="B242">
        <v>4.6678869063555006E-3</v>
      </c>
    </row>
    <row r="243" spans="1:2" x14ac:dyDescent="0.3">
      <c r="A243">
        <v>1.2419999999999733</v>
      </c>
      <c r="B243">
        <v>4.6707189424204931E-3</v>
      </c>
    </row>
    <row r="244" spans="1:2" x14ac:dyDescent="0.3">
      <c r="A244">
        <v>1.2429999999999732</v>
      </c>
      <c r="B244">
        <v>4.6735475154353612E-3</v>
      </c>
    </row>
    <row r="245" spans="1:2" x14ac:dyDescent="0.3">
      <c r="A245">
        <v>1.2439999999999731</v>
      </c>
      <c r="B245">
        <v>4.6763758018918966E-3</v>
      </c>
    </row>
    <row r="246" spans="1:2" x14ac:dyDescent="0.3">
      <c r="A246">
        <v>1.244999999999973</v>
      </c>
      <c r="B246">
        <v>4.6792040408614177E-3</v>
      </c>
    </row>
    <row r="247" spans="1:2" x14ac:dyDescent="0.3">
      <c r="A247">
        <v>1.2459999999999729</v>
      </c>
      <c r="B247">
        <v>4.6820308591131133E-3</v>
      </c>
    </row>
    <row r="248" spans="1:2" x14ac:dyDescent="0.3">
      <c r="A248">
        <v>1.2469999999999728</v>
      </c>
      <c r="B248">
        <v>4.6848551571383457E-3</v>
      </c>
    </row>
    <row r="249" spans="1:2" x14ac:dyDescent="0.3">
      <c r="A249">
        <v>1.2479999999999727</v>
      </c>
      <c r="B249">
        <v>4.6876788590097251E-3</v>
      </c>
    </row>
    <row r="250" spans="1:2" x14ac:dyDescent="0.3">
      <c r="A250">
        <v>1.2489999999999726</v>
      </c>
      <c r="B250">
        <v>4.6905023539897117E-3</v>
      </c>
    </row>
    <row r="251" spans="1:2" x14ac:dyDescent="0.3">
      <c r="A251">
        <v>1.2499999999999725</v>
      </c>
      <c r="B251">
        <v>4.6933239004320337E-3</v>
      </c>
    </row>
    <row r="252" spans="1:2" x14ac:dyDescent="0.3">
      <c r="A252">
        <v>1.2509999999999724</v>
      </c>
      <c r="B252">
        <v>4.6961430892679124E-3</v>
      </c>
    </row>
    <row r="253" spans="1:2" x14ac:dyDescent="0.3">
      <c r="A253">
        <v>1.2519999999999722</v>
      </c>
      <c r="B253">
        <v>4.6989635290083931E-3</v>
      </c>
    </row>
    <row r="254" spans="1:2" x14ac:dyDescent="0.3">
      <c r="A254">
        <v>1.2529999999999721</v>
      </c>
      <c r="B254">
        <v>4.7017801051346076E-3</v>
      </c>
    </row>
    <row r="255" spans="1:2" x14ac:dyDescent="0.3">
      <c r="A255">
        <v>1.253999999999972</v>
      </c>
      <c r="B255">
        <v>4.7045966242038051E-3</v>
      </c>
    </row>
    <row r="256" spans="1:2" x14ac:dyDescent="0.3">
      <c r="A256">
        <v>1.2549999999999719</v>
      </c>
      <c r="B256">
        <v>4.7074118926313012E-3</v>
      </c>
    </row>
    <row r="257" spans="1:2" x14ac:dyDescent="0.3">
      <c r="A257">
        <v>1.2559999999999718</v>
      </c>
      <c r="B257">
        <v>4.7102255774784108E-3</v>
      </c>
    </row>
    <row r="258" spans="1:2" x14ac:dyDescent="0.3">
      <c r="A258">
        <v>1.2569999999999717</v>
      </c>
      <c r="B258">
        <v>4.7130382832105688E-3</v>
      </c>
    </row>
    <row r="259" spans="1:2" x14ac:dyDescent="0.3">
      <c r="A259">
        <v>1.2579999999999716</v>
      </c>
      <c r="B259">
        <v>4.7158484436088388E-3</v>
      </c>
    </row>
    <row r="260" spans="1:2" x14ac:dyDescent="0.3">
      <c r="A260">
        <v>1.2589999999999715</v>
      </c>
      <c r="B260">
        <v>4.7186586420950305E-3</v>
      </c>
    </row>
    <row r="261" spans="1:2" x14ac:dyDescent="0.3">
      <c r="A261">
        <v>1.2599999999999714</v>
      </c>
      <c r="B261">
        <v>4.7214666741724476E-3</v>
      </c>
    </row>
    <row r="262" spans="1:2" x14ac:dyDescent="0.3">
      <c r="A262">
        <v>1.2609999999999713</v>
      </c>
      <c r="B262">
        <v>4.724274884261026E-3</v>
      </c>
    </row>
    <row r="263" spans="1:2" x14ac:dyDescent="0.3">
      <c r="A263">
        <v>1.2619999999999711</v>
      </c>
      <c r="B263">
        <v>4.7270791230711873E-3</v>
      </c>
    </row>
    <row r="264" spans="1:2" x14ac:dyDescent="0.3">
      <c r="A264">
        <v>1.262999999999971</v>
      </c>
      <c r="B264">
        <v>4.7298830414564397E-3</v>
      </c>
    </row>
    <row r="265" spans="1:2" x14ac:dyDescent="0.3">
      <c r="A265">
        <v>1.2639999999999709</v>
      </c>
      <c r="B265">
        <v>4.732686822156662E-3</v>
      </c>
    </row>
    <row r="266" spans="1:2" x14ac:dyDescent="0.3">
      <c r="A266">
        <v>1.2649999999999708</v>
      </c>
      <c r="B266">
        <v>4.7354871733432669E-3</v>
      </c>
    </row>
    <row r="267" spans="1:2" x14ac:dyDescent="0.3">
      <c r="A267">
        <v>1.2659999999999707</v>
      </c>
      <c r="B267">
        <v>4.7382884831964622E-3</v>
      </c>
    </row>
    <row r="268" spans="1:2" x14ac:dyDescent="0.3">
      <c r="A268">
        <v>1.2669999999999706</v>
      </c>
      <c r="B268">
        <v>4.7410871165907698E-3</v>
      </c>
    </row>
    <row r="269" spans="1:2" x14ac:dyDescent="0.3">
      <c r="A269">
        <v>1.2679999999999705</v>
      </c>
      <c r="B269">
        <v>4.7438837555610625E-3</v>
      </c>
    </row>
    <row r="270" spans="1:2" x14ac:dyDescent="0.3">
      <c r="A270">
        <v>1.2689999999999704</v>
      </c>
      <c r="B270">
        <v>4.7466791270919795E-3</v>
      </c>
    </row>
    <row r="271" spans="1:2" x14ac:dyDescent="0.3">
      <c r="A271">
        <v>1.2699999999999703</v>
      </c>
      <c r="B271">
        <v>4.7494738211710796E-3</v>
      </c>
    </row>
    <row r="272" spans="1:2" x14ac:dyDescent="0.3">
      <c r="A272">
        <v>1.2709999999999702</v>
      </c>
      <c r="B272">
        <v>4.7522675316146179E-3</v>
      </c>
    </row>
    <row r="273" spans="1:2" x14ac:dyDescent="0.3">
      <c r="A273">
        <v>1.27199999999997</v>
      </c>
      <c r="B273">
        <v>4.7550581905326239E-3</v>
      </c>
    </row>
    <row r="274" spans="1:2" x14ac:dyDescent="0.3">
      <c r="A274">
        <v>1.2729999999999699</v>
      </c>
      <c r="B274">
        <v>4.7578476353642429E-3</v>
      </c>
    </row>
    <row r="275" spans="1:2" x14ac:dyDescent="0.3">
      <c r="A275">
        <v>1.2739999999999698</v>
      </c>
      <c r="B275">
        <v>4.7606372544664044E-3</v>
      </c>
    </row>
    <row r="276" spans="1:2" x14ac:dyDescent="0.3">
      <c r="A276">
        <v>1.2749999999999697</v>
      </c>
      <c r="B276">
        <v>4.7634239693680747E-3</v>
      </c>
    </row>
    <row r="277" spans="1:2" x14ac:dyDescent="0.3">
      <c r="A277">
        <v>1.2759999999999696</v>
      </c>
      <c r="B277">
        <v>4.7662093718251475E-3</v>
      </c>
    </row>
    <row r="278" spans="1:2" x14ac:dyDescent="0.3">
      <c r="A278">
        <v>1.2769999999999695</v>
      </c>
      <c r="B278">
        <v>4.7689934487320507E-3</v>
      </c>
    </row>
    <row r="279" spans="1:2" x14ac:dyDescent="0.3">
      <c r="A279">
        <v>1.2779999999999694</v>
      </c>
      <c r="B279">
        <v>4.7717754621189323E-3</v>
      </c>
    </row>
    <row r="280" spans="1:2" x14ac:dyDescent="0.3">
      <c r="A280">
        <v>1.2789999999999693</v>
      </c>
      <c r="B280">
        <v>4.7745563168506422E-3</v>
      </c>
    </row>
    <row r="281" spans="1:2" x14ac:dyDescent="0.3">
      <c r="A281">
        <v>1.2799999999999692</v>
      </c>
      <c r="B281">
        <v>4.7773362220002169E-3</v>
      </c>
    </row>
    <row r="282" spans="1:2" x14ac:dyDescent="0.3">
      <c r="A282">
        <v>1.2809999999999691</v>
      </c>
      <c r="B282">
        <v>4.780113270397679E-3</v>
      </c>
    </row>
    <row r="283" spans="1:2" x14ac:dyDescent="0.3">
      <c r="A283">
        <v>1.2819999999999689</v>
      </c>
      <c r="B283">
        <v>4.7828900025516097E-3</v>
      </c>
    </row>
    <row r="284" spans="1:2" x14ac:dyDescent="0.3">
      <c r="A284">
        <v>1.2829999999999688</v>
      </c>
      <c r="B284">
        <v>4.7856645735015468E-3</v>
      </c>
    </row>
    <row r="285" spans="1:2" x14ac:dyDescent="0.3">
      <c r="A285">
        <v>1.2839999999999687</v>
      </c>
      <c r="B285">
        <v>4.7884377219953311E-3</v>
      </c>
    </row>
    <row r="286" spans="1:2" x14ac:dyDescent="0.3">
      <c r="A286">
        <v>1.2849999999999686</v>
      </c>
      <c r="B286">
        <v>4.7912082327646877E-3</v>
      </c>
    </row>
    <row r="287" spans="1:2" x14ac:dyDescent="0.3">
      <c r="A287">
        <v>1.2859999999999685</v>
      </c>
      <c r="B287">
        <v>4.7939789093926488E-3</v>
      </c>
    </row>
    <row r="288" spans="1:2" x14ac:dyDescent="0.3">
      <c r="A288">
        <v>1.2869999999999684</v>
      </c>
      <c r="B288">
        <v>4.7967476918656105E-3</v>
      </c>
    </row>
    <row r="289" spans="1:2" x14ac:dyDescent="0.3">
      <c r="A289">
        <v>1.2879999999999683</v>
      </c>
      <c r="B289">
        <v>4.799513759882741E-3</v>
      </c>
    </row>
    <row r="290" spans="1:2" x14ac:dyDescent="0.3">
      <c r="A290">
        <v>1.2889999999999682</v>
      </c>
      <c r="B290">
        <v>4.8022797296661812E-3</v>
      </c>
    </row>
    <row r="291" spans="1:2" x14ac:dyDescent="0.3">
      <c r="A291">
        <v>1.2899999999999681</v>
      </c>
      <c r="B291">
        <v>4.8050427433039555E-3</v>
      </c>
    </row>
    <row r="292" spans="1:2" x14ac:dyDescent="0.3">
      <c r="A292">
        <v>1.290999999999968</v>
      </c>
      <c r="B292">
        <v>4.8078045308630468E-3</v>
      </c>
    </row>
    <row r="293" spans="1:2" x14ac:dyDescent="0.3">
      <c r="A293">
        <v>1.2919999999999678</v>
      </c>
      <c r="B293">
        <v>4.8105643625718231E-3</v>
      </c>
    </row>
    <row r="294" spans="1:2" x14ac:dyDescent="0.3">
      <c r="A294">
        <v>1.2929999999999677</v>
      </c>
      <c r="B294">
        <v>4.8133235939296082E-3</v>
      </c>
    </row>
    <row r="295" spans="1:2" x14ac:dyDescent="0.3">
      <c r="A295">
        <v>1.2939999999999676</v>
      </c>
      <c r="B295">
        <v>4.8160801315638713E-3</v>
      </c>
    </row>
    <row r="296" spans="1:2" x14ac:dyDescent="0.3">
      <c r="A296">
        <v>1.2949999999999675</v>
      </c>
      <c r="B296">
        <v>4.818835223056317E-3</v>
      </c>
    </row>
    <row r="297" spans="1:2" x14ac:dyDescent="0.3">
      <c r="A297">
        <v>1.2959999999999674</v>
      </c>
      <c r="B297">
        <v>4.8215886188658352E-3</v>
      </c>
    </row>
    <row r="298" spans="1:2" x14ac:dyDescent="0.3">
      <c r="A298">
        <v>1.2969999999999673</v>
      </c>
      <c r="B298">
        <v>4.824339870722727E-3</v>
      </c>
    </row>
    <row r="299" spans="1:2" x14ac:dyDescent="0.3">
      <c r="A299">
        <v>1.2979999999999672</v>
      </c>
      <c r="B299">
        <v>4.8270912897914187E-3</v>
      </c>
    </row>
    <row r="300" spans="1:2" x14ac:dyDescent="0.3">
      <c r="A300">
        <v>1.2989999999999671</v>
      </c>
      <c r="B300">
        <v>4.8298395642444869E-3</v>
      </c>
    </row>
    <row r="301" spans="1:2" x14ac:dyDescent="0.3">
      <c r="A301">
        <v>1.299999999999967</v>
      </c>
      <c r="B301">
        <v>4.8325854985749594E-3</v>
      </c>
    </row>
    <row r="302" spans="1:2" x14ac:dyDescent="0.3">
      <c r="A302">
        <v>1.3009999999999668</v>
      </c>
      <c r="B302">
        <v>4.8353305976684968E-3</v>
      </c>
    </row>
    <row r="303" spans="1:2" x14ac:dyDescent="0.3">
      <c r="A303">
        <v>1.3019999999999667</v>
      </c>
      <c r="B303">
        <v>4.8380739222345648E-3</v>
      </c>
    </row>
    <row r="304" spans="1:2" x14ac:dyDescent="0.3">
      <c r="A304">
        <v>1.3029999999999666</v>
      </c>
      <c r="B304">
        <v>4.8408149925688315E-3</v>
      </c>
    </row>
    <row r="305" spans="1:2" x14ac:dyDescent="0.3">
      <c r="A305">
        <v>1.3039999999999665</v>
      </c>
      <c r="B305">
        <v>4.8435555008097264E-3</v>
      </c>
    </row>
    <row r="306" spans="1:2" x14ac:dyDescent="0.3">
      <c r="A306">
        <v>1.3049999999999664</v>
      </c>
      <c r="B306">
        <v>4.8462937997307831E-3</v>
      </c>
    </row>
    <row r="307" spans="1:2" x14ac:dyDescent="0.3">
      <c r="A307">
        <v>1.3059999999999663</v>
      </c>
      <c r="B307">
        <v>4.8490295217344381E-3</v>
      </c>
    </row>
    <row r="308" spans="1:2" x14ac:dyDescent="0.3">
      <c r="A308">
        <v>1.3069999999999662</v>
      </c>
      <c r="B308">
        <v>4.8517633232041946E-3</v>
      </c>
    </row>
    <row r="309" spans="1:2" x14ac:dyDescent="0.3">
      <c r="A309">
        <v>1.3079999999999661</v>
      </c>
      <c r="B309">
        <v>4.8544970366119489E-3</v>
      </c>
    </row>
    <row r="310" spans="1:2" x14ac:dyDescent="0.3">
      <c r="A310">
        <v>1.308999999999966</v>
      </c>
      <c r="B310">
        <v>4.8572269894316955E-3</v>
      </c>
    </row>
    <row r="311" spans="1:2" x14ac:dyDescent="0.3">
      <c r="A311">
        <v>1.3099999999999659</v>
      </c>
      <c r="B311">
        <v>4.8599572210152875E-3</v>
      </c>
    </row>
    <row r="312" spans="1:2" x14ac:dyDescent="0.3">
      <c r="A312">
        <v>1.3109999999999657</v>
      </c>
      <c r="B312">
        <v>4.8626829920472292E-3</v>
      </c>
    </row>
    <row r="313" spans="1:2" x14ac:dyDescent="0.3">
      <c r="A313">
        <v>1.3119999999999656</v>
      </c>
      <c r="B313">
        <v>4.8654106439801059E-3</v>
      </c>
    </row>
    <row r="314" spans="1:2" x14ac:dyDescent="0.3">
      <c r="A314">
        <v>1.3129999999999655</v>
      </c>
      <c r="B314">
        <v>4.8681332463669791E-3</v>
      </c>
    </row>
    <row r="315" spans="1:2" x14ac:dyDescent="0.3">
      <c r="A315">
        <v>1.3139999999999654</v>
      </c>
      <c r="B315">
        <v>4.87085529349085E-3</v>
      </c>
    </row>
    <row r="316" spans="1:2" x14ac:dyDescent="0.3">
      <c r="A316">
        <v>1.3149999999999653</v>
      </c>
      <c r="B316">
        <v>4.8735759605849083E-3</v>
      </c>
    </row>
    <row r="317" spans="1:2" x14ac:dyDescent="0.3">
      <c r="A317">
        <v>1.3159999999999652</v>
      </c>
      <c r="B317">
        <v>4.876293830788303E-3</v>
      </c>
    </row>
    <row r="318" spans="1:2" x14ac:dyDescent="0.3">
      <c r="A318">
        <v>1.3169999999999651</v>
      </c>
      <c r="B318">
        <v>4.8790097560539869E-3</v>
      </c>
    </row>
    <row r="319" spans="1:2" x14ac:dyDescent="0.3">
      <c r="A319">
        <v>1.317999999999965</v>
      </c>
      <c r="B319">
        <v>4.8817244185400122E-3</v>
      </c>
    </row>
    <row r="320" spans="1:2" x14ac:dyDescent="0.3">
      <c r="A320">
        <v>1.3189999999999649</v>
      </c>
      <c r="B320">
        <v>4.8844381234807166E-3</v>
      </c>
    </row>
    <row r="321" spans="1:2" x14ac:dyDescent="0.3">
      <c r="A321">
        <v>1.3199999999999648</v>
      </c>
      <c r="B321">
        <v>4.8871483291670348E-3</v>
      </c>
    </row>
    <row r="322" spans="1:2" x14ac:dyDescent="0.3">
      <c r="A322">
        <v>1.3209999999999646</v>
      </c>
      <c r="B322">
        <v>4.889858226783228E-3</v>
      </c>
    </row>
    <row r="323" spans="1:2" x14ac:dyDescent="0.3">
      <c r="A323">
        <v>1.3219999999999645</v>
      </c>
      <c r="B323">
        <v>4.8925638029544416E-3</v>
      </c>
    </row>
    <row r="324" spans="1:2" x14ac:dyDescent="0.3">
      <c r="A324">
        <v>1.3229999999999644</v>
      </c>
      <c r="B324">
        <v>4.8952701567483436E-3</v>
      </c>
    </row>
    <row r="325" spans="1:2" x14ac:dyDescent="0.3">
      <c r="A325">
        <v>1.3239999999999643</v>
      </c>
      <c r="B325">
        <v>4.8979734276959896E-3</v>
      </c>
    </row>
    <row r="326" spans="1:2" x14ac:dyDescent="0.3">
      <c r="A326">
        <v>1.3249999999999642</v>
      </c>
      <c r="B326">
        <v>4.9006753427588423E-3</v>
      </c>
    </row>
    <row r="327" spans="1:2" x14ac:dyDescent="0.3">
      <c r="A327">
        <v>1.3259999999999641</v>
      </c>
      <c r="B327">
        <v>4.9033739303540047E-3</v>
      </c>
    </row>
    <row r="328" spans="1:2" x14ac:dyDescent="0.3">
      <c r="A328">
        <v>1.326999999999964</v>
      </c>
      <c r="B328">
        <v>4.9060716048925368E-3</v>
      </c>
    </row>
    <row r="329" spans="1:2" x14ac:dyDescent="0.3">
      <c r="A329">
        <v>1.3279999999999639</v>
      </c>
      <c r="B329">
        <v>4.9087678651623667E-3</v>
      </c>
    </row>
    <row r="330" spans="1:2" x14ac:dyDescent="0.3">
      <c r="A330">
        <v>1.3289999999999638</v>
      </c>
      <c r="B330">
        <v>4.9114612504762012E-3</v>
      </c>
    </row>
    <row r="331" spans="1:2" x14ac:dyDescent="0.3">
      <c r="A331">
        <v>1.3299999999999637</v>
      </c>
      <c r="B331">
        <v>4.9141534435922507E-3</v>
      </c>
    </row>
    <row r="332" spans="1:2" x14ac:dyDescent="0.3">
      <c r="A332">
        <v>1.3309999999999635</v>
      </c>
      <c r="B332">
        <v>4.9168427819233362E-3</v>
      </c>
    </row>
    <row r="333" spans="1:2" x14ac:dyDescent="0.3">
      <c r="A333">
        <v>1.3319999999999634</v>
      </c>
      <c r="B333">
        <v>4.9195319367470458E-3</v>
      </c>
    </row>
    <row r="334" spans="1:2" x14ac:dyDescent="0.3">
      <c r="A334">
        <v>1.3329999999999633</v>
      </c>
      <c r="B334">
        <v>4.9222179009947853E-3</v>
      </c>
    </row>
    <row r="335" spans="1:2" x14ac:dyDescent="0.3">
      <c r="A335">
        <v>1.3339999999999632</v>
      </c>
      <c r="B335">
        <v>4.924901491584921E-3</v>
      </c>
    </row>
    <row r="336" spans="1:2" x14ac:dyDescent="0.3">
      <c r="A336">
        <v>1.3349999999999631</v>
      </c>
      <c r="B336">
        <v>4.9275836348610658E-3</v>
      </c>
    </row>
    <row r="337" spans="1:2" x14ac:dyDescent="0.3">
      <c r="A337">
        <v>1.335999999999963</v>
      </c>
      <c r="B337">
        <v>4.9302635513964188E-3</v>
      </c>
    </row>
    <row r="338" spans="1:2" x14ac:dyDescent="0.3">
      <c r="A338">
        <v>1.3369999999999629</v>
      </c>
      <c r="B338">
        <v>4.9329423600105683E-3</v>
      </c>
    </row>
    <row r="339" spans="1:2" x14ac:dyDescent="0.3">
      <c r="A339">
        <v>1.3379999999999628</v>
      </c>
      <c r="B339">
        <v>4.9356171723378139E-3</v>
      </c>
    </row>
    <row r="340" spans="1:2" x14ac:dyDescent="0.3">
      <c r="A340">
        <v>1.3389999999999627</v>
      </c>
      <c r="B340">
        <v>4.9382918782080454E-3</v>
      </c>
    </row>
    <row r="341" spans="1:2" x14ac:dyDescent="0.3">
      <c r="A341">
        <v>1.3399999999999626</v>
      </c>
      <c r="B341">
        <v>4.9409636178119332E-3</v>
      </c>
    </row>
    <row r="342" spans="1:2" x14ac:dyDescent="0.3">
      <c r="A342">
        <v>1.3409999999999624</v>
      </c>
      <c r="B342">
        <v>4.9436335242475371E-3</v>
      </c>
    </row>
    <row r="343" spans="1:2" x14ac:dyDescent="0.3">
      <c r="A343">
        <v>1.3419999999999623</v>
      </c>
      <c r="B343">
        <v>4.9463026311302727E-3</v>
      </c>
    </row>
    <row r="344" spans="1:2" x14ac:dyDescent="0.3">
      <c r="A344">
        <v>1.3429999999999622</v>
      </c>
      <c r="B344">
        <v>4.9489691905966193E-3</v>
      </c>
    </row>
    <row r="345" spans="1:2" x14ac:dyDescent="0.3">
      <c r="A345">
        <v>1.3439999999999621</v>
      </c>
      <c r="B345">
        <v>4.9516329026790262E-3</v>
      </c>
    </row>
    <row r="346" spans="1:2" x14ac:dyDescent="0.3">
      <c r="A346">
        <v>1.344999999999962</v>
      </c>
      <c r="B346">
        <v>4.9542952587197653E-3</v>
      </c>
    </row>
    <row r="347" spans="1:2" x14ac:dyDescent="0.3">
      <c r="A347">
        <v>1.3459999999999619</v>
      </c>
      <c r="B347">
        <v>4.9569562112368737E-3</v>
      </c>
    </row>
    <row r="348" spans="1:2" x14ac:dyDescent="0.3">
      <c r="A348">
        <v>1.3469999999999618</v>
      </c>
      <c r="B348">
        <v>4.9596132446448338E-3</v>
      </c>
    </row>
    <row r="349" spans="1:2" x14ac:dyDescent="0.3">
      <c r="A349">
        <v>1.3479999999999617</v>
      </c>
      <c r="B349">
        <v>4.9622692521752998E-3</v>
      </c>
    </row>
    <row r="350" spans="1:2" x14ac:dyDescent="0.3">
      <c r="A350">
        <v>1.3489999999999616</v>
      </c>
      <c r="B350">
        <v>4.9649230761523722E-3</v>
      </c>
    </row>
    <row r="351" spans="1:2" x14ac:dyDescent="0.3">
      <c r="A351">
        <v>1.3499999999999615</v>
      </c>
      <c r="B351">
        <v>4.9675749171955719E-3</v>
      </c>
    </row>
    <row r="352" spans="1:2" x14ac:dyDescent="0.3">
      <c r="A352">
        <v>1.3509999999999613</v>
      </c>
      <c r="B352">
        <v>4.9702249845686164E-3</v>
      </c>
    </row>
    <row r="353" spans="1:2" x14ac:dyDescent="0.3">
      <c r="A353">
        <v>1.3519999999999612</v>
      </c>
      <c r="B353">
        <v>4.9728730502743845E-3</v>
      </c>
    </row>
    <row r="354" spans="1:2" x14ac:dyDescent="0.3">
      <c r="A354">
        <v>1.3529999999999611</v>
      </c>
      <c r="B354">
        <v>4.9755182496915018E-3</v>
      </c>
    </row>
    <row r="355" spans="1:2" x14ac:dyDescent="0.3">
      <c r="A355">
        <v>1.353999999999961</v>
      </c>
      <c r="B355">
        <v>4.9781618683081841E-3</v>
      </c>
    </row>
    <row r="356" spans="1:2" x14ac:dyDescent="0.3">
      <c r="A356">
        <v>1.3549999999999609</v>
      </c>
      <c r="B356">
        <v>4.980803518154997E-3</v>
      </c>
    </row>
    <row r="357" spans="1:2" x14ac:dyDescent="0.3">
      <c r="A357">
        <v>1.3559999999999608</v>
      </c>
      <c r="B357">
        <v>4.9834427406486026E-3</v>
      </c>
    </row>
    <row r="358" spans="1:2" x14ac:dyDescent="0.3">
      <c r="A358">
        <v>1.3569999999999607</v>
      </c>
      <c r="B358">
        <v>4.9860808140961832E-3</v>
      </c>
    </row>
    <row r="359" spans="1:2" x14ac:dyDescent="0.3">
      <c r="A359">
        <v>1.3579999999999606</v>
      </c>
      <c r="B359">
        <v>4.9887155082954382E-3</v>
      </c>
    </row>
    <row r="360" spans="1:2" x14ac:dyDescent="0.3">
      <c r="A360">
        <v>1.3589999999999605</v>
      </c>
      <c r="B360">
        <v>4.9913482582670254E-3</v>
      </c>
    </row>
    <row r="361" spans="1:2" x14ac:dyDescent="0.3">
      <c r="A361">
        <v>1.3599999999999604</v>
      </c>
      <c r="B361">
        <v>4.9939802122414556E-3</v>
      </c>
    </row>
    <row r="362" spans="1:2" x14ac:dyDescent="0.3">
      <c r="A362">
        <v>1.3609999999999602</v>
      </c>
      <c r="B362">
        <v>4.996609504109073E-3</v>
      </c>
    </row>
    <row r="363" spans="1:2" x14ac:dyDescent="0.3">
      <c r="A363">
        <v>1.3619999999999601</v>
      </c>
      <c r="B363">
        <v>4.9992362954855429E-3</v>
      </c>
    </row>
    <row r="364" spans="1:2" x14ac:dyDescent="0.3">
      <c r="A364">
        <v>1.36299999999996</v>
      </c>
      <c r="B364">
        <v>5.0018606267307518E-3</v>
      </c>
    </row>
    <row r="365" spans="1:2" x14ac:dyDescent="0.3">
      <c r="A365">
        <v>1.3639999999999599</v>
      </c>
      <c r="B365">
        <v>5.0044828674138397E-3</v>
      </c>
    </row>
    <row r="366" spans="1:2" x14ac:dyDescent="0.3">
      <c r="A366">
        <v>1.3649999999999598</v>
      </c>
      <c r="B366">
        <v>5.0071032299883744E-3</v>
      </c>
    </row>
    <row r="367" spans="1:2" x14ac:dyDescent="0.3">
      <c r="A367">
        <v>1.3659999999999597</v>
      </c>
      <c r="B367">
        <v>5.0097217703959362E-3</v>
      </c>
    </row>
    <row r="368" spans="1:2" x14ac:dyDescent="0.3">
      <c r="A368">
        <v>1.3669999999999596</v>
      </c>
      <c r="B368">
        <v>5.0123380774270698E-3</v>
      </c>
    </row>
    <row r="369" spans="1:2" x14ac:dyDescent="0.3">
      <c r="A369">
        <v>1.3679999999999595</v>
      </c>
      <c r="B369">
        <v>5.0149522470840924E-3</v>
      </c>
    </row>
    <row r="370" spans="1:2" x14ac:dyDescent="0.3">
      <c r="A370">
        <v>1.3689999999999594</v>
      </c>
      <c r="B370">
        <v>5.0175637830527364E-3</v>
      </c>
    </row>
    <row r="371" spans="1:2" x14ac:dyDescent="0.3">
      <c r="A371">
        <v>1.3699999999999593</v>
      </c>
      <c r="B371">
        <v>5.0201735161048422E-3</v>
      </c>
    </row>
    <row r="372" spans="1:2" x14ac:dyDescent="0.3">
      <c r="A372">
        <v>1.3709999999999591</v>
      </c>
      <c r="B372">
        <v>5.0227806255329632E-3</v>
      </c>
    </row>
    <row r="373" spans="1:2" x14ac:dyDescent="0.3">
      <c r="A373">
        <v>1.371999999999959</v>
      </c>
      <c r="B373">
        <v>5.0253860840765441E-3</v>
      </c>
    </row>
    <row r="374" spans="1:2" x14ac:dyDescent="0.3">
      <c r="A374">
        <v>1.3729999999999589</v>
      </c>
      <c r="B374">
        <v>5.0279879192506316E-3</v>
      </c>
    </row>
    <row r="375" spans="1:2" x14ac:dyDescent="0.3">
      <c r="A375">
        <v>1.3739999999999588</v>
      </c>
      <c r="B375">
        <v>5.0305895823298807E-3</v>
      </c>
    </row>
    <row r="376" spans="1:2" x14ac:dyDescent="0.3">
      <c r="A376">
        <v>1.3749999999999587</v>
      </c>
      <c r="B376">
        <v>5.0331884765446588E-3</v>
      </c>
    </row>
    <row r="377" spans="1:2" x14ac:dyDescent="0.3">
      <c r="A377">
        <v>1.3759999999999586</v>
      </c>
      <c r="B377">
        <v>5.0357860019094591E-3</v>
      </c>
    </row>
    <row r="378" spans="1:2" x14ac:dyDescent="0.3">
      <c r="A378">
        <v>1.3769999999999585</v>
      </c>
      <c r="B378">
        <v>5.0383795627525485E-3</v>
      </c>
    </row>
    <row r="379" spans="1:2" x14ac:dyDescent="0.3">
      <c r="A379">
        <v>1.3779999999999584</v>
      </c>
      <c r="B379">
        <v>5.0409719834040301E-3</v>
      </c>
    </row>
    <row r="380" spans="1:2" x14ac:dyDescent="0.3">
      <c r="A380">
        <v>1.3789999999999583</v>
      </c>
      <c r="B380">
        <v>5.0435619441399071E-3</v>
      </c>
    </row>
    <row r="381" spans="1:2" x14ac:dyDescent="0.3">
      <c r="A381">
        <v>1.3799999999999581</v>
      </c>
      <c r="B381">
        <v>5.0461495052652183E-3</v>
      </c>
    </row>
    <row r="382" spans="1:2" x14ac:dyDescent="0.3">
      <c r="A382">
        <v>1.380999999999958</v>
      </c>
      <c r="B382">
        <v>5.0487346180524417E-3</v>
      </c>
    </row>
    <row r="383" spans="1:2" x14ac:dyDescent="0.3">
      <c r="A383">
        <v>1.3819999999999579</v>
      </c>
      <c r="B383">
        <v>5.0513186823833945E-3</v>
      </c>
    </row>
    <row r="384" spans="1:2" x14ac:dyDescent="0.3">
      <c r="A384">
        <v>1.3829999999999578</v>
      </c>
      <c r="B384">
        <v>5.0539002260979737E-3</v>
      </c>
    </row>
    <row r="385" spans="1:2" x14ac:dyDescent="0.3">
      <c r="A385">
        <v>1.3839999999999577</v>
      </c>
      <c r="B385">
        <v>5.0564776284781621E-3</v>
      </c>
    </row>
    <row r="386" spans="1:2" x14ac:dyDescent="0.3">
      <c r="A386">
        <v>1.3849999999999576</v>
      </c>
      <c r="B386">
        <v>5.0590565638321539E-3</v>
      </c>
    </row>
    <row r="387" spans="1:2" x14ac:dyDescent="0.3">
      <c r="A387">
        <v>1.3859999999999575</v>
      </c>
      <c r="B387">
        <v>5.0616303436501475E-3</v>
      </c>
    </row>
    <row r="388" spans="1:2" x14ac:dyDescent="0.3">
      <c r="A388">
        <v>1.3869999999999574</v>
      </c>
      <c r="B388">
        <v>5.0642030145885975E-3</v>
      </c>
    </row>
    <row r="389" spans="1:2" x14ac:dyDescent="0.3">
      <c r="A389">
        <v>1.3879999999999573</v>
      </c>
      <c r="B389">
        <v>5.0667709295568741E-3</v>
      </c>
    </row>
    <row r="390" spans="1:2" x14ac:dyDescent="0.3">
      <c r="A390">
        <v>1.3889999999999572</v>
      </c>
      <c r="B390">
        <v>5.069338666835399E-3</v>
      </c>
    </row>
    <row r="391" spans="1:2" x14ac:dyDescent="0.3">
      <c r="A391">
        <v>1.389999999999957</v>
      </c>
      <c r="B391">
        <v>5.0719050658291076E-3</v>
      </c>
    </row>
    <row r="392" spans="1:2" x14ac:dyDescent="0.3">
      <c r="A392">
        <v>1.3909999999999569</v>
      </c>
      <c r="B392">
        <v>5.0744684182236766E-3</v>
      </c>
    </row>
    <row r="393" spans="1:2" x14ac:dyDescent="0.3">
      <c r="A393">
        <v>1.3919999999999568</v>
      </c>
      <c r="B393">
        <v>5.0770290895299497E-3</v>
      </c>
    </row>
    <row r="394" spans="1:2" x14ac:dyDescent="0.3">
      <c r="A394">
        <v>1.3929999999999567</v>
      </c>
      <c r="B394">
        <v>5.079588696113857E-3</v>
      </c>
    </row>
    <row r="395" spans="1:2" x14ac:dyDescent="0.3">
      <c r="A395">
        <v>1.3939999999999566</v>
      </c>
      <c r="B395">
        <v>5.0821430592039585E-3</v>
      </c>
    </row>
    <row r="396" spans="1:2" x14ac:dyDescent="0.3">
      <c r="A396">
        <v>1.3949999999999565</v>
      </c>
      <c r="B396">
        <v>5.0846976013755874E-3</v>
      </c>
    </row>
    <row r="397" spans="1:2" x14ac:dyDescent="0.3">
      <c r="A397">
        <v>1.3959999999999564</v>
      </c>
      <c r="B397">
        <v>5.0872498329438964E-3</v>
      </c>
    </row>
    <row r="398" spans="1:2" x14ac:dyDescent="0.3">
      <c r="A398">
        <v>1.3969999999999563</v>
      </c>
      <c r="B398">
        <v>5.0897992398785674E-3</v>
      </c>
    </row>
    <row r="399" spans="1:2" x14ac:dyDescent="0.3">
      <c r="A399">
        <v>1.3979999999999562</v>
      </c>
      <c r="B399">
        <v>5.092347581070189E-3</v>
      </c>
    </row>
    <row r="400" spans="1:2" x14ac:dyDescent="0.3">
      <c r="A400">
        <v>1.3989999999999561</v>
      </c>
      <c r="B400">
        <v>5.0948912766793364E-3</v>
      </c>
    </row>
    <row r="401" spans="1:2" x14ac:dyDescent="0.3">
      <c r="A401">
        <v>1.3999999999999559</v>
      </c>
      <c r="B401">
        <v>5.0974344780497782E-3</v>
      </c>
    </row>
    <row r="402" spans="1:2" x14ac:dyDescent="0.3">
      <c r="A402">
        <v>1.4009999999999558</v>
      </c>
      <c r="B402">
        <v>5.0999748571851078E-3</v>
      </c>
    </row>
    <row r="403" spans="1:2" x14ac:dyDescent="0.3">
      <c r="A403">
        <v>1.4019999999999557</v>
      </c>
      <c r="B403">
        <v>5.1025125478434408E-3</v>
      </c>
    </row>
    <row r="404" spans="1:2" x14ac:dyDescent="0.3">
      <c r="A404">
        <v>1.4029999999999556</v>
      </c>
      <c r="B404">
        <v>5.1050486742795775E-3</v>
      </c>
    </row>
    <row r="405" spans="1:2" x14ac:dyDescent="0.3">
      <c r="A405">
        <v>1.4039999999999555</v>
      </c>
      <c r="B405">
        <v>5.1075813003623738E-3</v>
      </c>
    </row>
    <row r="406" spans="1:2" x14ac:dyDescent="0.3">
      <c r="A406">
        <v>1.4049999999999554</v>
      </c>
      <c r="B406">
        <v>5.1101134726464492E-3</v>
      </c>
    </row>
    <row r="407" spans="1:2" x14ac:dyDescent="0.3">
      <c r="A407">
        <v>1.4059999999999553</v>
      </c>
      <c r="B407">
        <v>5.1126422143445427E-3</v>
      </c>
    </row>
    <row r="408" spans="1:2" x14ac:dyDescent="0.3">
      <c r="A408">
        <v>1.4069999999999552</v>
      </c>
      <c r="B408">
        <v>5.1151689631770414E-3</v>
      </c>
    </row>
    <row r="409" spans="1:2" x14ac:dyDescent="0.3">
      <c r="A409">
        <v>1.4079999999999551</v>
      </c>
      <c r="B409">
        <v>5.1176922313759254E-3</v>
      </c>
    </row>
    <row r="410" spans="1:2" x14ac:dyDescent="0.3">
      <c r="A410">
        <v>1.408999999999955</v>
      </c>
      <c r="B410">
        <v>5.1202149668518881E-3</v>
      </c>
    </row>
    <row r="411" spans="1:2" x14ac:dyDescent="0.3">
      <c r="A411">
        <v>1.4099999999999548</v>
      </c>
      <c r="B411">
        <v>5.1227329800677124E-3</v>
      </c>
    </row>
    <row r="412" spans="1:2" x14ac:dyDescent="0.3">
      <c r="A412">
        <v>1.4109999999999547</v>
      </c>
      <c r="B412">
        <v>5.1252506803288189E-3</v>
      </c>
    </row>
    <row r="413" spans="1:2" x14ac:dyDescent="0.3">
      <c r="A413">
        <v>1.4119999999999546</v>
      </c>
      <c r="B413">
        <v>5.1277653772665577E-3</v>
      </c>
    </row>
    <row r="414" spans="1:2" x14ac:dyDescent="0.3">
      <c r="A414">
        <v>1.4129999999999545</v>
      </c>
      <c r="B414">
        <v>5.1302784423817305E-3</v>
      </c>
    </row>
    <row r="415" spans="1:2" x14ac:dyDescent="0.3">
      <c r="A415">
        <v>1.4139999999999544</v>
      </c>
      <c r="B415">
        <v>5.132788768305252E-3</v>
      </c>
    </row>
    <row r="416" spans="1:2" x14ac:dyDescent="0.3">
      <c r="A416">
        <v>1.4149999999999543</v>
      </c>
      <c r="B416">
        <v>5.1352964547636271E-3</v>
      </c>
    </row>
    <row r="417" spans="1:2" x14ac:dyDescent="0.3">
      <c r="A417">
        <v>1.4159999999999542</v>
      </c>
      <c r="B417">
        <v>5.1378017524448816E-3</v>
      </c>
    </row>
    <row r="418" spans="1:2" x14ac:dyDescent="0.3">
      <c r="A418">
        <v>1.4169999999999541</v>
      </c>
      <c r="B418">
        <v>5.1403047999555307E-3</v>
      </c>
    </row>
    <row r="419" spans="1:2" x14ac:dyDescent="0.3">
      <c r="A419">
        <v>1.417999999999954</v>
      </c>
      <c r="B419">
        <v>5.1428046498083746E-3</v>
      </c>
    </row>
    <row r="420" spans="1:2" x14ac:dyDescent="0.3">
      <c r="A420">
        <v>1.4189999999999539</v>
      </c>
      <c r="B420">
        <v>5.1453041015497858E-3</v>
      </c>
    </row>
    <row r="421" spans="1:2" x14ac:dyDescent="0.3">
      <c r="A421">
        <v>1.4199999999999537</v>
      </c>
      <c r="B421">
        <v>5.1477997849776469E-3</v>
      </c>
    </row>
    <row r="422" spans="1:2" x14ac:dyDescent="0.3">
      <c r="A422">
        <v>1.4209999999999536</v>
      </c>
      <c r="B422">
        <v>5.1502935749520584E-3</v>
      </c>
    </row>
    <row r="423" spans="1:2" x14ac:dyDescent="0.3">
      <c r="A423">
        <v>1.4219999999999535</v>
      </c>
      <c r="B423">
        <v>5.1527840304700923E-3</v>
      </c>
    </row>
    <row r="424" spans="1:2" x14ac:dyDescent="0.3">
      <c r="A424">
        <v>1.4229999999999534</v>
      </c>
      <c r="B424">
        <v>5.1552740595252611E-3</v>
      </c>
    </row>
    <row r="425" spans="1:2" x14ac:dyDescent="0.3">
      <c r="A425">
        <v>1.4239999999999533</v>
      </c>
      <c r="B425">
        <v>5.1577607857516417E-3</v>
      </c>
    </row>
    <row r="426" spans="1:2" x14ac:dyDescent="0.3">
      <c r="A426">
        <v>1.4249999999999532</v>
      </c>
      <c r="B426">
        <v>5.1602441105772501E-3</v>
      </c>
    </row>
    <row r="427" spans="1:2" x14ac:dyDescent="0.3">
      <c r="A427">
        <v>1.4259999999999531</v>
      </c>
      <c r="B427">
        <v>5.1627272160806315E-3</v>
      </c>
    </row>
    <row r="428" spans="1:2" x14ac:dyDescent="0.3">
      <c r="A428">
        <v>1.426999999999953</v>
      </c>
      <c r="B428">
        <v>5.1652061053973353E-3</v>
      </c>
    </row>
    <row r="429" spans="1:2" x14ac:dyDescent="0.3">
      <c r="A429">
        <v>1.4279999999999529</v>
      </c>
      <c r="B429">
        <v>5.1676830971966736E-3</v>
      </c>
    </row>
    <row r="430" spans="1:2" x14ac:dyDescent="0.3">
      <c r="A430">
        <v>1.4289999999999528</v>
      </c>
      <c r="B430">
        <v>5.1701583987537325E-3</v>
      </c>
    </row>
    <row r="431" spans="1:2" x14ac:dyDescent="0.3">
      <c r="A431">
        <v>1.4299999999999526</v>
      </c>
      <c r="B431">
        <v>5.1726295729820349E-3</v>
      </c>
    </row>
    <row r="432" spans="1:2" x14ac:dyDescent="0.3">
      <c r="A432">
        <v>1.4309999999999525</v>
      </c>
      <c r="B432">
        <v>5.1750992975182486E-3</v>
      </c>
    </row>
    <row r="433" spans="1:2" x14ac:dyDescent="0.3">
      <c r="A433">
        <v>1.4319999999999524</v>
      </c>
      <c r="B433">
        <v>5.1775662396545963E-3</v>
      </c>
    </row>
    <row r="434" spans="1:2" x14ac:dyDescent="0.3">
      <c r="A434">
        <v>1.4329999999999523</v>
      </c>
      <c r="B434">
        <v>5.1800316950965652E-3</v>
      </c>
    </row>
    <row r="435" spans="1:2" x14ac:dyDescent="0.3">
      <c r="A435">
        <v>1.4339999999999522</v>
      </c>
      <c r="B435">
        <v>5.1824940110944406E-3</v>
      </c>
    </row>
    <row r="436" spans="1:2" x14ac:dyDescent="0.3">
      <c r="A436">
        <v>1.4349999999999521</v>
      </c>
      <c r="B436">
        <v>5.1849549622497437E-3</v>
      </c>
    </row>
    <row r="437" spans="1:2" x14ac:dyDescent="0.3">
      <c r="A437">
        <v>1.435999999999952</v>
      </c>
      <c r="B437">
        <v>5.1874131342392049E-3</v>
      </c>
    </row>
    <row r="438" spans="1:2" x14ac:dyDescent="0.3">
      <c r="A438">
        <v>1.4369999999999519</v>
      </c>
      <c r="B438">
        <v>5.1898678591609793E-3</v>
      </c>
    </row>
    <row r="439" spans="1:2" x14ac:dyDescent="0.3">
      <c r="A439">
        <v>1.4379999999999518</v>
      </c>
      <c r="B439">
        <v>5.1923216467388289E-3</v>
      </c>
    </row>
    <row r="440" spans="1:2" x14ac:dyDescent="0.3">
      <c r="A440">
        <v>1.4389999999999517</v>
      </c>
      <c r="B440">
        <v>5.1947721255915513E-3</v>
      </c>
    </row>
    <row r="441" spans="1:2" x14ac:dyDescent="0.3">
      <c r="A441">
        <v>1.4399999999999515</v>
      </c>
      <c r="B441">
        <v>5.1972189246444755E-3</v>
      </c>
    </row>
    <row r="442" spans="1:2" x14ac:dyDescent="0.3">
      <c r="A442">
        <v>1.4409999999999514</v>
      </c>
      <c r="B442">
        <v>5.1996660151613083E-3</v>
      </c>
    </row>
    <row r="443" spans="1:2" x14ac:dyDescent="0.3">
      <c r="A443">
        <v>1.4419999999999513</v>
      </c>
      <c r="B443">
        <v>5.2021082749648118E-3</v>
      </c>
    </row>
    <row r="444" spans="1:2" x14ac:dyDescent="0.3">
      <c r="A444">
        <v>1.4429999999999512</v>
      </c>
      <c r="B444">
        <v>5.2045500874460249E-3</v>
      </c>
    </row>
    <row r="445" spans="1:2" x14ac:dyDescent="0.3">
      <c r="A445">
        <v>1.4439999999999511</v>
      </c>
      <c r="B445">
        <v>5.2069882910245058E-3</v>
      </c>
    </row>
    <row r="446" spans="1:2" x14ac:dyDescent="0.3">
      <c r="A446">
        <v>1.444999999999951</v>
      </c>
      <c r="B446">
        <v>5.2094246413137979E-3</v>
      </c>
    </row>
    <row r="447" spans="1:2" x14ac:dyDescent="0.3">
      <c r="A447">
        <v>1.4459999999999509</v>
      </c>
      <c r="B447">
        <v>5.2118573137113766E-3</v>
      </c>
    </row>
    <row r="448" spans="1:2" x14ac:dyDescent="0.3">
      <c r="A448">
        <v>1.4469999999999508</v>
      </c>
      <c r="B448">
        <v>5.2142885070764478E-3</v>
      </c>
    </row>
    <row r="449" spans="1:2" x14ac:dyDescent="0.3">
      <c r="A449">
        <v>1.4479999999999507</v>
      </c>
      <c r="B449">
        <v>5.2167174611082445E-3</v>
      </c>
    </row>
    <row r="450" spans="1:2" x14ac:dyDescent="0.3">
      <c r="A450">
        <v>1.4489999999999505</v>
      </c>
      <c r="B450">
        <v>5.2191446868317115E-3</v>
      </c>
    </row>
    <row r="451" spans="1:2" x14ac:dyDescent="0.3">
      <c r="A451">
        <v>1.4499999999999504</v>
      </c>
      <c r="B451">
        <v>5.2215677230439406E-3</v>
      </c>
    </row>
    <row r="452" spans="1:2" x14ac:dyDescent="0.3">
      <c r="A452">
        <v>1.4509999999999503</v>
      </c>
      <c r="B452">
        <v>5.2239906909165024E-3</v>
      </c>
    </row>
    <row r="453" spans="1:2" x14ac:dyDescent="0.3">
      <c r="A453">
        <v>1.4519999999999502</v>
      </c>
      <c r="B453">
        <v>5.2264084788433141E-3</v>
      </c>
    </row>
    <row r="454" spans="1:2" x14ac:dyDescent="0.3">
      <c r="A454">
        <v>1.4529999999999501</v>
      </c>
      <c r="B454">
        <v>5.2288246668740213E-3</v>
      </c>
    </row>
    <row r="455" spans="1:2" x14ac:dyDescent="0.3">
      <c r="A455">
        <v>1.45399999999995</v>
      </c>
      <c r="B455">
        <v>5.2312390993672908E-3</v>
      </c>
    </row>
    <row r="456" spans="1:2" x14ac:dyDescent="0.3">
      <c r="A456">
        <v>1.4549999999999499</v>
      </c>
      <c r="B456">
        <v>5.2336496191193738E-3</v>
      </c>
    </row>
    <row r="457" spans="1:2" x14ac:dyDescent="0.3">
      <c r="A457">
        <v>1.4559999999999498</v>
      </c>
      <c r="B457">
        <v>5.2360604280981549E-3</v>
      </c>
    </row>
    <row r="458" spans="1:2" x14ac:dyDescent="0.3">
      <c r="A458">
        <v>1.4569999999999497</v>
      </c>
      <c r="B458">
        <v>5.2384654935065389E-3</v>
      </c>
    </row>
    <row r="459" spans="1:2" x14ac:dyDescent="0.3">
      <c r="A459">
        <v>1.4579999999999496</v>
      </c>
      <c r="B459">
        <v>5.2408707388685305E-3</v>
      </c>
    </row>
    <row r="460" spans="1:2" x14ac:dyDescent="0.3">
      <c r="A460">
        <v>1.4589999999999494</v>
      </c>
      <c r="B460">
        <v>5.2432716900610021E-3</v>
      </c>
    </row>
    <row r="461" spans="1:2" x14ac:dyDescent="0.3">
      <c r="A461">
        <v>1.4599999999999493</v>
      </c>
      <c r="B461">
        <v>5.245670680411596E-3</v>
      </c>
    </row>
    <row r="462" spans="1:2" x14ac:dyDescent="0.3">
      <c r="A462">
        <v>1.4609999999999492</v>
      </c>
      <c r="B462">
        <v>5.2480676671691163E-3</v>
      </c>
    </row>
    <row r="463" spans="1:2" x14ac:dyDescent="0.3">
      <c r="A463">
        <v>1.4619999999999491</v>
      </c>
      <c r="B463">
        <v>5.250461927269745E-3</v>
      </c>
    </row>
    <row r="464" spans="1:2" x14ac:dyDescent="0.3">
      <c r="A464">
        <v>1.462999999999949</v>
      </c>
      <c r="B464">
        <v>5.2528544849059777E-3</v>
      </c>
    </row>
    <row r="465" spans="1:2" x14ac:dyDescent="0.3">
      <c r="A465">
        <v>1.4639999999999489</v>
      </c>
      <c r="B465">
        <v>5.25524377572123E-3</v>
      </c>
    </row>
    <row r="466" spans="1:2" x14ac:dyDescent="0.3">
      <c r="A466">
        <v>1.4649999999999488</v>
      </c>
      <c r="B466">
        <v>5.2576307834801828E-3</v>
      </c>
    </row>
    <row r="467" spans="1:2" x14ac:dyDescent="0.3">
      <c r="A467">
        <v>1.4659999999999487</v>
      </c>
      <c r="B467">
        <v>5.2600160379607797E-3</v>
      </c>
    </row>
    <row r="468" spans="1:2" x14ac:dyDescent="0.3">
      <c r="A468">
        <v>1.4669999999999486</v>
      </c>
      <c r="B468">
        <v>5.2623970207087423E-3</v>
      </c>
    </row>
    <row r="469" spans="1:2" x14ac:dyDescent="0.3">
      <c r="A469">
        <v>1.4679999999999485</v>
      </c>
      <c r="B469">
        <v>5.2647777532454643E-3</v>
      </c>
    </row>
    <row r="470" spans="1:2" x14ac:dyDescent="0.3">
      <c r="A470">
        <v>1.4689999999999483</v>
      </c>
      <c r="B470">
        <v>5.2671543283200339E-3</v>
      </c>
    </row>
    <row r="471" spans="1:2" x14ac:dyDescent="0.3">
      <c r="A471">
        <v>1.4699999999999482</v>
      </c>
      <c r="B471">
        <v>5.269528691434322E-3</v>
      </c>
    </row>
    <row r="472" spans="1:2" x14ac:dyDescent="0.3">
      <c r="A472">
        <v>1.4709999999999481</v>
      </c>
      <c r="B472">
        <v>5.2719009302438224E-3</v>
      </c>
    </row>
    <row r="473" spans="1:2" x14ac:dyDescent="0.3">
      <c r="A473">
        <v>1.471999999999948</v>
      </c>
      <c r="B473">
        <v>5.2742701784452284E-3</v>
      </c>
    </row>
    <row r="474" spans="1:2" x14ac:dyDescent="0.3">
      <c r="A474">
        <v>1.4729999999999479</v>
      </c>
      <c r="B474">
        <v>5.2766377816498289E-3</v>
      </c>
    </row>
    <row r="475" spans="1:2" x14ac:dyDescent="0.3">
      <c r="A475">
        <v>1.4739999999999478</v>
      </c>
      <c r="B475">
        <v>5.2790016454957733E-3</v>
      </c>
    </row>
    <row r="476" spans="1:2" x14ac:dyDescent="0.3">
      <c r="A476">
        <v>1.4749999999999477</v>
      </c>
      <c r="B476">
        <v>5.2813645680765964E-3</v>
      </c>
    </row>
    <row r="477" spans="1:2" x14ac:dyDescent="0.3">
      <c r="A477">
        <v>1.4759999999999476</v>
      </c>
      <c r="B477">
        <v>5.2837250068820119E-3</v>
      </c>
    </row>
    <row r="478" spans="1:2" x14ac:dyDescent="0.3">
      <c r="A478">
        <v>1.4769999999999475</v>
      </c>
      <c r="B478">
        <v>5.2860807149490707E-3</v>
      </c>
    </row>
    <row r="479" spans="1:2" x14ac:dyDescent="0.3">
      <c r="A479">
        <v>1.4779999999999474</v>
      </c>
      <c r="B479">
        <v>5.2884362059841816E-3</v>
      </c>
    </row>
    <row r="480" spans="1:2" x14ac:dyDescent="0.3">
      <c r="A480">
        <v>1.4789999999999472</v>
      </c>
      <c r="B480">
        <v>5.2907885334650406E-3</v>
      </c>
    </row>
    <row r="481" spans="1:2" x14ac:dyDescent="0.3">
      <c r="A481">
        <v>1.4799999999999471</v>
      </c>
      <c r="B481">
        <v>5.2931372827962342E-3</v>
      </c>
    </row>
    <row r="482" spans="1:2" x14ac:dyDescent="0.3">
      <c r="A482">
        <v>1.480999999999947</v>
      </c>
      <c r="B482">
        <v>5.295485313821624E-3</v>
      </c>
    </row>
    <row r="483" spans="1:2" x14ac:dyDescent="0.3">
      <c r="A483">
        <v>1.4819999999999469</v>
      </c>
      <c r="B483">
        <v>5.2978299254800021E-3</v>
      </c>
    </row>
    <row r="484" spans="1:2" x14ac:dyDescent="0.3">
      <c r="A484">
        <v>1.4829999999999468</v>
      </c>
      <c r="B484">
        <v>5.300172952874882E-3</v>
      </c>
    </row>
    <row r="485" spans="1:2" x14ac:dyDescent="0.3">
      <c r="A485">
        <v>1.4839999999999467</v>
      </c>
      <c r="B485">
        <v>5.3025112912239436E-3</v>
      </c>
    </row>
    <row r="486" spans="1:2" x14ac:dyDescent="0.3">
      <c r="A486">
        <v>1.4849999999999466</v>
      </c>
      <c r="B486">
        <v>5.3048488305070252E-3</v>
      </c>
    </row>
    <row r="487" spans="1:2" x14ac:dyDescent="0.3">
      <c r="A487">
        <v>1.4859999999999465</v>
      </c>
      <c r="B487">
        <v>5.3071844755203657E-3</v>
      </c>
    </row>
    <row r="488" spans="1:2" x14ac:dyDescent="0.3">
      <c r="A488">
        <v>1.4869999999999464</v>
      </c>
      <c r="B488">
        <v>5.3095156828870671E-3</v>
      </c>
    </row>
    <row r="489" spans="1:2" x14ac:dyDescent="0.3">
      <c r="A489">
        <v>1.4879999999999463</v>
      </c>
      <c r="B489">
        <v>5.3118454813964044E-3</v>
      </c>
    </row>
    <row r="490" spans="1:2" x14ac:dyDescent="0.3">
      <c r="A490">
        <v>1.4889999999999461</v>
      </c>
      <c r="B490">
        <v>5.3141726953324087E-3</v>
      </c>
    </row>
    <row r="491" spans="1:2" x14ac:dyDescent="0.3">
      <c r="A491">
        <v>1.489999999999946</v>
      </c>
      <c r="B491">
        <v>5.3164979215936659E-3</v>
      </c>
    </row>
    <row r="492" spans="1:2" x14ac:dyDescent="0.3">
      <c r="A492">
        <v>1.4909999999999459</v>
      </c>
      <c r="B492">
        <v>5.318819803425634E-3</v>
      </c>
    </row>
    <row r="493" spans="1:2" x14ac:dyDescent="0.3">
      <c r="A493">
        <v>1.4919999999999458</v>
      </c>
      <c r="B493">
        <v>5.3211397164782404E-3</v>
      </c>
    </row>
    <row r="494" spans="1:2" x14ac:dyDescent="0.3">
      <c r="A494">
        <v>1.4929999999999457</v>
      </c>
      <c r="B494">
        <v>5.3234568808304683E-3</v>
      </c>
    </row>
    <row r="495" spans="1:2" x14ac:dyDescent="0.3">
      <c r="A495">
        <v>1.4939999999999456</v>
      </c>
      <c r="B495">
        <v>5.3257719657408553E-3</v>
      </c>
    </row>
    <row r="496" spans="1:2" x14ac:dyDescent="0.3">
      <c r="A496">
        <v>1.4949999999999455</v>
      </c>
      <c r="B496">
        <v>5.3280850940100599E-3</v>
      </c>
    </row>
    <row r="497" spans="1:2" x14ac:dyDescent="0.3">
      <c r="A497">
        <v>1.4959999999999454</v>
      </c>
      <c r="B497">
        <v>5.3303937696119186E-3</v>
      </c>
    </row>
    <row r="498" spans="1:2" x14ac:dyDescent="0.3">
      <c r="A498">
        <v>1.4969999999999453</v>
      </c>
      <c r="B498">
        <v>5.3327005765679836E-3</v>
      </c>
    </row>
    <row r="499" spans="1:2" x14ac:dyDescent="0.3">
      <c r="A499">
        <v>1.4979999999999452</v>
      </c>
      <c r="B499">
        <v>5.3350055294927867E-3</v>
      </c>
    </row>
    <row r="500" spans="1:2" x14ac:dyDescent="0.3">
      <c r="A500">
        <v>1.498999999999945</v>
      </c>
      <c r="B500">
        <v>5.3373071943960126E-3</v>
      </c>
    </row>
    <row r="501" spans="1:2" x14ac:dyDescent="0.3">
      <c r="A501">
        <v>1.4999999999999449</v>
      </c>
      <c r="B501">
        <v>5.3396082468391004E-3</v>
      </c>
    </row>
    <row r="502" spans="1:2" x14ac:dyDescent="0.3">
      <c r="A502">
        <v>1.5009999999999448</v>
      </c>
      <c r="B502">
        <v>5.3419041430010084E-3</v>
      </c>
    </row>
    <row r="503" spans="1:2" x14ac:dyDescent="0.3">
      <c r="A503">
        <v>1.5019999999999447</v>
      </c>
      <c r="B503">
        <v>5.3441976125435109E-3</v>
      </c>
    </row>
    <row r="504" spans="1:2" x14ac:dyDescent="0.3">
      <c r="A504">
        <v>1.5029999999999446</v>
      </c>
      <c r="B504">
        <v>5.3464908200261908E-3</v>
      </c>
    </row>
    <row r="505" spans="1:2" x14ac:dyDescent="0.3">
      <c r="A505">
        <v>1.5039999999999445</v>
      </c>
      <c r="B505">
        <v>5.3487793874262279E-3</v>
      </c>
    </row>
    <row r="506" spans="1:2" x14ac:dyDescent="0.3">
      <c r="A506">
        <v>1.5049999999999444</v>
      </c>
      <c r="B506">
        <v>5.351066920908365E-3</v>
      </c>
    </row>
    <row r="507" spans="1:2" x14ac:dyDescent="0.3">
      <c r="A507">
        <v>1.5059999999999443</v>
      </c>
      <c r="B507">
        <v>5.3533523375518532E-3</v>
      </c>
    </row>
    <row r="508" spans="1:2" x14ac:dyDescent="0.3">
      <c r="A508">
        <v>1.5069999999999442</v>
      </c>
      <c r="B508">
        <v>5.3556340085234577E-3</v>
      </c>
    </row>
    <row r="509" spans="1:2" x14ac:dyDescent="0.3">
      <c r="A509">
        <v>1.5079999999999441</v>
      </c>
      <c r="B509">
        <v>5.3579138092452738E-3</v>
      </c>
    </row>
    <row r="510" spans="1:2" x14ac:dyDescent="0.3">
      <c r="A510">
        <v>1.5089999999999439</v>
      </c>
      <c r="B510">
        <v>5.3601905374602854E-3</v>
      </c>
    </row>
    <row r="511" spans="1:2" x14ac:dyDescent="0.3">
      <c r="A511">
        <v>1.5099999999999438</v>
      </c>
      <c r="B511">
        <v>5.3624661831443987E-3</v>
      </c>
    </row>
    <row r="512" spans="1:2" x14ac:dyDescent="0.3">
      <c r="A512">
        <v>1.5109999999999437</v>
      </c>
      <c r="B512">
        <v>5.364737420554766E-3</v>
      </c>
    </row>
    <row r="513" spans="1:2" x14ac:dyDescent="0.3">
      <c r="A513">
        <v>1.5119999999999436</v>
      </c>
      <c r="B513">
        <v>5.3670065107623843E-3</v>
      </c>
    </row>
    <row r="514" spans="1:2" x14ac:dyDescent="0.3">
      <c r="A514">
        <v>1.5129999999999435</v>
      </c>
      <c r="B514">
        <v>5.3692736261694018E-3</v>
      </c>
    </row>
    <row r="515" spans="1:2" x14ac:dyDescent="0.3">
      <c r="A515">
        <v>1.5139999999999434</v>
      </c>
      <c r="B515">
        <v>5.3715381559065745E-3</v>
      </c>
    </row>
    <row r="516" spans="1:2" x14ac:dyDescent="0.3">
      <c r="A516">
        <v>1.5149999999999433</v>
      </c>
      <c r="B516">
        <v>5.3737995112306813E-3</v>
      </c>
    </row>
    <row r="517" spans="1:2" x14ac:dyDescent="0.3">
      <c r="A517">
        <v>1.5159999999999432</v>
      </c>
      <c r="B517">
        <v>5.3760592736302737E-3</v>
      </c>
    </row>
    <row r="518" spans="1:2" x14ac:dyDescent="0.3">
      <c r="A518">
        <v>1.5169999999999431</v>
      </c>
      <c r="B518">
        <v>5.3783163992714433E-3</v>
      </c>
    </row>
    <row r="519" spans="1:2" x14ac:dyDescent="0.3">
      <c r="A519">
        <v>1.517999999999943</v>
      </c>
      <c r="B519">
        <v>5.3805704147246725E-3</v>
      </c>
    </row>
    <row r="520" spans="1:2" x14ac:dyDescent="0.3">
      <c r="A520">
        <v>1.5189999999999428</v>
      </c>
      <c r="B520">
        <v>5.3828219236745078E-3</v>
      </c>
    </row>
    <row r="521" spans="1:2" x14ac:dyDescent="0.3">
      <c r="A521">
        <v>1.5199999999999427</v>
      </c>
      <c r="B521">
        <v>5.3850711802463369E-3</v>
      </c>
    </row>
    <row r="522" spans="1:2" x14ac:dyDescent="0.3">
      <c r="A522">
        <v>1.5209999999999426</v>
      </c>
      <c r="B522">
        <v>5.3873181652258073E-3</v>
      </c>
    </row>
    <row r="523" spans="1:2" x14ac:dyDescent="0.3">
      <c r="A523">
        <v>1.5219999999999425</v>
      </c>
      <c r="B523">
        <v>5.3895616640949884E-3</v>
      </c>
    </row>
    <row r="524" spans="1:2" x14ac:dyDescent="0.3">
      <c r="A524">
        <v>1.5229999999999424</v>
      </c>
      <c r="B524">
        <v>5.3918027919452327E-3</v>
      </c>
    </row>
    <row r="525" spans="1:2" x14ac:dyDescent="0.3">
      <c r="A525">
        <v>1.5239999999999423</v>
      </c>
      <c r="B525">
        <v>5.39404306125707E-3</v>
      </c>
    </row>
    <row r="526" spans="1:2" x14ac:dyDescent="0.3">
      <c r="A526">
        <v>1.5249999999999422</v>
      </c>
      <c r="B526">
        <v>5.3962794831723393E-3</v>
      </c>
    </row>
    <row r="527" spans="1:2" x14ac:dyDescent="0.3">
      <c r="A527">
        <v>1.5259999999999421</v>
      </c>
      <c r="B527">
        <v>5.3985133151998599E-3</v>
      </c>
    </row>
    <row r="528" spans="1:2" x14ac:dyDescent="0.3">
      <c r="A528">
        <v>1.526999999999942</v>
      </c>
      <c r="B528">
        <v>5.4007443336546168E-3</v>
      </c>
    </row>
    <row r="529" spans="1:2" x14ac:dyDescent="0.3">
      <c r="A529">
        <v>1.5279999999999418</v>
      </c>
      <c r="B529">
        <v>5.4029751578533181E-3</v>
      </c>
    </row>
    <row r="530" spans="1:2" x14ac:dyDescent="0.3">
      <c r="A530">
        <v>1.5289999999999417</v>
      </c>
      <c r="B530">
        <v>5.4052009950080193E-3</v>
      </c>
    </row>
    <row r="531" spans="1:2" x14ac:dyDescent="0.3">
      <c r="A531">
        <v>1.5299999999999416</v>
      </c>
      <c r="B531">
        <v>5.4074243236681419E-3</v>
      </c>
    </row>
    <row r="532" spans="1:2" x14ac:dyDescent="0.3">
      <c r="A532">
        <v>1.5309999999999415</v>
      </c>
      <c r="B532">
        <v>5.4096460061882623E-3</v>
      </c>
    </row>
    <row r="533" spans="1:2" x14ac:dyDescent="0.3">
      <c r="A533">
        <v>1.5319999999999414</v>
      </c>
      <c r="B533">
        <v>5.4118650955948255E-3</v>
      </c>
    </row>
    <row r="534" spans="1:2" x14ac:dyDescent="0.3">
      <c r="A534">
        <v>1.5329999999999413</v>
      </c>
      <c r="B534">
        <v>5.4140809339164875E-3</v>
      </c>
    </row>
    <row r="535" spans="1:2" x14ac:dyDescent="0.3">
      <c r="A535">
        <v>1.5339999999999412</v>
      </c>
      <c r="B535">
        <v>5.4162951099650525E-3</v>
      </c>
    </row>
    <row r="536" spans="1:2" x14ac:dyDescent="0.3">
      <c r="A536">
        <v>1.5349999999999411</v>
      </c>
      <c r="B536">
        <v>5.4185076634658547E-3</v>
      </c>
    </row>
    <row r="537" spans="1:2" x14ac:dyDescent="0.3">
      <c r="A537">
        <v>1.535999999999941</v>
      </c>
      <c r="B537">
        <v>5.4207157441970022E-3</v>
      </c>
    </row>
    <row r="538" spans="1:2" x14ac:dyDescent="0.3">
      <c r="A538">
        <v>1.5369999999999409</v>
      </c>
      <c r="B538">
        <v>5.4229219326599742E-3</v>
      </c>
    </row>
    <row r="539" spans="1:2" x14ac:dyDescent="0.3">
      <c r="A539">
        <v>1.5379999999999407</v>
      </c>
      <c r="B539">
        <v>5.4251263103239356E-3</v>
      </c>
    </row>
    <row r="540" spans="1:2" x14ac:dyDescent="0.3">
      <c r="A540">
        <v>1.5389999999999406</v>
      </c>
      <c r="B540">
        <v>5.4273279442230149E-3</v>
      </c>
    </row>
    <row r="541" spans="1:2" x14ac:dyDescent="0.3">
      <c r="A541">
        <v>1.5399999999999405</v>
      </c>
      <c r="B541">
        <v>5.4295251869772576E-3</v>
      </c>
    </row>
    <row r="542" spans="1:2" x14ac:dyDescent="0.3">
      <c r="A542">
        <v>1.5409999999999404</v>
      </c>
      <c r="B542">
        <v>5.4317226317589506E-3</v>
      </c>
    </row>
    <row r="543" spans="1:2" x14ac:dyDescent="0.3">
      <c r="A543">
        <v>1.5419999999999403</v>
      </c>
      <c r="B543">
        <v>5.4339154715877247E-3</v>
      </c>
    </row>
    <row r="544" spans="1:2" x14ac:dyDescent="0.3">
      <c r="A544">
        <v>1.5429999999999402</v>
      </c>
      <c r="B544">
        <v>5.436107532625245E-3</v>
      </c>
    </row>
    <row r="545" spans="1:2" x14ac:dyDescent="0.3">
      <c r="A545">
        <v>1.5439999999999401</v>
      </c>
      <c r="B545">
        <v>5.4382949139659131E-3</v>
      </c>
    </row>
    <row r="546" spans="1:2" x14ac:dyDescent="0.3">
      <c r="A546">
        <v>1.54499999999994</v>
      </c>
      <c r="B546">
        <v>5.440482455460134E-3</v>
      </c>
    </row>
    <row r="547" spans="1:2" x14ac:dyDescent="0.3">
      <c r="A547">
        <v>1.5459999999999399</v>
      </c>
      <c r="B547">
        <v>5.4426660111125957E-3</v>
      </c>
    </row>
    <row r="548" spans="1:2" x14ac:dyDescent="0.3">
      <c r="A548">
        <v>1.5469999999999398</v>
      </c>
      <c r="B548">
        <v>5.4448468617876999E-3</v>
      </c>
    </row>
    <row r="549" spans="1:2" x14ac:dyDescent="0.3">
      <c r="A549">
        <v>1.5479999999999396</v>
      </c>
      <c r="B549">
        <v>5.4470257781933373E-3</v>
      </c>
    </row>
    <row r="550" spans="1:2" x14ac:dyDescent="0.3">
      <c r="A550">
        <v>1.5489999999999395</v>
      </c>
      <c r="B550">
        <v>5.4492013765164438E-3</v>
      </c>
    </row>
    <row r="551" spans="1:2" x14ac:dyDescent="0.3">
      <c r="A551">
        <v>1.5499999999999394</v>
      </c>
      <c r="B551">
        <v>5.4513743825637673E-3</v>
      </c>
    </row>
    <row r="552" spans="1:2" x14ac:dyDescent="0.3">
      <c r="A552">
        <v>1.5509999999999393</v>
      </c>
      <c r="B552">
        <v>5.4535445090024282E-3</v>
      </c>
    </row>
    <row r="553" spans="1:2" x14ac:dyDescent="0.3">
      <c r="A553">
        <v>1.5519999999999392</v>
      </c>
      <c r="B553">
        <v>5.4557134639759974E-3</v>
      </c>
    </row>
    <row r="554" spans="1:2" x14ac:dyDescent="0.3">
      <c r="A554">
        <v>1.5529999999999391</v>
      </c>
      <c r="B554">
        <v>5.4578797486122266E-3</v>
      </c>
    </row>
    <row r="555" spans="1:2" x14ac:dyDescent="0.3">
      <c r="A555">
        <v>1.553999999999939</v>
      </c>
      <c r="B555">
        <v>5.4600442254018056E-3</v>
      </c>
    </row>
    <row r="556" spans="1:2" x14ac:dyDescent="0.3">
      <c r="A556">
        <v>1.5549999999999389</v>
      </c>
      <c r="B556">
        <v>5.4622044430469585E-3</v>
      </c>
    </row>
    <row r="557" spans="1:2" x14ac:dyDescent="0.3">
      <c r="A557">
        <v>1.5559999999999388</v>
      </c>
      <c r="B557">
        <v>5.4643626086065544E-3</v>
      </c>
    </row>
    <row r="558" spans="1:2" x14ac:dyDescent="0.3">
      <c r="A558">
        <v>1.5569999999999387</v>
      </c>
      <c r="B558">
        <v>5.4665190297547017E-3</v>
      </c>
    </row>
    <row r="559" spans="1:2" x14ac:dyDescent="0.3">
      <c r="A559">
        <v>1.5579999999999385</v>
      </c>
      <c r="B559">
        <v>5.4686723194429243E-3</v>
      </c>
    </row>
    <row r="560" spans="1:2" x14ac:dyDescent="0.3">
      <c r="A560">
        <v>1.5589999999999384</v>
      </c>
      <c r="B560">
        <v>5.4708229668425368E-3</v>
      </c>
    </row>
    <row r="561" spans="1:2" x14ac:dyDescent="0.3">
      <c r="A561">
        <v>1.5599999999999383</v>
      </c>
      <c r="B561">
        <v>5.4729709142365968E-3</v>
      </c>
    </row>
    <row r="562" spans="1:2" x14ac:dyDescent="0.3">
      <c r="A562">
        <v>1.5609999999999382</v>
      </c>
      <c r="B562">
        <v>5.4751178937963441E-3</v>
      </c>
    </row>
    <row r="563" spans="1:2" x14ac:dyDescent="0.3">
      <c r="A563">
        <v>1.5619999999999381</v>
      </c>
      <c r="B563">
        <v>5.477260746742707E-3</v>
      </c>
    </row>
    <row r="564" spans="1:2" x14ac:dyDescent="0.3">
      <c r="A564">
        <v>1.562999999999938</v>
      </c>
      <c r="B564">
        <v>5.4794014896391019E-3</v>
      </c>
    </row>
    <row r="565" spans="1:2" x14ac:dyDescent="0.3">
      <c r="A565">
        <v>1.5639999999999379</v>
      </c>
      <c r="B565">
        <v>5.481540101775928E-3</v>
      </c>
    </row>
    <row r="566" spans="1:2" x14ac:dyDescent="0.3">
      <c r="A566">
        <v>1.5649999999999378</v>
      </c>
      <c r="B566">
        <v>5.4836752498276841E-3</v>
      </c>
    </row>
    <row r="567" spans="1:2" x14ac:dyDescent="0.3">
      <c r="A567">
        <v>1.5659999999999377</v>
      </c>
      <c r="B567">
        <v>5.4858093983674583E-3</v>
      </c>
    </row>
    <row r="568" spans="1:2" x14ac:dyDescent="0.3">
      <c r="A568">
        <v>1.5669999999999376</v>
      </c>
      <c r="B568">
        <v>5.4879398921029998E-3</v>
      </c>
    </row>
    <row r="569" spans="1:2" x14ac:dyDescent="0.3">
      <c r="A569">
        <v>1.5679999999999374</v>
      </c>
      <c r="B569">
        <v>5.490068098711387E-3</v>
      </c>
    </row>
    <row r="570" spans="1:2" x14ac:dyDescent="0.3">
      <c r="A570">
        <v>1.5689999999999373</v>
      </c>
      <c r="B570">
        <v>5.4921949373442636E-3</v>
      </c>
    </row>
    <row r="571" spans="1:2" x14ac:dyDescent="0.3">
      <c r="A571">
        <v>1.5699999999999372</v>
      </c>
      <c r="B571">
        <v>5.494317966963369E-3</v>
      </c>
    </row>
    <row r="572" spans="1:2" x14ac:dyDescent="0.3">
      <c r="A572">
        <v>1.5709999999999371</v>
      </c>
      <c r="B572">
        <v>5.4964376322299002E-3</v>
      </c>
    </row>
    <row r="573" spans="1:2" x14ac:dyDescent="0.3">
      <c r="A573">
        <v>1.571999999999937</v>
      </c>
      <c r="B573">
        <v>5.4985568383374983E-3</v>
      </c>
    </row>
    <row r="574" spans="1:2" x14ac:dyDescent="0.3">
      <c r="A574">
        <v>1.5729999999999369</v>
      </c>
      <c r="B574">
        <v>5.5006710411186766E-3</v>
      </c>
    </row>
    <row r="575" spans="1:2" x14ac:dyDescent="0.3">
      <c r="A575">
        <v>1.5739999999999368</v>
      </c>
      <c r="B575">
        <v>5.5027850359398722E-3</v>
      </c>
    </row>
    <row r="576" spans="1:2" x14ac:dyDescent="0.3">
      <c r="A576">
        <v>1.5749999999999367</v>
      </c>
      <c r="B576">
        <v>5.5048956860772047E-3</v>
      </c>
    </row>
    <row r="577" spans="1:2" x14ac:dyDescent="0.3">
      <c r="A577">
        <v>1.5759999999999366</v>
      </c>
      <c r="B577">
        <v>5.5070039620050415E-3</v>
      </c>
    </row>
    <row r="578" spans="1:2" x14ac:dyDescent="0.3">
      <c r="A578">
        <v>1.5769999999999365</v>
      </c>
      <c r="B578">
        <v>5.5091099603000694E-3</v>
      </c>
    </row>
    <row r="579" spans="1:2" x14ac:dyDescent="0.3">
      <c r="A579">
        <v>1.5779999999999363</v>
      </c>
      <c r="B579">
        <v>5.5112125521681876E-3</v>
      </c>
    </row>
    <row r="580" spans="1:2" x14ac:dyDescent="0.3">
      <c r="A580">
        <v>1.5789999999999362</v>
      </c>
      <c r="B580">
        <v>5.513313328658842E-3</v>
      </c>
    </row>
    <row r="581" spans="1:2" x14ac:dyDescent="0.3">
      <c r="A581">
        <v>1.5799999999999361</v>
      </c>
      <c r="B581">
        <v>5.5154118789232931E-3</v>
      </c>
    </row>
    <row r="582" spans="1:2" x14ac:dyDescent="0.3">
      <c r="A582">
        <v>1.580999999999936</v>
      </c>
      <c r="B582">
        <v>5.5175083887873955E-3</v>
      </c>
    </row>
    <row r="583" spans="1:2" x14ac:dyDescent="0.3">
      <c r="A583">
        <v>1.5819999999999359</v>
      </c>
      <c r="B583">
        <v>5.519601202956137E-3</v>
      </c>
    </row>
    <row r="584" spans="1:2" x14ac:dyDescent="0.3">
      <c r="A584">
        <v>1.5829999999999358</v>
      </c>
      <c r="B584">
        <v>5.5216903085688607E-3</v>
      </c>
    </row>
    <row r="585" spans="1:2" x14ac:dyDescent="0.3">
      <c r="A585">
        <v>1.5839999999999357</v>
      </c>
      <c r="B585">
        <v>5.5237803668352625E-3</v>
      </c>
    </row>
    <row r="586" spans="1:2" x14ac:dyDescent="0.3">
      <c r="A586">
        <v>1.5849999999999356</v>
      </c>
      <c r="B586">
        <v>5.5258662190890151E-3</v>
      </c>
    </row>
    <row r="587" spans="1:2" x14ac:dyDescent="0.3">
      <c r="A587">
        <v>1.5859999999999355</v>
      </c>
      <c r="B587">
        <v>5.5279490975926882E-3</v>
      </c>
    </row>
    <row r="588" spans="1:2" x14ac:dyDescent="0.3">
      <c r="A588">
        <v>1.5869999999999354</v>
      </c>
      <c r="B588">
        <v>5.5300298501635425E-3</v>
      </c>
    </row>
    <row r="589" spans="1:2" x14ac:dyDescent="0.3">
      <c r="A589">
        <v>1.5879999999999352</v>
      </c>
      <c r="B589">
        <v>5.5321084137233689E-3</v>
      </c>
    </row>
    <row r="590" spans="1:2" x14ac:dyDescent="0.3">
      <c r="A590">
        <v>1.5889999999999351</v>
      </c>
      <c r="B590">
        <v>5.5341837842066699E-3</v>
      </c>
    </row>
    <row r="591" spans="1:2" x14ac:dyDescent="0.3">
      <c r="A591">
        <v>1.589999999999935</v>
      </c>
      <c r="B591">
        <v>5.5362567122809181E-3</v>
      </c>
    </row>
    <row r="592" spans="1:2" x14ac:dyDescent="0.3">
      <c r="A592">
        <v>1.5909999999999349</v>
      </c>
      <c r="B592">
        <v>5.5383277941710163E-3</v>
      </c>
    </row>
    <row r="593" spans="1:2" x14ac:dyDescent="0.3">
      <c r="A593">
        <v>1.5919999999999348</v>
      </c>
      <c r="B593">
        <v>5.5403964886447388E-3</v>
      </c>
    </row>
    <row r="594" spans="1:2" x14ac:dyDescent="0.3">
      <c r="A594">
        <v>1.5929999999999347</v>
      </c>
      <c r="B594">
        <v>5.542461693170464E-3</v>
      </c>
    </row>
    <row r="595" spans="1:2" x14ac:dyDescent="0.3">
      <c r="A595">
        <v>1.5939999999999346</v>
      </c>
      <c r="B595">
        <v>5.5445242632789493E-3</v>
      </c>
    </row>
    <row r="596" spans="1:2" x14ac:dyDescent="0.3">
      <c r="A596">
        <v>1.5949999999999345</v>
      </c>
      <c r="B596">
        <v>5.5465851551585454E-3</v>
      </c>
    </row>
    <row r="597" spans="1:2" x14ac:dyDescent="0.3">
      <c r="A597">
        <v>1.5959999999999344</v>
      </c>
      <c r="B597">
        <v>5.5486438235147761E-3</v>
      </c>
    </row>
    <row r="598" spans="1:2" x14ac:dyDescent="0.3">
      <c r="A598">
        <v>1.5969999999999342</v>
      </c>
      <c r="B598">
        <v>5.5507012509264375E-3</v>
      </c>
    </row>
    <row r="599" spans="1:2" x14ac:dyDescent="0.3">
      <c r="A599">
        <v>1.5979999999999341</v>
      </c>
      <c r="B599">
        <v>5.5527540539287434E-3</v>
      </c>
    </row>
    <row r="600" spans="1:2" x14ac:dyDescent="0.3">
      <c r="A600">
        <v>1.598999999999934</v>
      </c>
      <c r="B600">
        <v>5.5548044575557398E-3</v>
      </c>
    </row>
    <row r="601" spans="1:2" x14ac:dyDescent="0.3">
      <c r="A601">
        <v>1.5999999999999339</v>
      </c>
      <c r="B601">
        <v>5.556853239591153E-3</v>
      </c>
    </row>
    <row r="602" spans="1:2" x14ac:dyDescent="0.3">
      <c r="A602">
        <v>1.6009999999999338</v>
      </c>
      <c r="B602">
        <v>5.5588994984385742E-3</v>
      </c>
    </row>
    <row r="603" spans="1:2" x14ac:dyDescent="0.3">
      <c r="A603">
        <v>1.6019999999999337</v>
      </c>
      <c r="B603">
        <v>5.5609425943639601E-3</v>
      </c>
    </row>
    <row r="604" spans="1:2" x14ac:dyDescent="0.3">
      <c r="A604">
        <v>1.6029999999999336</v>
      </c>
      <c r="B604">
        <v>5.5629825896829632E-3</v>
      </c>
    </row>
    <row r="605" spans="1:2" x14ac:dyDescent="0.3">
      <c r="A605">
        <v>1.6039999999999335</v>
      </c>
      <c r="B605">
        <v>5.5650214989649283E-3</v>
      </c>
    </row>
    <row r="606" spans="1:2" x14ac:dyDescent="0.3">
      <c r="A606">
        <v>1.6049999999999334</v>
      </c>
      <c r="B606">
        <v>5.5670587756668222E-3</v>
      </c>
    </row>
    <row r="607" spans="1:2" x14ac:dyDescent="0.3">
      <c r="A607">
        <v>1.6059999999999333</v>
      </c>
      <c r="B607">
        <v>5.5690926213919356E-3</v>
      </c>
    </row>
    <row r="608" spans="1:2" x14ac:dyDescent="0.3">
      <c r="A608">
        <v>1.6069999999999331</v>
      </c>
      <c r="B608">
        <v>5.571122282747476E-3</v>
      </c>
    </row>
    <row r="609" spans="1:2" x14ac:dyDescent="0.3">
      <c r="A609">
        <v>1.607999999999933</v>
      </c>
      <c r="B609">
        <v>5.5731521234133607E-3</v>
      </c>
    </row>
    <row r="610" spans="1:2" x14ac:dyDescent="0.3">
      <c r="A610">
        <v>1.6089999999999329</v>
      </c>
      <c r="B610">
        <v>5.5751779742988505E-3</v>
      </c>
    </row>
    <row r="611" spans="1:2" x14ac:dyDescent="0.3">
      <c r="A611">
        <v>1.6099999999999328</v>
      </c>
      <c r="B611">
        <v>5.5772023364152878E-3</v>
      </c>
    </row>
    <row r="612" spans="1:2" x14ac:dyDescent="0.3">
      <c r="A612">
        <v>1.6109999999999327</v>
      </c>
      <c r="B612">
        <v>5.5792230016407651E-3</v>
      </c>
    </row>
    <row r="613" spans="1:2" x14ac:dyDescent="0.3">
      <c r="A613">
        <v>1.6119999999999326</v>
      </c>
      <c r="B613">
        <v>5.5812421714870331E-3</v>
      </c>
    </row>
    <row r="614" spans="1:2" x14ac:dyDescent="0.3">
      <c r="A614">
        <v>1.6129999999999325</v>
      </c>
      <c r="B614">
        <v>5.5832580915785024E-3</v>
      </c>
    </row>
    <row r="615" spans="1:2" x14ac:dyDescent="0.3">
      <c r="A615">
        <v>1.6139999999999324</v>
      </c>
      <c r="B615">
        <v>5.58527219727456E-3</v>
      </c>
    </row>
    <row r="616" spans="1:2" x14ac:dyDescent="0.3">
      <c r="A616">
        <v>1.6149999999999323</v>
      </c>
      <c r="B616">
        <v>5.5872832386952287E-3</v>
      </c>
    </row>
    <row r="617" spans="1:2" x14ac:dyDescent="0.3">
      <c r="A617">
        <v>1.6159999999999322</v>
      </c>
      <c r="B617">
        <v>5.5892923597467559E-3</v>
      </c>
    </row>
    <row r="618" spans="1:2" x14ac:dyDescent="0.3">
      <c r="A618">
        <v>1.616999999999932</v>
      </c>
      <c r="B618">
        <v>5.5912992587961452E-3</v>
      </c>
    </row>
    <row r="619" spans="1:2" x14ac:dyDescent="0.3">
      <c r="A619">
        <v>1.6179999999999319</v>
      </c>
      <c r="B619">
        <v>5.5933039502648052E-3</v>
      </c>
    </row>
    <row r="620" spans="1:2" x14ac:dyDescent="0.3">
      <c r="A620">
        <v>1.6189999999999318</v>
      </c>
      <c r="B620">
        <v>5.5953056624285513E-3</v>
      </c>
    </row>
    <row r="621" spans="1:2" x14ac:dyDescent="0.3">
      <c r="A621">
        <v>1.6199999999999317</v>
      </c>
      <c r="B621">
        <v>5.5973035378230618E-3</v>
      </c>
    </row>
    <row r="622" spans="1:2" x14ac:dyDescent="0.3">
      <c r="A622">
        <v>1.6209999999999316</v>
      </c>
      <c r="B622">
        <v>5.5992995325209183E-3</v>
      </c>
    </row>
    <row r="623" spans="1:2" x14ac:dyDescent="0.3">
      <c r="A623">
        <v>1.6219999999999315</v>
      </c>
      <c r="B623">
        <v>5.6012954074156629E-3</v>
      </c>
    </row>
    <row r="624" spans="1:2" x14ac:dyDescent="0.3">
      <c r="A624">
        <v>1.6229999999999314</v>
      </c>
      <c r="B624">
        <v>5.6032874987076986E-3</v>
      </c>
    </row>
    <row r="625" spans="1:2" x14ac:dyDescent="0.3">
      <c r="A625">
        <v>1.6239999999999313</v>
      </c>
      <c r="B625">
        <v>5.6052767099070144E-3</v>
      </c>
    </row>
    <row r="626" spans="1:2" x14ac:dyDescent="0.3">
      <c r="A626">
        <v>1.6249999999999312</v>
      </c>
      <c r="B626">
        <v>5.6072648017883586E-3</v>
      </c>
    </row>
    <row r="627" spans="1:2" x14ac:dyDescent="0.3">
      <c r="A627">
        <v>1.6259999999999311</v>
      </c>
      <c r="B627">
        <v>5.6092479246488414E-3</v>
      </c>
    </row>
    <row r="628" spans="1:2" x14ac:dyDescent="0.3">
      <c r="A628">
        <v>1.6269999999999309</v>
      </c>
      <c r="B628">
        <v>5.6112299797345666E-3</v>
      </c>
    </row>
    <row r="629" spans="1:2" x14ac:dyDescent="0.3">
      <c r="A629">
        <v>1.6279999999999308</v>
      </c>
      <c r="B629">
        <v>5.6132100763635617E-3</v>
      </c>
    </row>
    <row r="630" spans="1:2" x14ac:dyDescent="0.3">
      <c r="A630">
        <v>1.6289999999999307</v>
      </c>
      <c r="B630">
        <v>5.6151869383831987E-3</v>
      </c>
    </row>
    <row r="631" spans="1:2" x14ac:dyDescent="0.3">
      <c r="A631">
        <v>1.6299999999999306</v>
      </c>
      <c r="B631">
        <v>5.6171626512776518E-3</v>
      </c>
    </row>
    <row r="632" spans="1:2" x14ac:dyDescent="0.3">
      <c r="A632">
        <v>1.6309999999999305</v>
      </c>
      <c r="B632">
        <v>5.6191350868456391E-3</v>
      </c>
    </row>
    <row r="633" spans="1:2" x14ac:dyDescent="0.3">
      <c r="A633">
        <v>1.6319999999999304</v>
      </c>
      <c r="B633">
        <v>5.6211042411919432E-3</v>
      </c>
    </row>
    <row r="634" spans="1:2" x14ac:dyDescent="0.3">
      <c r="A634">
        <v>1.6329999999999303</v>
      </c>
      <c r="B634">
        <v>5.6230718201646934E-3</v>
      </c>
    </row>
    <row r="635" spans="1:2" x14ac:dyDescent="0.3">
      <c r="A635">
        <v>1.6339999999999302</v>
      </c>
      <c r="B635">
        <v>5.625036661818128E-3</v>
      </c>
    </row>
    <row r="636" spans="1:2" x14ac:dyDescent="0.3">
      <c r="A636">
        <v>1.6349999999999301</v>
      </c>
      <c r="B636">
        <v>5.6269994672042967E-3</v>
      </c>
    </row>
    <row r="637" spans="1:2" x14ac:dyDescent="0.3">
      <c r="A637">
        <v>1.63599999999993</v>
      </c>
      <c r="B637">
        <v>5.6289607173609646E-3</v>
      </c>
    </row>
    <row r="638" spans="1:2" x14ac:dyDescent="0.3">
      <c r="A638">
        <v>1.6369999999999298</v>
      </c>
      <c r="B638">
        <v>5.6309165031647734E-3</v>
      </c>
    </row>
    <row r="639" spans="1:2" x14ac:dyDescent="0.3">
      <c r="A639">
        <v>1.6379999999999297</v>
      </c>
      <c r="B639">
        <v>5.6328736911070987E-3</v>
      </c>
    </row>
    <row r="640" spans="1:2" x14ac:dyDescent="0.3">
      <c r="A640">
        <v>1.6389999999999296</v>
      </c>
      <c r="B640">
        <v>5.6348258671791163E-3</v>
      </c>
    </row>
    <row r="641" spans="1:2" x14ac:dyDescent="0.3">
      <c r="A641">
        <v>1.6399999999999295</v>
      </c>
      <c r="B641">
        <v>5.636777100893664E-3</v>
      </c>
    </row>
    <row r="642" spans="1:2" x14ac:dyDescent="0.3">
      <c r="A642">
        <v>1.6409999999999294</v>
      </c>
      <c r="B642">
        <v>5.638724873799017E-3</v>
      </c>
    </row>
    <row r="643" spans="1:2" x14ac:dyDescent="0.3">
      <c r="A643">
        <v>1.6419999999999293</v>
      </c>
      <c r="B643">
        <v>5.6406718288607438E-3</v>
      </c>
    </row>
    <row r="644" spans="1:2" x14ac:dyDescent="0.3">
      <c r="A644">
        <v>1.6429999999999292</v>
      </c>
      <c r="B644">
        <v>5.6426146338121597E-3</v>
      </c>
    </row>
    <row r="645" spans="1:2" x14ac:dyDescent="0.3">
      <c r="A645">
        <v>1.6439999999999291</v>
      </c>
      <c r="B645">
        <v>5.6445557562443405E-3</v>
      </c>
    </row>
    <row r="646" spans="1:2" x14ac:dyDescent="0.3">
      <c r="A646">
        <v>1.644999999999929</v>
      </c>
      <c r="B646">
        <v>5.6464955478346956E-3</v>
      </c>
    </row>
    <row r="647" spans="1:2" x14ac:dyDescent="0.3">
      <c r="A647">
        <v>1.6459999999999289</v>
      </c>
      <c r="B647">
        <v>5.6484303345112896E-3</v>
      </c>
    </row>
    <row r="648" spans="1:2" x14ac:dyDescent="0.3">
      <c r="A648">
        <v>1.6469999999999287</v>
      </c>
      <c r="B648">
        <v>5.6503647463760354E-3</v>
      </c>
    </row>
    <row r="649" spans="1:2" x14ac:dyDescent="0.3">
      <c r="A649">
        <v>1.6479999999999286</v>
      </c>
      <c r="B649">
        <v>5.6522960853570559E-3</v>
      </c>
    </row>
    <row r="650" spans="1:2" x14ac:dyDescent="0.3">
      <c r="A650">
        <v>1.6489999999999285</v>
      </c>
      <c r="B650">
        <v>5.6542240193189208E-3</v>
      </c>
    </row>
    <row r="651" spans="1:2" x14ac:dyDescent="0.3">
      <c r="A651">
        <v>1.6499999999999284</v>
      </c>
      <c r="B651">
        <v>5.6561517108092985E-3</v>
      </c>
    </row>
    <row r="652" spans="1:2" x14ac:dyDescent="0.3">
      <c r="A652">
        <v>1.6509999999999283</v>
      </c>
      <c r="B652">
        <v>5.6580768204626541E-3</v>
      </c>
    </row>
    <row r="653" spans="1:2" x14ac:dyDescent="0.3">
      <c r="A653">
        <v>1.6519999999999282</v>
      </c>
      <c r="B653">
        <v>5.6599984229758205E-3</v>
      </c>
    </row>
    <row r="654" spans="1:2" x14ac:dyDescent="0.3">
      <c r="A654">
        <v>1.6529999999999281</v>
      </c>
      <c r="B654">
        <v>5.6619162214340824E-3</v>
      </c>
    </row>
    <row r="655" spans="1:2" x14ac:dyDescent="0.3">
      <c r="A655">
        <v>1.653999999999928</v>
      </c>
      <c r="B655">
        <v>5.6638350095174483E-3</v>
      </c>
    </row>
    <row r="656" spans="1:2" x14ac:dyDescent="0.3">
      <c r="A656">
        <v>1.6549999999999279</v>
      </c>
      <c r="B656">
        <v>5.6657487179049837E-3</v>
      </c>
    </row>
    <row r="657" spans="1:2" x14ac:dyDescent="0.3">
      <c r="A657">
        <v>1.6559999999999278</v>
      </c>
      <c r="B657">
        <v>5.667661173202998E-3</v>
      </c>
    </row>
    <row r="658" spans="1:2" x14ac:dyDescent="0.3">
      <c r="A658">
        <v>1.6569999999999276</v>
      </c>
      <c r="B658">
        <v>5.6695709848439413E-3</v>
      </c>
    </row>
    <row r="659" spans="1:2" x14ac:dyDescent="0.3">
      <c r="A659">
        <v>1.6579999999999275</v>
      </c>
      <c r="B659">
        <v>5.6714791515740104E-3</v>
      </c>
    </row>
    <row r="660" spans="1:2" x14ac:dyDescent="0.3">
      <c r="A660">
        <v>1.6589999999999274</v>
      </c>
      <c r="B660">
        <v>5.6733846261282084E-3</v>
      </c>
    </row>
    <row r="661" spans="1:2" x14ac:dyDescent="0.3">
      <c r="A661">
        <v>1.6599999999999273</v>
      </c>
      <c r="B661">
        <v>5.675287648486238E-3</v>
      </c>
    </row>
    <row r="662" spans="1:2" x14ac:dyDescent="0.3">
      <c r="A662">
        <v>1.6609999999999272</v>
      </c>
      <c r="B662">
        <v>5.6771871434527221E-3</v>
      </c>
    </row>
    <row r="663" spans="1:2" x14ac:dyDescent="0.3">
      <c r="A663">
        <v>1.6619999999999271</v>
      </c>
      <c r="B663">
        <v>5.679085207531076E-3</v>
      </c>
    </row>
    <row r="664" spans="1:2" x14ac:dyDescent="0.3">
      <c r="A664">
        <v>1.662999999999927</v>
      </c>
      <c r="B664">
        <v>5.6809801458679865E-3</v>
      </c>
    </row>
    <row r="665" spans="1:2" x14ac:dyDescent="0.3">
      <c r="A665">
        <v>1.6639999999999269</v>
      </c>
      <c r="B665">
        <v>5.6828749395083089E-3</v>
      </c>
    </row>
    <row r="666" spans="1:2" x14ac:dyDescent="0.3">
      <c r="A666">
        <v>1.6649999999999268</v>
      </c>
      <c r="B666">
        <v>5.684764934304587E-3</v>
      </c>
    </row>
    <row r="667" spans="1:2" x14ac:dyDescent="0.3">
      <c r="A667">
        <v>1.6659999999999267</v>
      </c>
      <c r="B667">
        <v>5.6866545289209203E-3</v>
      </c>
    </row>
    <row r="668" spans="1:2" x14ac:dyDescent="0.3">
      <c r="A668">
        <v>1.6669999999999265</v>
      </c>
      <c r="B668">
        <v>5.6885412346295893E-3</v>
      </c>
    </row>
    <row r="669" spans="1:2" x14ac:dyDescent="0.3">
      <c r="A669">
        <v>1.6679999999999264</v>
      </c>
      <c r="B669">
        <v>5.6904242725458465E-3</v>
      </c>
    </row>
    <row r="670" spans="1:2" x14ac:dyDescent="0.3">
      <c r="A670">
        <v>1.6689999999999263</v>
      </c>
      <c r="B670">
        <v>5.692305622078786E-3</v>
      </c>
    </row>
    <row r="671" spans="1:2" x14ac:dyDescent="0.3">
      <c r="A671">
        <v>1.6699999999999262</v>
      </c>
      <c r="B671">
        <v>5.6941856173131078E-3</v>
      </c>
    </row>
    <row r="672" spans="1:2" x14ac:dyDescent="0.3">
      <c r="A672">
        <v>1.6709999999999261</v>
      </c>
      <c r="B672">
        <v>5.696061150891607E-3</v>
      </c>
    </row>
    <row r="673" spans="1:2" x14ac:dyDescent="0.3">
      <c r="A673">
        <v>1.671999999999926</v>
      </c>
      <c r="B673">
        <v>5.6979366979624246E-3</v>
      </c>
    </row>
    <row r="674" spans="1:2" x14ac:dyDescent="0.3">
      <c r="A674">
        <v>1.6729999999999259</v>
      </c>
      <c r="B674">
        <v>5.6998087202038694E-3</v>
      </c>
    </row>
    <row r="675" spans="1:2" x14ac:dyDescent="0.3">
      <c r="A675">
        <v>1.6739999999999258</v>
      </c>
      <c r="B675">
        <v>5.7016777074099245E-3</v>
      </c>
    </row>
    <row r="676" spans="1:2" x14ac:dyDescent="0.3">
      <c r="A676">
        <v>1.6749999999999257</v>
      </c>
      <c r="B676">
        <v>5.7035462106133084E-3</v>
      </c>
    </row>
    <row r="677" spans="1:2" x14ac:dyDescent="0.3">
      <c r="A677">
        <v>1.6759999999999255</v>
      </c>
      <c r="B677">
        <v>5.7054112306679783E-3</v>
      </c>
    </row>
    <row r="678" spans="1:2" x14ac:dyDescent="0.3">
      <c r="A678">
        <v>1.6769999999999254</v>
      </c>
      <c r="B678">
        <v>5.707273569391158E-3</v>
      </c>
    </row>
    <row r="679" spans="1:2" x14ac:dyDescent="0.3">
      <c r="A679">
        <v>1.6779999999999253</v>
      </c>
      <c r="B679">
        <v>5.7091342433627235E-3</v>
      </c>
    </row>
    <row r="680" spans="1:2" x14ac:dyDescent="0.3">
      <c r="A680">
        <v>1.6789999999999252</v>
      </c>
      <c r="B680">
        <v>5.7109934077932967E-3</v>
      </c>
    </row>
    <row r="681" spans="1:2" x14ac:dyDescent="0.3">
      <c r="A681">
        <v>1.6799999999999251</v>
      </c>
      <c r="B681">
        <v>5.7128475075724494E-3</v>
      </c>
    </row>
    <row r="682" spans="1:2" x14ac:dyDescent="0.3">
      <c r="A682">
        <v>1.680999999999925</v>
      </c>
      <c r="B682">
        <v>5.7147019381720288E-3</v>
      </c>
    </row>
    <row r="683" spans="1:2" x14ac:dyDescent="0.3">
      <c r="A683">
        <v>1.6819999999999249</v>
      </c>
      <c r="B683">
        <v>5.7165532677513897E-3</v>
      </c>
    </row>
    <row r="684" spans="1:2" x14ac:dyDescent="0.3">
      <c r="A684">
        <v>1.6829999999999248</v>
      </c>
      <c r="B684">
        <v>5.718403028760477E-3</v>
      </c>
    </row>
    <row r="685" spans="1:2" x14ac:dyDescent="0.3">
      <c r="A685">
        <v>1.6839999999999247</v>
      </c>
      <c r="B685">
        <v>5.7202499642221571E-3</v>
      </c>
    </row>
    <row r="686" spans="1:2" x14ac:dyDescent="0.3">
      <c r="A686">
        <v>1.6849999999999246</v>
      </c>
      <c r="B686">
        <v>5.7220927050515291E-3</v>
      </c>
    </row>
    <row r="687" spans="1:2" x14ac:dyDescent="0.3">
      <c r="A687">
        <v>1.6859999999999244</v>
      </c>
      <c r="B687">
        <v>5.7239352034659241E-3</v>
      </c>
    </row>
    <row r="688" spans="1:2" x14ac:dyDescent="0.3">
      <c r="A688">
        <v>1.6869999999999243</v>
      </c>
      <c r="B688">
        <v>5.7257749397732205E-3</v>
      </c>
    </row>
    <row r="689" spans="1:2" x14ac:dyDescent="0.3">
      <c r="A689">
        <v>1.6879999999999242</v>
      </c>
      <c r="B689">
        <v>5.7276113867003597E-3</v>
      </c>
    </row>
    <row r="690" spans="1:2" x14ac:dyDescent="0.3">
      <c r="A690">
        <v>1.6889999999999241</v>
      </c>
      <c r="B690">
        <v>5.7294467819740125E-3</v>
      </c>
    </row>
    <row r="691" spans="1:2" x14ac:dyDescent="0.3">
      <c r="A691">
        <v>1.689999999999924</v>
      </c>
      <c r="B691">
        <v>5.7312803210996521E-3</v>
      </c>
    </row>
    <row r="692" spans="1:2" x14ac:dyDescent="0.3">
      <c r="A692">
        <v>1.6909999999999239</v>
      </c>
      <c r="B692">
        <v>5.733111328522833E-3</v>
      </c>
    </row>
    <row r="693" spans="1:2" x14ac:dyDescent="0.3">
      <c r="A693">
        <v>1.6919999999999238</v>
      </c>
      <c r="B693">
        <v>5.7349390967466052E-3</v>
      </c>
    </row>
    <row r="694" spans="1:2" x14ac:dyDescent="0.3">
      <c r="A694">
        <v>1.6929999999999237</v>
      </c>
      <c r="B694">
        <v>5.7367642387629036E-3</v>
      </c>
    </row>
    <row r="695" spans="1:2" x14ac:dyDescent="0.3">
      <c r="A695">
        <v>1.6939999999999236</v>
      </c>
      <c r="B695">
        <v>5.7385881720299903E-3</v>
      </c>
    </row>
    <row r="696" spans="1:2" x14ac:dyDescent="0.3">
      <c r="A696">
        <v>1.6949999999999235</v>
      </c>
      <c r="B696">
        <v>5.7404080871978902E-3</v>
      </c>
    </row>
    <row r="697" spans="1:2" x14ac:dyDescent="0.3">
      <c r="A697">
        <v>1.6959999999999233</v>
      </c>
      <c r="B697">
        <v>5.7422296287742425E-3</v>
      </c>
    </row>
    <row r="698" spans="1:2" x14ac:dyDescent="0.3">
      <c r="A698">
        <v>1.6969999999999232</v>
      </c>
      <c r="B698">
        <v>5.7440453794363466E-3</v>
      </c>
    </row>
    <row r="699" spans="1:2" x14ac:dyDescent="0.3">
      <c r="A699">
        <v>1.6979999999999231</v>
      </c>
      <c r="B699">
        <v>5.7458605685674069E-3</v>
      </c>
    </row>
    <row r="700" spans="1:2" x14ac:dyDescent="0.3">
      <c r="A700">
        <v>1.698999999999923</v>
      </c>
      <c r="B700">
        <v>5.7476711770774735E-3</v>
      </c>
    </row>
    <row r="701" spans="1:2" x14ac:dyDescent="0.3">
      <c r="A701">
        <v>1.6999999999999229</v>
      </c>
      <c r="B701">
        <v>5.7494817140202326E-3</v>
      </c>
    </row>
    <row r="702" spans="1:2" x14ac:dyDescent="0.3">
      <c r="A702">
        <v>1.7009999999999228</v>
      </c>
      <c r="B702">
        <v>5.7512885565465521E-3</v>
      </c>
    </row>
    <row r="703" spans="1:2" x14ac:dyDescent="0.3">
      <c r="A703">
        <v>1.7019999999999227</v>
      </c>
      <c r="B703">
        <v>5.7530940622720905E-3</v>
      </c>
    </row>
    <row r="704" spans="1:2" x14ac:dyDescent="0.3">
      <c r="A704">
        <v>1.7029999999999226</v>
      </c>
      <c r="B704">
        <v>5.7548987009095054E-3</v>
      </c>
    </row>
    <row r="705" spans="1:2" x14ac:dyDescent="0.3">
      <c r="A705">
        <v>1.7039999999999225</v>
      </c>
      <c r="B705">
        <v>5.7566982252246768E-3</v>
      </c>
    </row>
    <row r="706" spans="1:2" x14ac:dyDescent="0.3">
      <c r="A706">
        <v>1.7049999999999224</v>
      </c>
      <c r="B706">
        <v>5.7584959505340705E-3</v>
      </c>
    </row>
    <row r="707" spans="1:2" x14ac:dyDescent="0.3">
      <c r="A707">
        <v>1.7059999999999222</v>
      </c>
      <c r="B707">
        <v>5.7602942121178224E-3</v>
      </c>
    </row>
    <row r="708" spans="1:2" x14ac:dyDescent="0.3">
      <c r="A708">
        <v>1.7069999999999221</v>
      </c>
      <c r="B708">
        <v>5.7620871740678981E-3</v>
      </c>
    </row>
    <row r="709" spans="1:2" x14ac:dyDescent="0.3">
      <c r="A709">
        <v>1.707999999999922</v>
      </c>
      <c r="B709">
        <v>5.7638789991076855E-3</v>
      </c>
    </row>
    <row r="710" spans="1:2" x14ac:dyDescent="0.3">
      <c r="A710">
        <v>1.7089999999999219</v>
      </c>
      <c r="B710">
        <v>5.7656682234944467E-3</v>
      </c>
    </row>
    <row r="711" spans="1:2" x14ac:dyDescent="0.3">
      <c r="A711">
        <v>1.7099999999999218</v>
      </c>
      <c r="B711">
        <v>5.7674558681206078E-3</v>
      </c>
    </row>
    <row r="712" spans="1:2" x14ac:dyDescent="0.3">
      <c r="A712">
        <v>1.7109999999999217</v>
      </c>
      <c r="B712">
        <v>5.7692406947132957E-3</v>
      </c>
    </row>
    <row r="713" spans="1:2" x14ac:dyDescent="0.3">
      <c r="A713">
        <v>1.7119999999999216</v>
      </c>
      <c r="B713">
        <v>5.7710241801380803E-3</v>
      </c>
    </row>
    <row r="714" spans="1:2" x14ac:dyDescent="0.3">
      <c r="A714">
        <v>1.7129999999999215</v>
      </c>
      <c r="B714">
        <v>5.7728032527846196E-3</v>
      </c>
    </row>
    <row r="715" spans="1:2" x14ac:dyDescent="0.3">
      <c r="A715">
        <v>1.7139999999999214</v>
      </c>
      <c r="B715">
        <v>5.7745826396905509E-3</v>
      </c>
    </row>
    <row r="716" spans="1:2" x14ac:dyDescent="0.3">
      <c r="A716">
        <v>1.7149999999999213</v>
      </c>
      <c r="B716">
        <v>5.7763576197322197E-3</v>
      </c>
    </row>
    <row r="717" spans="1:2" x14ac:dyDescent="0.3">
      <c r="A717">
        <v>1.7159999999999211</v>
      </c>
      <c r="B717">
        <v>5.7781323052621958E-3</v>
      </c>
    </row>
    <row r="718" spans="1:2" x14ac:dyDescent="0.3">
      <c r="A718">
        <v>1.716999999999921</v>
      </c>
      <c r="B718">
        <v>5.7799034602662447E-3</v>
      </c>
    </row>
    <row r="719" spans="1:2" x14ac:dyDescent="0.3">
      <c r="A719">
        <v>1.7179999999999209</v>
      </c>
      <c r="B719">
        <v>5.7816731605053184E-3</v>
      </c>
    </row>
    <row r="720" spans="1:2" x14ac:dyDescent="0.3">
      <c r="A720">
        <v>1.7189999999999208</v>
      </c>
      <c r="B720">
        <v>5.7834403373972498E-3</v>
      </c>
    </row>
    <row r="721" spans="1:2" x14ac:dyDescent="0.3">
      <c r="A721">
        <v>1.7199999999999207</v>
      </c>
      <c r="B721">
        <v>5.7852034898720484E-3</v>
      </c>
    </row>
    <row r="722" spans="1:2" x14ac:dyDescent="0.3">
      <c r="A722">
        <v>1.7209999999999206</v>
      </c>
      <c r="B722">
        <v>5.7869675672857501E-3</v>
      </c>
    </row>
    <row r="723" spans="1:2" x14ac:dyDescent="0.3">
      <c r="A723">
        <v>1.7219999999999205</v>
      </c>
      <c r="B723">
        <v>5.7887269057559365E-3</v>
      </c>
    </row>
    <row r="724" spans="1:2" x14ac:dyDescent="0.3">
      <c r="A724">
        <v>1.7229999999999204</v>
      </c>
      <c r="B724">
        <v>5.7904857296485202E-3</v>
      </c>
    </row>
    <row r="725" spans="1:2" x14ac:dyDescent="0.3">
      <c r="A725">
        <v>1.7239999999999203</v>
      </c>
      <c r="B725">
        <v>5.7922423841164083E-3</v>
      </c>
    </row>
    <row r="726" spans="1:2" x14ac:dyDescent="0.3">
      <c r="A726">
        <v>1.7249999999999202</v>
      </c>
      <c r="B726">
        <v>5.7939955108887164E-3</v>
      </c>
    </row>
    <row r="727" spans="1:2" x14ac:dyDescent="0.3">
      <c r="A727">
        <v>1.72599999999992</v>
      </c>
      <c r="B727">
        <v>5.7957471935042304E-3</v>
      </c>
    </row>
    <row r="728" spans="1:2" x14ac:dyDescent="0.3">
      <c r="A728">
        <v>1.7269999999999199</v>
      </c>
      <c r="B728">
        <v>5.7974961300587546E-3</v>
      </c>
    </row>
    <row r="729" spans="1:2" x14ac:dyDescent="0.3">
      <c r="A729">
        <v>1.7279999999999198</v>
      </c>
      <c r="B729">
        <v>5.7992439580055732E-3</v>
      </c>
    </row>
    <row r="730" spans="1:2" x14ac:dyDescent="0.3">
      <c r="A730">
        <v>1.7289999999999197</v>
      </c>
      <c r="B730">
        <v>5.8009893098534548E-3</v>
      </c>
    </row>
    <row r="731" spans="1:2" x14ac:dyDescent="0.3">
      <c r="A731">
        <v>1.7299999999999196</v>
      </c>
      <c r="B731">
        <v>5.8027322739284126E-3</v>
      </c>
    </row>
    <row r="732" spans="1:2" x14ac:dyDescent="0.3">
      <c r="A732">
        <v>1.7309999999999195</v>
      </c>
      <c r="B732">
        <v>5.804472196945909E-3</v>
      </c>
    </row>
    <row r="733" spans="1:2" x14ac:dyDescent="0.3">
      <c r="A733">
        <v>1.7319999999999194</v>
      </c>
      <c r="B733">
        <v>5.8062113146445382E-3</v>
      </c>
    </row>
    <row r="734" spans="1:2" x14ac:dyDescent="0.3">
      <c r="A734">
        <v>1.7329999999999193</v>
      </c>
      <c r="B734">
        <v>5.8079469426817187E-3</v>
      </c>
    </row>
    <row r="735" spans="1:2" x14ac:dyDescent="0.3">
      <c r="A735">
        <v>1.7339999999999192</v>
      </c>
      <c r="B735">
        <v>5.8096802790580937E-3</v>
      </c>
    </row>
    <row r="736" spans="1:2" x14ac:dyDescent="0.3">
      <c r="A736">
        <v>1.7349999999999191</v>
      </c>
      <c r="B736">
        <v>5.8114130423657095E-3</v>
      </c>
    </row>
    <row r="737" spans="1:2" x14ac:dyDescent="0.3">
      <c r="A737">
        <v>1.7359999999999189</v>
      </c>
      <c r="B737">
        <v>5.8131421710673759E-3</v>
      </c>
    </row>
    <row r="738" spans="1:2" x14ac:dyDescent="0.3">
      <c r="A738">
        <v>1.7369999999999188</v>
      </c>
      <c r="B738">
        <v>5.814869053397842E-3</v>
      </c>
    </row>
    <row r="739" spans="1:2" x14ac:dyDescent="0.3">
      <c r="A739">
        <v>1.7379999999999187</v>
      </c>
      <c r="B739">
        <v>5.8165959919373456E-3</v>
      </c>
    </row>
    <row r="740" spans="1:2" x14ac:dyDescent="0.3">
      <c r="A740">
        <v>1.7389999999999186</v>
      </c>
      <c r="B740">
        <v>5.8183188418490794E-3</v>
      </c>
    </row>
    <row r="741" spans="1:2" x14ac:dyDescent="0.3">
      <c r="A741">
        <v>1.7399999999999185</v>
      </c>
      <c r="B741">
        <v>5.8200398819243104E-3</v>
      </c>
    </row>
    <row r="742" spans="1:2" x14ac:dyDescent="0.3">
      <c r="A742">
        <v>1.7409999999999184</v>
      </c>
      <c r="B742">
        <v>5.821758774749386E-3</v>
      </c>
    </row>
    <row r="743" spans="1:2" x14ac:dyDescent="0.3">
      <c r="A743">
        <v>1.7419999999999183</v>
      </c>
      <c r="B743">
        <v>5.823474818794412E-3</v>
      </c>
    </row>
    <row r="744" spans="1:2" x14ac:dyDescent="0.3">
      <c r="A744">
        <v>1.7429999999999182</v>
      </c>
      <c r="B744">
        <v>5.8251895513998231E-3</v>
      </c>
    </row>
    <row r="745" spans="1:2" x14ac:dyDescent="0.3">
      <c r="A745">
        <v>1.7439999999999181</v>
      </c>
      <c r="B745">
        <v>5.8269011517163571E-3</v>
      </c>
    </row>
    <row r="746" spans="1:2" x14ac:dyDescent="0.3">
      <c r="A746">
        <v>1.744999999999918</v>
      </c>
      <c r="B746">
        <v>5.82861264718465E-3</v>
      </c>
    </row>
    <row r="747" spans="1:2" x14ac:dyDescent="0.3">
      <c r="A747">
        <v>1.7459999999999178</v>
      </c>
      <c r="B747">
        <v>5.830320725406124E-3</v>
      </c>
    </row>
    <row r="748" spans="1:2" x14ac:dyDescent="0.3">
      <c r="A748">
        <v>1.7469999999999177</v>
      </c>
      <c r="B748">
        <v>5.8320259346185677E-3</v>
      </c>
    </row>
    <row r="749" spans="1:2" x14ac:dyDescent="0.3">
      <c r="A749">
        <v>1.7479999999999176</v>
      </c>
      <c r="B749">
        <v>5.8337302342784669E-3</v>
      </c>
    </row>
    <row r="750" spans="1:2" x14ac:dyDescent="0.3">
      <c r="A750">
        <v>1.7489999999999175</v>
      </c>
      <c r="B750">
        <v>5.8354305983808752E-3</v>
      </c>
    </row>
    <row r="751" spans="1:2" x14ac:dyDescent="0.3">
      <c r="A751">
        <v>1.7499999999999174</v>
      </c>
      <c r="B751">
        <v>5.8371300607338861E-3</v>
      </c>
    </row>
    <row r="752" spans="1:2" x14ac:dyDescent="0.3">
      <c r="A752">
        <v>1.7509999999999173</v>
      </c>
      <c r="B752">
        <v>5.8388276630397251E-3</v>
      </c>
    </row>
    <row r="753" spans="1:2" x14ac:dyDescent="0.3">
      <c r="A753">
        <v>1.7519999999999172</v>
      </c>
      <c r="B753">
        <v>5.8405235040563386E-3</v>
      </c>
    </row>
    <row r="754" spans="1:2" x14ac:dyDescent="0.3">
      <c r="A754">
        <v>1.7529999999999171</v>
      </c>
      <c r="B754">
        <v>5.8422167068088449E-3</v>
      </c>
    </row>
    <row r="755" spans="1:2" x14ac:dyDescent="0.3">
      <c r="A755">
        <v>1.753999999999917</v>
      </c>
      <c r="B755">
        <v>5.8439080566849433E-3</v>
      </c>
    </row>
    <row r="756" spans="1:2" x14ac:dyDescent="0.3">
      <c r="A756">
        <v>1.7549999999999168</v>
      </c>
      <c r="B756">
        <v>5.8455962014157259E-3</v>
      </c>
    </row>
    <row r="757" spans="1:2" x14ac:dyDescent="0.3">
      <c r="A757">
        <v>1.7559999999999167</v>
      </c>
      <c r="B757">
        <v>5.8472826850748394E-3</v>
      </c>
    </row>
    <row r="758" spans="1:2" x14ac:dyDescent="0.3">
      <c r="A758">
        <v>1.7569999999999166</v>
      </c>
      <c r="B758">
        <v>5.8489675678839448E-3</v>
      </c>
    </row>
    <row r="759" spans="1:2" x14ac:dyDescent="0.3">
      <c r="A759">
        <v>1.7579999999999165</v>
      </c>
      <c r="B759">
        <v>5.8506499561185588E-3</v>
      </c>
    </row>
    <row r="760" spans="1:2" x14ac:dyDescent="0.3">
      <c r="A760">
        <v>1.7589999999999164</v>
      </c>
      <c r="B760">
        <v>5.8523303584116504E-3</v>
      </c>
    </row>
    <row r="761" spans="1:2" x14ac:dyDescent="0.3">
      <c r="A761">
        <v>1.7599999999999163</v>
      </c>
      <c r="B761">
        <v>5.854008524827703E-3</v>
      </c>
    </row>
    <row r="762" spans="1:2" x14ac:dyDescent="0.3">
      <c r="A762">
        <v>1.7609999999999162</v>
      </c>
      <c r="B762">
        <v>5.8556838718011317E-3</v>
      </c>
    </row>
    <row r="763" spans="1:2" x14ac:dyDescent="0.3">
      <c r="A763">
        <v>1.7619999999999161</v>
      </c>
      <c r="B763">
        <v>5.8573588042234448E-3</v>
      </c>
    </row>
    <row r="764" spans="1:2" x14ac:dyDescent="0.3">
      <c r="A764">
        <v>1.762999999999916</v>
      </c>
      <c r="B764">
        <v>5.8590300235570368E-3</v>
      </c>
    </row>
    <row r="765" spans="1:2" x14ac:dyDescent="0.3">
      <c r="A765">
        <v>1.7639999999999159</v>
      </c>
      <c r="B765">
        <v>5.8606996579415593E-3</v>
      </c>
    </row>
    <row r="766" spans="1:2" x14ac:dyDescent="0.3">
      <c r="A766">
        <v>1.7649999999999157</v>
      </c>
      <c r="B766">
        <v>5.8623674351954147E-3</v>
      </c>
    </row>
    <row r="767" spans="1:2" x14ac:dyDescent="0.3">
      <c r="A767">
        <v>1.7659999999999156</v>
      </c>
      <c r="B767">
        <v>5.8640327524648317E-3</v>
      </c>
    </row>
    <row r="768" spans="1:2" x14ac:dyDescent="0.3">
      <c r="A768">
        <v>1.7669999999999155</v>
      </c>
      <c r="B768">
        <v>5.8656962395731149E-3</v>
      </c>
    </row>
    <row r="769" spans="1:2" x14ac:dyDescent="0.3">
      <c r="A769">
        <v>1.7679999999999154</v>
      </c>
      <c r="B769">
        <v>5.8673584317054939E-3</v>
      </c>
    </row>
    <row r="770" spans="1:2" x14ac:dyDescent="0.3">
      <c r="A770">
        <v>1.7689999999999153</v>
      </c>
      <c r="B770">
        <v>5.8690186016875923E-3</v>
      </c>
    </row>
    <row r="771" spans="1:2" x14ac:dyDescent="0.3">
      <c r="A771">
        <v>1.7699999999999152</v>
      </c>
      <c r="B771">
        <v>5.8706751245539701E-3</v>
      </c>
    </row>
    <row r="772" spans="1:2" x14ac:dyDescent="0.3">
      <c r="A772">
        <v>1.7709999999999151</v>
      </c>
      <c r="B772">
        <v>5.8723301210004686E-3</v>
      </c>
    </row>
    <row r="773" spans="1:2" x14ac:dyDescent="0.3">
      <c r="A773">
        <v>1.771999999999915</v>
      </c>
      <c r="B773">
        <v>5.8739838326906102E-3</v>
      </c>
    </row>
    <row r="774" spans="1:2" x14ac:dyDescent="0.3">
      <c r="A774">
        <v>1.7729999999999149</v>
      </c>
      <c r="B774">
        <v>5.8756343117883358E-3</v>
      </c>
    </row>
    <row r="775" spans="1:2" x14ac:dyDescent="0.3">
      <c r="A775">
        <v>1.7739999999999148</v>
      </c>
      <c r="B775">
        <v>5.8772833025289017E-3</v>
      </c>
    </row>
    <row r="776" spans="1:2" x14ac:dyDescent="0.3">
      <c r="A776">
        <v>1.7749999999999146</v>
      </c>
      <c r="B776">
        <v>5.8789303978051821E-3</v>
      </c>
    </row>
    <row r="777" spans="1:2" x14ac:dyDescent="0.3">
      <c r="A777">
        <v>1.7759999999999145</v>
      </c>
      <c r="B777">
        <v>5.8805752290750357E-3</v>
      </c>
    </row>
    <row r="778" spans="1:2" x14ac:dyDescent="0.3">
      <c r="A778">
        <v>1.7769999999999144</v>
      </c>
      <c r="B778">
        <v>5.8822184757132967E-3</v>
      </c>
    </row>
    <row r="779" spans="1:2" x14ac:dyDescent="0.3">
      <c r="A779">
        <v>1.7779999999999143</v>
      </c>
      <c r="B779">
        <v>5.8838576163043887E-3</v>
      </c>
    </row>
    <row r="780" spans="1:2" x14ac:dyDescent="0.3">
      <c r="A780">
        <v>1.7789999999999142</v>
      </c>
      <c r="B780">
        <v>5.885496820881797E-3</v>
      </c>
    </row>
    <row r="781" spans="1:2" x14ac:dyDescent="0.3">
      <c r="A781">
        <v>1.7799999999999141</v>
      </c>
      <c r="B781">
        <v>5.8871347059385459E-3</v>
      </c>
    </row>
    <row r="782" spans="1:2" x14ac:dyDescent="0.3">
      <c r="A782">
        <v>1.780999999999914</v>
      </c>
      <c r="B782">
        <v>5.8887680711566803E-3</v>
      </c>
    </row>
    <row r="783" spans="1:2" x14ac:dyDescent="0.3">
      <c r="A783">
        <v>1.7819999999999139</v>
      </c>
      <c r="B783">
        <v>5.8904015181559521E-3</v>
      </c>
    </row>
    <row r="784" spans="1:2" x14ac:dyDescent="0.3">
      <c r="A784">
        <v>1.7829999999999138</v>
      </c>
      <c r="B784">
        <v>5.8920311637095102E-3</v>
      </c>
    </row>
    <row r="785" spans="1:2" x14ac:dyDescent="0.3">
      <c r="A785">
        <v>1.7839999999999137</v>
      </c>
      <c r="B785">
        <v>5.8936604623793798E-3</v>
      </c>
    </row>
    <row r="786" spans="1:2" x14ac:dyDescent="0.3">
      <c r="A786">
        <v>1.7849999999999135</v>
      </c>
      <c r="B786">
        <v>5.8952858424626275E-3</v>
      </c>
    </row>
    <row r="787" spans="1:2" x14ac:dyDescent="0.3">
      <c r="A787">
        <v>1.7859999999999134</v>
      </c>
      <c r="B787">
        <v>5.8969110421455695E-3</v>
      </c>
    </row>
    <row r="788" spans="1:2" x14ac:dyDescent="0.3">
      <c r="A788">
        <v>1.7869999999999133</v>
      </c>
      <c r="B788">
        <v>5.8985334236579812E-3</v>
      </c>
    </row>
    <row r="789" spans="1:2" x14ac:dyDescent="0.3">
      <c r="A789">
        <v>1.7879999999999132</v>
      </c>
      <c r="B789">
        <v>5.9001535634079505E-3</v>
      </c>
    </row>
    <row r="790" spans="1:2" x14ac:dyDescent="0.3">
      <c r="A790">
        <v>1.7889999999999131</v>
      </c>
      <c r="B790">
        <v>5.9017718241486383E-3</v>
      </c>
    </row>
    <row r="791" spans="1:2" x14ac:dyDescent="0.3">
      <c r="A791">
        <v>1.789999999999913</v>
      </c>
      <c r="B791">
        <v>5.9033886933943513E-3</v>
      </c>
    </row>
    <row r="792" spans="1:2" x14ac:dyDescent="0.3">
      <c r="A792">
        <v>1.7909999999999129</v>
      </c>
      <c r="B792">
        <v>5.9050019610084603E-3</v>
      </c>
    </row>
    <row r="793" spans="1:2" x14ac:dyDescent="0.3">
      <c r="A793">
        <v>1.7919999999999128</v>
      </c>
      <c r="B793">
        <v>5.9066145792281421E-3</v>
      </c>
    </row>
    <row r="794" spans="1:2" x14ac:dyDescent="0.3">
      <c r="A794">
        <v>1.7929999999999127</v>
      </c>
      <c r="B794">
        <v>5.908223526733869E-3</v>
      </c>
    </row>
    <row r="795" spans="1:2" x14ac:dyDescent="0.3">
      <c r="A795">
        <v>1.7939999999999126</v>
      </c>
      <c r="B795">
        <v>5.9098325949447084E-3</v>
      </c>
    </row>
    <row r="796" spans="1:2" x14ac:dyDescent="0.3">
      <c r="A796">
        <v>1.7949999999999124</v>
      </c>
      <c r="B796">
        <v>5.9114380662602661E-3</v>
      </c>
    </row>
    <row r="797" spans="1:2" x14ac:dyDescent="0.3">
      <c r="A797">
        <v>1.7959999999999123</v>
      </c>
      <c r="B797">
        <v>5.9130430816446422E-3</v>
      </c>
    </row>
    <row r="798" spans="1:2" x14ac:dyDescent="0.3">
      <c r="A798">
        <v>1.7969999999999122</v>
      </c>
      <c r="B798">
        <v>5.9146457018028897E-3</v>
      </c>
    </row>
    <row r="799" spans="1:2" x14ac:dyDescent="0.3">
      <c r="A799">
        <v>1.7979999999999121</v>
      </c>
      <c r="B799">
        <v>5.9162461952768641E-3</v>
      </c>
    </row>
    <row r="800" spans="1:2" x14ac:dyDescent="0.3">
      <c r="A800">
        <v>1.798999999999912</v>
      </c>
      <c r="B800">
        <v>5.9178442719791113E-3</v>
      </c>
    </row>
    <row r="801" spans="1:2" x14ac:dyDescent="0.3">
      <c r="A801">
        <v>1.7999999999999119</v>
      </c>
      <c r="B801">
        <v>5.919439914748359E-3</v>
      </c>
    </row>
    <row r="802" spans="1:2" x14ac:dyDescent="0.3">
      <c r="A802">
        <v>1.8009999999999118</v>
      </c>
      <c r="B802">
        <v>5.9210344871281073E-3</v>
      </c>
    </row>
    <row r="803" spans="1:2" x14ac:dyDescent="0.3">
      <c r="A803">
        <v>1.8019999999999117</v>
      </c>
      <c r="B803">
        <v>5.9226277782244985E-3</v>
      </c>
    </row>
    <row r="804" spans="1:2" x14ac:dyDescent="0.3">
      <c r="A804">
        <v>1.8029999999999116</v>
      </c>
      <c r="B804">
        <v>5.9242174707498929E-3</v>
      </c>
    </row>
    <row r="805" spans="1:2" x14ac:dyDescent="0.3">
      <c r="A805">
        <v>1.8039999999999115</v>
      </c>
      <c r="B805">
        <v>5.9258040906990939E-3</v>
      </c>
    </row>
    <row r="806" spans="1:2" x14ac:dyDescent="0.3">
      <c r="A806">
        <v>1.8049999999999113</v>
      </c>
      <c r="B806">
        <v>5.927391366805479E-3</v>
      </c>
    </row>
    <row r="807" spans="1:2" x14ac:dyDescent="0.3">
      <c r="A807">
        <v>1.8059999999999112</v>
      </c>
      <c r="B807">
        <v>5.9289773225668129E-3</v>
      </c>
    </row>
    <row r="808" spans="1:2" x14ac:dyDescent="0.3">
      <c r="A808">
        <v>1.8069999999999111</v>
      </c>
      <c r="B808">
        <v>5.9305585544542905E-3</v>
      </c>
    </row>
    <row r="809" spans="1:2" x14ac:dyDescent="0.3">
      <c r="A809">
        <v>1.807999999999911</v>
      </c>
      <c r="B809">
        <v>5.9321388626522031E-3</v>
      </c>
    </row>
    <row r="810" spans="1:2" x14ac:dyDescent="0.3">
      <c r="A810">
        <v>1.8089999999999109</v>
      </c>
      <c r="B810">
        <v>5.9337179361835246E-3</v>
      </c>
    </row>
    <row r="811" spans="1:2" x14ac:dyDescent="0.3">
      <c r="A811">
        <v>1.8099999999999108</v>
      </c>
      <c r="B811">
        <v>5.9352951891223915E-3</v>
      </c>
    </row>
    <row r="812" spans="1:2" x14ac:dyDescent="0.3">
      <c r="A812">
        <v>1.8109999999999107</v>
      </c>
      <c r="B812">
        <v>5.9368685215034911E-3</v>
      </c>
    </row>
    <row r="813" spans="1:2" x14ac:dyDescent="0.3">
      <c r="A813">
        <v>1.8119999999999106</v>
      </c>
      <c r="B813">
        <v>5.9384410219919803E-3</v>
      </c>
    </row>
    <row r="814" spans="1:2" x14ac:dyDescent="0.3">
      <c r="A814">
        <v>1.8129999999999105</v>
      </c>
      <c r="B814">
        <v>5.9400121348029368E-3</v>
      </c>
    </row>
    <row r="815" spans="1:2" x14ac:dyDescent="0.3">
      <c r="A815">
        <v>1.8139999999999104</v>
      </c>
      <c r="B815">
        <v>5.941580862491358E-3</v>
      </c>
    </row>
    <row r="816" spans="1:2" x14ac:dyDescent="0.3">
      <c r="A816">
        <v>1.8149999999999102</v>
      </c>
      <c r="B816">
        <v>5.9431473909484223E-3</v>
      </c>
    </row>
    <row r="817" spans="1:2" x14ac:dyDescent="0.3">
      <c r="A817">
        <v>1.8159999999999101</v>
      </c>
      <c r="B817">
        <v>5.9447124354508052E-3</v>
      </c>
    </row>
    <row r="818" spans="1:2" x14ac:dyDescent="0.3">
      <c r="A818">
        <v>1.81699999999991</v>
      </c>
      <c r="B818">
        <v>5.9462759305922708E-3</v>
      </c>
    </row>
    <row r="819" spans="1:2" x14ac:dyDescent="0.3">
      <c r="A819">
        <v>1.8179999999999099</v>
      </c>
      <c r="B819">
        <v>5.9478360423107501E-3</v>
      </c>
    </row>
    <row r="820" spans="1:2" x14ac:dyDescent="0.3">
      <c r="A820">
        <v>1.8189999999999098</v>
      </c>
      <c r="B820">
        <v>5.9493948747241787E-3</v>
      </c>
    </row>
    <row r="821" spans="1:2" x14ac:dyDescent="0.3">
      <c r="A821">
        <v>1.8199999999999097</v>
      </c>
      <c r="B821">
        <v>5.9509529583998688E-3</v>
      </c>
    </row>
    <row r="822" spans="1:2" x14ac:dyDescent="0.3">
      <c r="A822">
        <v>1.8209999999999096</v>
      </c>
      <c r="B822">
        <v>5.9525082747498015E-3</v>
      </c>
    </row>
    <row r="823" spans="1:2" x14ac:dyDescent="0.3">
      <c r="A823">
        <v>1.8219999999999095</v>
      </c>
      <c r="B823">
        <v>5.9540610865077559E-3</v>
      </c>
    </row>
    <row r="824" spans="1:2" x14ac:dyDescent="0.3">
      <c r="A824">
        <v>1.8229999999999094</v>
      </c>
      <c r="B824">
        <v>5.9556126786289298E-3</v>
      </c>
    </row>
    <row r="825" spans="1:2" x14ac:dyDescent="0.3">
      <c r="A825">
        <v>1.8239999999999092</v>
      </c>
      <c r="B825">
        <v>5.9571619413660848E-3</v>
      </c>
    </row>
    <row r="826" spans="1:2" x14ac:dyDescent="0.3">
      <c r="A826">
        <v>1.8249999999999091</v>
      </c>
      <c r="B826">
        <v>5.9587088024655732E-3</v>
      </c>
    </row>
    <row r="827" spans="1:2" x14ac:dyDescent="0.3">
      <c r="A827">
        <v>1.825999999999909</v>
      </c>
      <c r="B827">
        <v>5.9602548842694336E-3</v>
      </c>
    </row>
    <row r="828" spans="1:2" x14ac:dyDescent="0.3">
      <c r="A828">
        <v>1.8269999999999089</v>
      </c>
      <c r="B828">
        <v>5.9617998061122224E-3</v>
      </c>
    </row>
    <row r="829" spans="1:2" x14ac:dyDescent="0.3">
      <c r="A829">
        <v>1.8279999999999088</v>
      </c>
      <c r="B829">
        <v>5.963340613140633E-3</v>
      </c>
    </row>
    <row r="830" spans="1:2" x14ac:dyDescent="0.3">
      <c r="A830">
        <v>1.8289999999999087</v>
      </c>
      <c r="B830">
        <v>5.9648789760958776E-3</v>
      </c>
    </row>
    <row r="831" spans="1:2" x14ac:dyDescent="0.3">
      <c r="A831">
        <v>1.8299999999999086</v>
      </c>
      <c r="B831">
        <v>5.9664186681895326E-3</v>
      </c>
    </row>
    <row r="832" spans="1:2" x14ac:dyDescent="0.3">
      <c r="A832">
        <v>1.8309999999999085</v>
      </c>
      <c r="B832">
        <v>5.9679540139523368E-3</v>
      </c>
    </row>
    <row r="833" spans="1:2" x14ac:dyDescent="0.3">
      <c r="A833">
        <v>1.8319999999999084</v>
      </c>
      <c r="B833">
        <v>5.9694896793410224E-3</v>
      </c>
    </row>
    <row r="834" spans="1:2" x14ac:dyDescent="0.3">
      <c r="A834">
        <v>1.8329999999999083</v>
      </c>
      <c r="B834">
        <v>5.9710224273399337E-3</v>
      </c>
    </row>
    <row r="835" spans="1:2" x14ac:dyDescent="0.3">
      <c r="A835">
        <v>1.8339999999999081</v>
      </c>
      <c r="B835">
        <v>5.9725519613039735E-3</v>
      </c>
    </row>
    <row r="836" spans="1:2" x14ac:dyDescent="0.3">
      <c r="A836">
        <v>1.834999999999908</v>
      </c>
      <c r="B836">
        <v>5.9740808832925429E-3</v>
      </c>
    </row>
    <row r="837" spans="1:2" x14ac:dyDescent="0.3">
      <c r="A837">
        <v>1.8359999999999079</v>
      </c>
      <c r="B837">
        <v>5.975606893525498E-3</v>
      </c>
    </row>
    <row r="838" spans="1:2" x14ac:dyDescent="0.3">
      <c r="A838">
        <v>1.8369999999999078</v>
      </c>
      <c r="B838">
        <v>5.9771327104727878E-3</v>
      </c>
    </row>
    <row r="839" spans="1:2" x14ac:dyDescent="0.3">
      <c r="A839">
        <v>1.8379999999999077</v>
      </c>
      <c r="B839">
        <v>5.9786553266718001E-3</v>
      </c>
    </row>
    <row r="840" spans="1:2" x14ac:dyDescent="0.3">
      <c r="A840">
        <v>1.8389999999999076</v>
      </c>
      <c r="B840">
        <v>5.9801759916368602E-3</v>
      </c>
    </row>
    <row r="841" spans="1:2" x14ac:dyDescent="0.3">
      <c r="A841">
        <v>1.8399999999999075</v>
      </c>
      <c r="B841">
        <v>5.9816951507623006E-3</v>
      </c>
    </row>
    <row r="842" spans="1:2" x14ac:dyDescent="0.3">
      <c r="A842">
        <v>1.8409999999999074</v>
      </c>
      <c r="B842">
        <v>5.9832141590575039E-3</v>
      </c>
    </row>
    <row r="843" spans="1:2" x14ac:dyDescent="0.3">
      <c r="A843">
        <v>1.8419999999999073</v>
      </c>
      <c r="B843">
        <v>5.9847281448102696E-3</v>
      </c>
    </row>
    <row r="844" spans="1:2" x14ac:dyDescent="0.3">
      <c r="A844">
        <v>1.8429999999999072</v>
      </c>
      <c r="B844">
        <v>5.986242757452187E-3</v>
      </c>
    </row>
    <row r="845" spans="1:2" x14ac:dyDescent="0.3">
      <c r="A845">
        <v>1.843999999999907</v>
      </c>
      <c r="B845">
        <v>5.987753900674575E-3</v>
      </c>
    </row>
    <row r="846" spans="1:2" x14ac:dyDescent="0.3">
      <c r="A846">
        <v>1.8449999999999069</v>
      </c>
      <c r="B846">
        <v>5.989264107654324E-3</v>
      </c>
    </row>
    <row r="847" spans="1:2" x14ac:dyDescent="0.3">
      <c r="A847">
        <v>1.8459999999999068</v>
      </c>
      <c r="B847">
        <v>5.9907728081794454E-3</v>
      </c>
    </row>
    <row r="848" spans="1:2" x14ac:dyDescent="0.3">
      <c r="A848">
        <v>1.8469999999999067</v>
      </c>
      <c r="B848">
        <v>5.9922778158009171E-3</v>
      </c>
    </row>
    <row r="849" spans="1:2" x14ac:dyDescent="0.3">
      <c r="A849">
        <v>1.8479999999999066</v>
      </c>
      <c r="B849">
        <v>5.9937833219941838E-3</v>
      </c>
    </row>
    <row r="850" spans="1:2" x14ac:dyDescent="0.3">
      <c r="A850">
        <v>1.8489999999999065</v>
      </c>
      <c r="B850">
        <v>5.9952857424727156E-3</v>
      </c>
    </row>
    <row r="851" spans="1:2" x14ac:dyDescent="0.3">
      <c r="A851">
        <v>1.8499999999999064</v>
      </c>
      <c r="B851">
        <v>5.9967859189994366E-3</v>
      </c>
    </row>
    <row r="852" spans="1:2" x14ac:dyDescent="0.3">
      <c r="A852">
        <v>1.8509999999999063</v>
      </c>
      <c r="B852">
        <v>5.9982846372195753E-3</v>
      </c>
    </row>
    <row r="853" spans="1:2" x14ac:dyDescent="0.3">
      <c r="A853">
        <v>1.8519999999999062</v>
      </c>
      <c r="B853">
        <v>5.9997824260535904E-3</v>
      </c>
    </row>
    <row r="854" spans="1:2" x14ac:dyDescent="0.3">
      <c r="A854">
        <v>1.8529999999999061</v>
      </c>
      <c r="B854">
        <v>6.0012785901777943E-3</v>
      </c>
    </row>
    <row r="855" spans="1:2" x14ac:dyDescent="0.3">
      <c r="A855">
        <v>1.8539999999999059</v>
      </c>
      <c r="B855">
        <v>6.0027722618157253E-3</v>
      </c>
    </row>
    <row r="856" spans="1:2" x14ac:dyDescent="0.3">
      <c r="A856">
        <v>1.8549999999999058</v>
      </c>
      <c r="B856">
        <v>6.0042625300403274E-3</v>
      </c>
    </row>
    <row r="857" spans="1:2" x14ac:dyDescent="0.3">
      <c r="A857">
        <v>1.8559999999999057</v>
      </c>
      <c r="B857">
        <v>6.0057526360839386E-3</v>
      </c>
    </row>
    <row r="858" spans="1:2" x14ac:dyDescent="0.3">
      <c r="A858">
        <v>1.8569999999999056</v>
      </c>
      <c r="B858">
        <v>6.0072411229234457E-3</v>
      </c>
    </row>
    <row r="859" spans="1:2" x14ac:dyDescent="0.3">
      <c r="A859">
        <v>1.8579999999999055</v>
      </c>
      <c r="B859">
        <v>6.0087277938715711E-3</v>
      </c>
    </row>
    <row r="860" spans="1:2" x14ac:dyDescent="0.3">
      <c r="A860">
        <v>1.8589999999999054</v>
      </c>
      <c r="B860">
        <v>6.0102110903040851E-3</v>
      </c>
    </row>
    <row r="861" spans="1:2" x14ac:dyDescent="0.3">
      <c r="A861">
        <v>1.8599999999999053</v>
      </c>
      <c r="B861">
        <v>6.0116939678720449E-3</v>
      </c>
    </row>
    <row r="862" spans="1:2" x14ac:dyDescent="0.3">
      <c r="A862">
        <v>1.8609999999999052</v>
      </c>
      <c r="B862">
        <v>6.0131758887982389E-3</v>
      </c>
    </row>
    <row r="863" spans="1:2" x14ac:dyDescent="0.3">
      <c r="A863">
        <v>1.8619999999999051</v>
      </c>
      <c r="B863">
        <v>6.0146548717763815E-3</v>
      </c>
    </row>
    <row r="864" spans="1:2" x14ac:dyDescent="0.3">
      <c r="A864">
        <v>1.862999999999905</v>
      </c>
      <c r="B864">
        <v>6.0161308674581693E-3</v>
      </c>
    </row>
    <row r="865" spans="1:2" x14ac:dyDescent="0.3">
      <c r="A865">
        <v>1.8639999999999048</v>
      </c>
      <c r="B865">
        <v>6.017607150804849E-3</v>
      </c>
    </row>
    <row r="866" spans="1:2" x14ac:dyDescent="0.3">
      <c r="A866">
        <v>1.8649999999999047</v>
      </c>
      <c r="B866">
        <v>6.0190798030205217E-3</v>
      </c>
    </row>
    <row r="867" spans="1:2" x14ac:dyDescent="0.3">
      <c r="A867">
        <v>1.8659999999999046</v>
      </c>
      <c r="B867">
        <v>6.0205523602904765E-3</v>
      </c>
    </row>
    <row r="868" spans="1:2" x14ac:dyDescent="0.3">
      <c r="A868">
        <v>1.8669999999999045</v>
      </c>
      <c r="B868">
        <v>6.0220234770132497E-3</v>
      </c>
    </row>
    <row r="869" spans="1:2" x14ac:dyDescent="0.3">
      <c r="A869">
        <v>1.8679999999999044</v>
      </c>
      <c r="B869">
        <v>6.0234906283559986E-3</v>
      </c>
    </row>
    <row r="870" spans="1:2" x14ac:dyDescent="0.3">
      <c r="A870">
        <v>1.8689999999999043</v>
      </c>
      <c r="B870">
        <v>6.024957786899654E-3</v>
      </c>
    </row>
    <row r="871" spans="1:2" x14ac:dyDescent="0.3">
      <c r="A871">
        <v>1.8699999999999042</v>
      </c>
      <c r="B871">
        <v>6.0264218716416518E-3</v>
      </c>
    </row>
    <row r="872" spans="1:2" x14ac:dyDescent="0.3">
      <c r="A872">
        <v>1.8709999999999041</v>
      </c>
      <c r="B872">
        <v>6.0278855747257221E-3</v>
      </c>
    </row>
    <row r="873" spans="1:2" x14ac:dyDescent="0.3">
      <c r="A873">
        <v>1.871999999999904</v>
      </c>
      <c r="B873">
        <v>6.0293473796528274E-3</v>
      </c>
    </row>
    <row r="874" spans="1:2" x14ac:dyDescent="0.3">
      <c r="A874">
        <v>1.8729999999999039</v>
      </c>
      <c r="B874">
        <v>6.0308074482325336E-3</v>
      </c>
    </row>
    <row r="875" spans="1:2" x14ac:dyDescent="0.3">
      <c r="A875">
        <v>1.8739999999999037</v>
      </c>
      <c r="B875">
        <v>6.0322651318551745E-3</v>
      </c>
    </row>
    <row r="876" spans="1:2" x14ac:dyDescent="0.3">
      <c r="A876">
        <v>1.8749999999999036</v>
      </c>
      <c r="B876">
        <v>6.0337201651992078E-3</v>
      </c>
    </row>
    <row r="877" spans="1:2" x14ac:dyDescent="0.3">
      <c r="A877">
        <v>1.8759999999999035</v>
      </c>
      <c r="B877">
        <v>6.0351748629157154E-3</v>
      </c>
    </row>
    <row r="878" spans="1:2" x14ac:dyDescent="0.3">
      <c r="A878">
        <v>1.8769999999999034</v>
      </c>
      <c r="B878">
        <v>6.0366284501126022E-3</v>
      </c>
    </row>
    <row r="879" spans="1:2" x14ac:dyDescent="0.3">
      <c r="A879">
        <v>1.8779999999999033</v>
      </c>
      <c r="B879">
        <v>6.0380794476377342E-3</v>
      </c>
    </row>
    <row r="880" spans="1:2" x14ac:dyDescent="0.3">
      <c r="A880">
        <v>1.8789999999999032</v>
      </c>
      <c r="B880">
        <v>6.0395276404988651E-3</v>
      </c>
    </row>
    <row r="881" spans="1:2" x14ac:dyDescent="0.3">
      <c r="A881">
        <v>1.8799999999999031</v>
      </c>
      <c r="B881">
        <v>6.0409749947142877E-3</v>
      </c>
    </row>
    <row r="882" spans="1:2" x14ac:dyDescent="0.3">
      <c r="A882">
        <v>1.880999999999903</v>
      </c>
      <c r="B882">
        <v>6.0424203336978399E-3</v>
      </c>
    </row>
    <row r="883" spans="1:2" x14ac:dyDescent="0.3">
      <c r="A883">
        <v>1.8819999999999029</v>
      </c>
      <c r="B883">
        <v>6.0438643289266736E-3</v>
      </c>
    </row>
    <row r="884" spans="1:2" x14ac:dyDescent="0.3">
      <c r="A884">
        <v>1.8829999999999028</v>
      </c>
      <c r="B884">
        <v>6.0453058622605416E-3</v>
      </c>
    </row>
    <row r="885" spans="1:2" x14ac:dyDescent="0.3">
      <c r="A885">
        <v>1.8839999999999026</v>
      </c>
      <c r="B885">
        <v>6.0467478478282155E-3</v>
      </c>
    </row>
    <row r="886" spans="1:2" x14ac:dyDescent="0.3">
      <c r="A886">
        <v>1.8849999999999025</v>
      </c>
      <c r="B886">
        <v>6.0481858407241962E-3</v>
      </c>
    </row>
    <row r="887" spans="1:2" x14ac:dyDescent="0.3">
      <c r="A887">
        <v>1.8859999999999024</v>
      </c>
      <c r="B887">
        <v>6.0496226541480458E-3</v>
      </c>
    </row>
    <row r="888" spans="1:2" x14ac:dyDescent="0.3">
      <c r="A888">
        <v>1.8869999999999023</v>
      </c>
      <c r="B888">
        <v>6.0510582690090353E-3</v>
      </c>
    </row>
    <row r="889" spans="1:2" x14ac:dyDescent="0.3">
      <c r="A889">
        <v>1.8879999999999022</v>
      </c>
      <c r="B889">
        <v>6.0524928442414194E-3</v>
      </c>
    </row>
    <row r="890" spans="1:2" x14ac:dyDescent="0.3">
      <c r="A890">
        <v>1.8889999999999021</v>
      </c>
      <c r="B890">
        <v>6.053924729065574E-3</v>
      </c>
    </row>
    <row r="891" spans="1:2" x14ac:dyDescent="0.3">
      <c r="A891">
        <v>1.889999999999902</v>
      </c>
      <c r="B891">
        <v>6.055354488671616E-3</v>
      </c>
    </row>
    <row r="892" spans="1:2" x14ac:dyDescent="0.3">
      <c r="A892">
        <v>1.8909999999999019</v>
      </c>
      <c r="B892">
        <v>6.0567817140307345E-3</v>
      </c>
    </row>
    <row r="893" spans="1:2" x14ac:dyDescent="0.3">
      <c r="A893">
        <v>1.8919999999999018</v>
      </c>
      <c r="B893">
        <v>6.0582090418259127E-3</v>
      </c>
    </row>
    <row r="894" spans="1:2" x14ac:dyDescent="0.3">
      <c r="A894">
        <v>1.8929999999999017</v>
      </c>
      <c r="B894">
        <v>6.059633426476585E-3</v>
      </c>
    </row>
    <row r="895" spans="1:2" x14ac:dyDescent="0.3">
      <c r="A895">
        <v>1.8939999999999015</v>
      </c>
      <c r="B895">
        <v>6.0610575971562497E-3</v>
      </c>
    </row>
    <row r="896" spans="1:2" x14ac:dyDescent="0.3">
      <c r="A896">
        <v>1.8949999999999014</v>
      </c>
      <c r="B896">
        <v>6.0624794945544624E-3</v>
      </c>
    </row>
    <row r="897" spans="1:2" x14ac:dyDescent="0.3">
      <c r="A897">
        <v>1.8959999999999013</v>
      </c>
      <c r="B897">
        <v>6.0638993024618726E-3</v>
      </c>
    </row>
    <row r="898" spans="1:2" x14ac:dyDescent="0.3">
      <c r="A898">
        <v>1.8969999999999012</v>
      </c>
      <c r="B898">
        <v>6.0653177576568407E-3</v>
      </c>
    </row>
    <row r="899" spans="1:2" x14ac:dyDescent="0.3">
      <c r="A899">
        <v>1.8979999999999011</v>
      </c>
      <c r="B899">
        <v>6.0667347091729606E-3</v>
      </c>
    </row>
    <row r="900" spans="1:2" x14ac:dyDescent="0.3">
      <c r="A900">
        <v>1.898999999999901</v>
      </c>
      <c r="B900">
        <v>6.0681510142016615E-3</v>
      </c>
    </row>
    <row r="901" spans="1:2" x14ac:dyDescent="0.3">
      <c r="A901">
        <v>1.8999999999999009</v>
      </c>
      <c r="B901">
        <v>6.069563050245419E-3</v>
      </c>
    </row>
    <row r="902" spans="1:2" x14ac:dyDescent="0.3">
      <c r="A902">
        <v>1.9009999999999008</v>
      </c>
      <c r="B902">
        <v>6.0709735163759215E-3</v>
      </c>
    </row>
    <row r="903" spans="1:2" x14ac:dyDescent="0.3">
      <c r="A903">
        <v>1.9019999999999007</v>
      </c>
      <c r="B903">
        <v>6.0723842854576437E-3</v>
      </c>
    </row>
    <row r="904" spans="1:2" x14ac:dyDescent="0.3">
      <c r="A904">
        <v>1.9029999999999005</v>
      </c>
      <c r="B904">
        <v>6.073792913653453E-3</v>
      </c>
    </row>
    <row r="905" spans="1:2" x14ac:dyDescent="0.3">
      <c r="A905">
        <v>1.9039999999999004</v>
      </c>
      <c r="B905">
        <v>6.0751985514060358E-3</v>
      </c>
    </row>
    <row r="906" spans="1:2" x14ac:dyDescent="0.3">
      <c r="A906">
        <v>1.9049999999999003</v>
      </c>
      <c r="B906">
        <v>6.0766049916874953E-3</v>
      </c>
    </row>
    <row r="907" spans="1:2" x14ac:dyDescent="0.3">
      <c r="A907">
        <v>1.9059999999999002</v>
      </c>
      <c r="B907">
        <v>6.0780081428732924E-3</v>
      </c>
    </row>
    <row r="908" spans="1:2" x14ac:dyDescent="0.3">
      <c r="A908">
        <v>1.9069999999999001</v>
      </c>
      <c r="B908">
        <v>6.0794093715229548E-3</v>
      </c>
    </row>
    <row r="909" spans="1:2" x14ac:dyDescent="0.3">
      <c r="A909">
        <v>1.9079999999999</v>
      </c>
      <c r="B909">
        <v>6.0808096019503988E-3</v>
      </c>
    </row>
    <row r="910" spans="1:2" x14ac:dyDescent="0.3">
      <c r="A910">
        <v>1.9089999999998999</v>
      </c>
      <c r="B910">
        <v>6.0822075809787157E-3</v>
      </c>
    </row>
    <row r="911" spans="1:2" x14ac:dyDescent="0.3">
      <c r="A911">
        <v>1.9099999999998998</v>
      </c>
      <c r="B911">
        <v>6.0836047671770088E-3</v>
      </c>
    </row>
    <row r="912" spans="1:2" x14ac:dyDescent="0.3">
      <c r="A912">
        <v>1.9109999999998997</v>
      </c>
      <c r="B912">
        <v>6.0850012393905972E-3</v>
      </c>
    </row>
    <row r="913" spans="1:2" x14ac:dyDescent="0.3">
      <c r="A913">
        <v>1.9119999999998996</v>
      </c>
      <c r="B913">
        <v>6.0863930997110405E-3</v>
      </c>
    </row>
    <row r="914" spans="1:2" x14ac:dyDescent="0.3">
      <c r="A914">
        <v>1.9129999999998994</v>
      </c>
      <c r="B914">
        <v>6.087786221582181E-3</v>
      </c>
    </row>
    <row r="915" spans="1:2" x14ac:dyDescent="0.3">
      <c r="A915">
        <v>1.9139999999998993</v>
      </c>
      <c r="B915">
        <v>6.0891745229754669E-3</v>
      </c>
    </row>
    <row r="916" spans="1:2" x14ac:dyDescent="0.3">
      <c r="A916">
        <v>1.9149999999998992</v>
      </c>
      <c r="B916">
        <v>6.090565282623861E-3</v>
      </c>
    </row>
    <row r="917" spans="1:2" x14ac:dyDescent="0.3">
      <c r="A917">
        <v>1.9159999999998991</v>
      </c>
      <c r="B917">
        <v>6.0919509390688908E-3</v>
      </c>
    </row>
    <row r="918" spans="1:2" x14ac:dyDescent="0.3">
      <c r="A918">
        <v>1.916999999999899</v>
      </c>
      <c r="B918">
        <v>6.0933369381230285E-3</v>
      </c>
    </row>
    <row r="919" spans="1:2" x14ac:dyDescent="0.3">
      <c r="A919">
        <v>1.9179999999998989</v>
      </c>
      <c r="B919">
        <v>6.0947202514496923E-3</v>
      </c>
    </row>
    <row r="920" spans="1:2" x14ac:dyDescent="0.3">
      <c r="A920">
        <v>1.9189999999998988</v>
      </c>
      <c r="B920">
        <v>6.0961017821528673E-3</v>
      </c>
    </row>
    <row r="921" spans="1:2" x14ac:dyDescent="0.3">
      <c r="A921">
        <v>1.9199999999998987</v>
      </c>
      <c r="B921">
        <v>6.0974840299227173E-3</v>
      </c>
    </row>
    <row r="922" spans="1:2" x14ac:dyDescent="0.3">
      <c r="A922">
        <v>1.9209999999998986</v>
      </c>
      <c r="B922">
        <v>6.0988622550121607E-3</v>
      </c>
    </row>
    <row r="923" spans="1:2" x14ac:dyDescent="0.3">
      <c r="A923">
        <v>1.9219999999998985</v>
      </c>
      <c r="B923">
        <v>6.1002393235813357E-3</v>
      </c>
    </row>
    <row r="924" spans="1:2" x14ac:dyDescent="0.3">
      <c r="A924">
        <v>1.9229999999998983</v>
      </c>
      <c r="B924">
        <v>6.1016161049447515E-3</v>
      </c>
    </row>
    <row r="925" spans="1:2" x14ac:dyDescent="0.3">
      <c r="A925">
        <v>1.9239999999998982</v>
      </c>
      <c r="B925">
        <v>6.1029888916049879E-3</v>
      </c>
    </row>
    <row r="926" spans="1:2" x14ac:dyDescent="0.3">
      <c r="A926">
        <v>1.9249999999998981</v>
      </c>
      <c r="B926">
        <v>6.1043626217001101E-3</v>
      </c>
    </row>
    <row r="927" spans="1:2" x14ac:dyDescent="0.3">
      <c r="A927">
        <v>1.925999999999898</v>
      </c>
      <c r="B927">
        <v>6.1057338251828686E-3</v>
      </c>
    </row>
    <row r="928" spans="1:2" x14ac:dyDescent="0.3">
      <c r="A928">
        <v>1.9269999999998979</v>
      </c>
      <c r="B928">
        <v>6.1071023209216023E-3</v>
      </c>
    </row>
    <row r="929" spans="1:2" x14ac:dyDescent="0.3">
      <c r="A929">
        <v>1.9279999999998978</v>
      </c>
      <c r="B929">
        <v>6.1084692289999909E-3</v>
      </c>
    </row>
    <row r="930" spans="1:2" x14ac:dyDescent="0.3">
      <c r="A930">
        <v>1.9289999999998977</v>
      </c>
      <c r="B930">
        <v>6.1098350883312946E-3</v>
      </c>
    </row>
    <row r="931" spans="1:2" x14ac:dyDescent="0.3">
      <c r="A931">
        <v>1.9299999999998976</v>
      </c>
      <c r="B931">
        <v>6.1112010400416472E-3</v>
      </c>
    </row>
    <row r="932" spans="1:2" x14ac:dyDescent="0.3">
      <c r="A932">
        <v>1.9309999999998975</v>
      </c>
      <c r="B932">
        <v>6.1125638101376389E-3</v>
      </c>
    </row>
    <row r="933" spans="1:2" x14ac:dyDescent="0.3">
      <c r="A933">
        <v>1.9319999999998974</v>
      </c>
      <c r="B933">
        <v>6.1139246186892593E-3</v>
      </c>
    </row>
    <row r="934" spans="1:2" x14ac:dyDescent="0.3">
      <c r="A934">
        <v>1.9329999999998972</v>
      </c>
      <c r="B934">
        <v>6.1152851432754174E-3</v>
      </c>
    </row>
    <row r="935" spans="1:2" x14ac:dyDescent="0.3">
      <c r="A935">
        <v>1.9339999999998971</v>
      </c>
      <c r="B935">
        <v>6.1166439630919167E-3</v>
      </c>
    </row>
    <row r="936" spans="1:2" x14ac:dyDescent="0.3">
      <c r="A936">
        <v>1.934999999999897</v>
      </c>
      <c r="B936">
        <v>6.1179991358638053E-3</v>
      </c>
    </row>
    <row r="937" spans="1:2" x14ac:dyDescent="0.3">
      <c r="A937">
        <v>1.9359999999998969</v>
      </c>
      <c r="B937">
        <v>6.1193567068293375E-3</v>
      </c>
    </row>
    <row r="938" spans="1:2" x14ac:dyDescent="0.3">
      <c r="A938">
        <v>1.9369999999998968</v>
      </c>
      <c r="B938">
        <v>6.1207086677300127E-3</v>
      </c>
    </row>
    <row r="939" spans="1:2" x14ac:dyDescent="0.3">
      <c r="A939">
        <v>1.9379999999998967</v>
      </c>
      <c r="B939">
        <v>6.1220627706262088E-3</v>
      </c>
    </row>
    <row r="940" spans="1:2" x14ac:dyDescent="0.3">
      <c r="A940">
        <v>1.9389999999998966</v>
      </c>
      <c r="B940">
        <v>6.1234128992146419E-3</v>
      </c>
    </row>
    <row r="941" spans="1:2" x14ac:dyDescent="0.3">
      <c r="A941">
        <v>1.9399999999998965</v>
      </c>
      <c r="B941">
        <v>6.124761316950611E-3</v>
      </c>
    </row>
    <row r="942" spans="1:2" x14ac:dyDescent="0.3">
      <c r="A942">
        <v>1.9409999999998964</v>
      </c>
      <c r="B942">
        <v>6.1261096421144079E-3</v>
      </c>
    </row>
    <row r="943" spans="1:2" x14ac:dyDescent="0.3">
      <c r="A943">
        <v>1.9419999999998963</v>
      </c>
      <c r="B943">
        <v>6.1274542520466935E-3</v>
      </c>
    </row>
    <row r="944" spans="1:2" x14ac:dyDescent="0.3">
      <c r="A944">
        <v>1.9429999999998961</v>
      </c>
      <c r="B944">
        <v>6.1287993813877173E-3</v>
      </c>
    </row>
    <row r="945" spans="1:2" x14ac:dyDescent="0.3">
      <c r="A945">
        <v>1.943999999999896</v>
      </c>
      <c r="B945">
        <v>6.130142672267469E-3</v>
      </c>
    </row>
    <row r="946" spans="1:2" x14ac:dyDescent="0.3">
      <c r="A946">
        <v>1.9449999999998959</v>
      </c>
      <c r="B946">
        <v>6.1314825340756385E-3</v>
      </c>
    </row>
    <row r="947" spans="1:2" x14ac:dyDescent="0.3">
      <c r="A947">
        <v>1.9459999999998958</v>
      </c>
      <c r="B947">
        <v>6.1328234748261323E-3</v>
      </c>
    </row>
    <row r="948" spans="1:2" x14ac:dyDescent="0.3">
      <c r="A948">
        <v>1.9469999999998957</v>
      </c>
      <c r="B948">
        <v>6.1341624005770146E-3</v>
      </c>
    </row>
    <row r="949" spans="1:2" x14ac:dyDescent="0.3">
      <c r="A949">
        <v>1.9479999999998956</v>
      </c>
      <c r="B949">
        <v>6.1354967944168282E-3</v>
      </c>
    </row>
    <row r="950" spans="1:2" x14ac:dyDescent="0.3">
      <c r="A950">
        <v>1.9489999999998955</v>
      </c>
      <c r="B950">
        <v>6.136834172489003E-3</v>
      </c>
    </row>
    <row r="951" spans="1:2" x14ac:dyDescent="0.3">
      <c r="A951">
        <v>1.9499999999998954</v>
      </c>
      <c r="B951">
        <v>6.1381680984745057E-3</v>
      </c>
    </row>
    <row r="952" spans="1:2" x14ac:dyDescent="0.3">
      <c r="A952">
        <v>1.9509999999998953</v>
      </c>
      <c r="B952">
        <v>6.1394988084504387E-3</v>
      </c>
    </row>
    <row r="953" spans="1:2" x14ac:dyDescent="0.3">
      <c r="A953">
        <v>1.9519999999998952</v>
      </c>
      <c r="B953">
        <v>6.1408304943076919E-3</v>
      </c>
    </row>
    <row r="954" spans="1:2" x14ac:dyDescent="0.3">
      <c r="A954">
        <v>1.952999999999895</v>
      </c>
      <c r="B954">
        <v>6.1421587484269402E-3</v>
      </c>
    </row>
    <row r="955" spans="1:2" x14ac:dyDescent="0.3">
      <c r="A955">
        <v>1.9539999999998949</v>
      </c>
      <c r="B955">
        <v>6.1434869025648875E-3</v>
      </c>
    </row>
    <row r="956" spans="1:2" x14ac:dyDescent="0.3">
      <c r="A956">
        <v>1.9549999999998948</v>
      </c>
      <c r="B956">
        <v>6.1448134650469123E-3</v>
      </c>
    </row>
    <row r="957" spans="1:2" x14ac:dyDescent="0.3">
      <c r="A957">
        <v>1.9559999999998947</v>
      </c>
      <c r="B957">
        <v>6.1461369023169121E-3</v>
      </c>
    </row>
    <row r="958" spans="1:2" x14ac:dyDescent="0.3">
      <c r="A958">
        <v>1.9569999999998946</v>
      </c>
      <c r="B958">
        <v>6.1474614781901193E-3</v>
      </c>
    </row>
    <row r="959" spans="1:2" x14ac:dyDescent="0.3">
      <c r="A959">
        <v>1.9579999999998945</v>
      </c>
      <c r="B959">
        <v>6.1487828016459356E-3</v>
      </c>
    </row>
    <row r="960" spans="1:2" x14ac:dyDescent="0.3">
      <c r="A960">
        <v>1.9589999999998944</v>
      </c>
      <c r="B960">
        <v>6.1501022043959352E-3</v>
      </c>
    </row>
    <row r="961" spans="1:2" x14ac:dyDescent="0.3">
      <c r="A961">
        <v>1.9599999999998943</v>
      </c>
      <c r="B961">
        <v>6.15142198333124E-3</v>
      </c>
    </row>
    <row r="962" spans="1:2" x14ac:dyDescent="0.3">
      <c r="A962">
        <v>1.9609999999998942</v>
      </c>
      <c r="B962">
        <v>6.1527394551857961E-3</v>
      </c>
    </row>
    <row r="963" spans="1:2" x14ac:dyDescent="0.3">
      <c r="A963">
        <v>1.9619999999998941</v>
      </c>
      <c r="B963">
        <v>6.1540541062782839E-3</v>
      </c>
    </row>
    <row r="964" spans="1:2" x14ac:dyDescent="0.3">
      <c r="A964">
        <v>1.9629999999998939</v>
      </c>
      <c r="B964">
        <v>6.155369874658978E-3</v>
      </c>
    </row>
    <row r="965" spans="1:2" x14ac:dyDescent="0.3">
      <c r="A965">
        <v>1.9639999999998938</v>
      </c>
      <c r="B965">
        <v>6.15668193886854E-3</v>
      </c>
    </row>
    <row r="966" spans="1:2" x14ac:dyDescent="0.3">
      <c r="A966">
        <v>1.9649999999998937</v>
      </c>
      <c r="B966">
        <v>6.1579925698232452E-3</v>
      </c>
    </row>
    <row r="967" spans="1:2" x14ac:dyDescent="0.3">
      <c r="A967">
        <v>1.9659999999998936</v>
      </c>
      <c r="B967">
        <v>6.1593037339893741E-3</v>
      </c>
    </row>
    <row r="968" spans="1:2" x14ac:dyDescent="0.3">
      <c r="A968">
        <v>1.9669999999998935</v>
      </c>
      <c r="B968">
        <v>6.1606120490620975E-3</v>
      </c>
    </row>
    <row r="969" spans="1:2" x14ac:dyDescent="0.3">
      <c r="A969">
        <v>1.9679999999998934</v>
      </c>
      <c r="B969">
        <v>6.1619190318422667E-3</v>
      </c>
    </row>
    <row r="970" spans="1:2" x14ac:dyDescent="0.3">
      <c r="A970">
        <v>1.9689999999998933</v>
      </c>
      <c r="B970">
        <v>6.1632237349935615E-3</v>
      </c>
    </row>
    <row r="971" spans="1:2" x14ac:dyDescent="0.3">
      <c r="A971">
        <v>1.9699999999998932</v>
      </c>
      <c r="B971">
        <v>6.1645292505451699E-3</v>
      </c>
    </row>
    <row r="972" spans="1:2" x14ac:dyDescent="0.3">
      <c r="A972">
        <v>1.9709999999998931</v>
      </c>
      <c r="B972">
        <v>6.1658305348875021E-3</v>
      </c>
    </row>
    <row r="973" spans="1:2" x14ac:dyDescent="0.3">
      <c r="A973">
        <v>1.9719999999998929</v>
      </c>
      <c r="B973">
        <v>6.1671322320762112E-3</v>
      </c>
    </row>
    <row r="974" spans="1:2" x14ac:dyDescent="0.3">
      <c r="A974">
        <v>1.9729999999998928</v>
      </c>
      <c r="B974">
        <v>6.1684316437848885E-3</v>
      </c>
    </row>
    <row r="975" spans="1:2" x14ac:dyDescent="0.3">
      <c r="A975">
        <v>1.9739999999998927</v>
      </c>
      <c r="B975">
        <v>6.1697306627562275E-3</v>
      </c>
    </row>
    <row r="976" spans="1:2" x14ac:dyDescent="0.3">
      <c r="A976">
        <v>1.9749999999998926</v>
      </c>
      <c r="B976">
        <v>6.1710278218632952E-3</v>
      </c>
    </row>
    <row r="977" spans="1:2" x14ac:dyDescent="0.3">
      <c r="A977">
        <v>1.9759999999998925</v>
      </c>
      <c r="B977">
        <v>6.1723231480725338E-3</v>
      </c>
    </row>
    <row r="978" spans="1:2" x14ac:dyDescent="0.3">
      <c r="A978">
        <v>1.9769999999998924</v>
      </c>
      <c r="B978">
        <v>6.1736155521333602E-3</v>
      </c>
    </row>
    <row r="979" spans="1:2" x14ac:dyDescent="0.3">
      <c r="A979">
        <v>1.9779999999998923</v>
      </c>
      <c r="B979">
        <v>6.1749103562220298E-3</v>
      </c>
    </row>
    <row r="980" spans="1:2" x14ac:dyDescent="0.3">
      <c r="A980">
        <v>1.9789999999998922</v>
      </c>
      <c r="B980">
        <v>6.176200525418396E-3</v>
      </c>
    </row>
    <row r="981" spans="1:2" x14ac:dyDescent="0.3">
      <c r="A981">
        <v>1.9799999999998921</v>
      </c>
      <c r="B981">
        <v>6.1774899613680767E-3</v>
      </c>
    </row>
    <row r="982" spans="1:2" x14ac:dyDescent="0.3">
      <c r="A982">
        <v>1.980999999999892</v>
      </c>
      <c r="B982">
        <v>6.1787789844646168E-3</v>
      </c>
    </row>
    <row r="983" spans="1:2" x14ac:dyDescent="0.3">
      <c r="A983">
        <v>1.9819999999998918</v>
      </c>
      <c r="B983">
        <v>6.1800651551000008E-3</v>
      </c>
    </row>
    <row r="984" spans="1:2" x14ac:dyDescent="0.3">
      <c r="A984">
        <v>1.9829999999998917</v>
      </c>
      <c r="B984">
        <v>6.181350637653904E-3</v>
      </c>
    </row>
    <row r="985" spans="1:2" x14ac:dyDescent="0.3">
      <c r="A985">
        <v>1.9839999999998916</v>
      </c>
      <c r="B985">
        <v>6.1826338507445233E-3</v>
      </c>
    </row>
    <row r="986" spans="1:2" x14ac:dyDescent="0.3">
      <c r="A986">
        <v>1.9849999999998915</v>
      </c>
      <c r="B986">
        <v>6.1839163029956401E-3</v>
      </c>
    </row>
    <row r="987" spans="1:2" x14ac:dyDescent="0.3">
      <c r="A987">
        <v>1.9859999999998914</v>
      </c>
      <c r="B987">
        <v>6.1851983204108674E-3</v>
      </c>
    </row>
    <row r="988" spans="1:2" x14ac:dyDescent="0.3">
      <c r="A988">
        <v>1.9869999999998913</v>
      </c>
      <c r="B988">
        <v>6.1864783897093711E-3</v>
      </c>
    </row>
    <row r="989" spans="1:2" x14ac:dyDescent="0.3">
      <c r="A989">
        <v>1.9879999999998912</v>
      </c>
      <c r="B989">
        <v>6.1877554731234463E-3</v>
      </c>
    </row>
    <row r="990" spans="1:2" x14ac:dyDescent="0.3">
      <c r="A990">
        <v>1.9889999999998911</v>
      </c>
      <c r="B990">
        <v>6.1890345956854276E-3</v>
      </c>
    </row>
    <row r="991" spans="1:2" x14ac:dyDescent="0.3">
      <c r="A991">
        <v>1.989999999999891</v>
      </c>
      <c r="B991">
        <v>6.1903089199343286E-3</v>
      </c>
    </row>
    <row r="992" spans="1:2" x14ac:dyDescent="0.3">
      <c r="A992">
        <v>1.9909999999998909</v>
      </c>
      <c r="B992">
        <v>6.1915823158230632E-3</v>
      </c>
    </row>
    <row r="993" spans="1:2" x14ac:dyDescent="0.3">
      <c r="A993">
        <v>1.9919999999998907</v>
      </c>
      <c r="B993">
        <v>6.1928554719217765E-3</v>
      </c>
    </row>
    <row r="994" spans="1:2" x14ac:dyDescent="0.3">
      <c r="A994">
        <v>1.9929999999998906</v>
      </c>
      <c r="B994">
        <v>6.194126006513534E-3</v>
      </c>
    </row>
    <row r="995" spans="1:2" x14ac:dyDescent="0.3">
      <c r="A995">
        <v>1.9939999999998905</v>
      </c>
      <c r="B995">
        <v>6.1953982426105614E-3</v>
      </c>
    </row>
    <row r="996" spans="1:2" x14ac:dyDescent="0.3">
      <c r="A996">
        <v>1.9949999999998904</v>
      </c>
      <c r="B996">
        <v>6.1966661746031271E-3</v>
      </c>
    </row>
    <row r="997" spans="1:2" x14ac:dyDescent="0.3">
      <c r="A997">
        <v>1.9959999999998903</v>
      </c>
      <c r="B997">
        <v>6.197933544375811E-3</v>
      </c>
    </row>
    <row r="998" spans="1:2" x14ac:dyDescent="0.3">
      <c r="A998">
        <v>1.9969999999998902</v>
      </c>
      <c r="B998">
        <v>6.199199450468762E-3</v>
      </c>
    </row>
    <row r="999" spans="1:2" x14ac:dyDescent="0.3">
      <c r="A999">
        <v>1.9979999999998901</v>
      </c>
      <c r="B999">
        <v>6.2004631706276681E-3</v>
      </c>
    </row>
    <row r="1000" spans="1:2" x14ac:dyDescent="0.3">
      <c r="A1000">
        <v>1.99899999999989</v>
      </c>
      <c r="B1000">
        <v>6.2017264384078841E-3</v>
      </c>
    </row>
    <row r="1001" spans="1:2" x14ac:dyDescent="0.3">
      <c r="A1001">
        <v>1.9999999999998899</v>
      </c>
      <c r="B1001">
        <v>6.2029882997968744E-3</v>
      </c>
    </row>
    <row r="1002" spans="1:2" x14ac:dyDescent="0.3">
      <c r="A1002">
        <v>2.0009999999998898</v>
      </c>
      <c r="B1002">
        <v>6.2042479758127045E-3</v>
      </c>
    </row>
    <row r="1003" spans="1:2" x14ac:dyDescent="0.3">
      <c r="A1003">
        <v>2.0019999999998896</v>
      </c>
      <c r="B1003">
        <v>6.2055091653411276E-3</v>
      </c>
    </row>
    <row r="1004" spans="1:2" x14ac:dyDescent="0.3">
      <c r="A1004">
        <v>2.0029999999998895</v>
      </c>
      <c r="B1004">
        <v>6.2067665160540075E-3</v>
      </c>
    </row>
    <row r="1005" spans="1:2" x14ac:dyDescent="0.3">
      <c r="A1005">
        <v>2.0039999999998894</v>
      </c>
      <c r="B1005">
        <v>6.2080224450737909E-3</v>
      </c>
    </row>
    <row r="1006" spans="1:2" x14ac:dyDescent="0.3">
      <c r="A1006">
        <v>2.0049999999998893</v>
      </c>
      <c r="B1006">
        <v>6.2092763441717325E-3</v>
      </c>
    </row>
    <row r="1007" spans="1:2" x14ac:dyDescent="0.3">
      <c r="A1007">
        <v>2.0059999999998892</v>
      </c>
      <c r="B1007">
        <v>6.210531898638183E-3</v>
      </c>
    </row>
    <row r="1008" spans="1:2" x14ac:dyDescent="0.3">
      <c r="A1008">
        <v>2.0069999999998891</v>
      </c>
      <c r="B1008">
        <v>6.211784131382625E-3</v>
      </c>
    </row>
    <row r="1009" spans="1:2" x14ac:dyDescent="0.3">
      <c r="A1009">
        <v>2.007999999999889</v>
      </c>
      <c r="B1009">
        <v>6.2130331246105786E-3</v>
      </c>
    </row>
    <row r="1010" spans="1:2" x14ac:dyDescent="0.3">
      <c r="A1010">
        <v>2.0089999999998889</v>
      </c>
      <c r="B1010">
        <v>6.2142838846011017E-3</v>
      </c>
    </row>
    <row r="1011" spans="1:2" x14ac:dyDescent="0.3">
      <c r="A1011">
        <v>2.0099999999998888</v>
      </c>
      <c r="B1011">
        <v>6.2155320242152645E-3</v>
      </c>
    </row>
    <row r="1012" spans="1:2" x14ac:dyDescent="0.3">
      <c r="A1012">
        <v>2.0109999999998887</v>
      </c>
      <c r="B1012">
        <v>6.2167790963181258E-3</v>
      </c>
    </row>
    <row r="1013" spans="1:2" x14ac:dyDescent="0.3">
      <c r="A1013">
        <v>2.0119999999998885</v>
      </c>
      <c r="B1013">
        <v>6.2180254471378982E-3</v>
      </c>
    </row>
    <row r="1014" spans="1:2" x14ac:dyDescent="0.3">
      <c r="A1014">
        <v>2.0129999999998884</v>
      </c>
      <c r="B1014">
        <v>6.2192694716226571E-3</v>
      </c>
    </row>
    <row r="1015" spans="1:2" x14ac:dyDescent="0.3">
      <c r="A1015">
        <v>2.0139999999998883</v>
      </c>
      <c r="B1015">
        <v>6.2205134565551101E-3</v>
      </c>
    </row>
    <row r="1016" spans="1:2" x14ac:dyDescent="0.3">
      <c r="A1016">
        <v>2.0149999999998882</v>
      </c>
      <c r="B1016">
        <v>6.2217536598210277E-3</v>
      </c>
    </row>
    <row r="1017" spans="1:2" x14ac:dyDescent="0.3">
      <c r="A1017">
        <v>2.0159999999998881</v>
      </c>
      <c r="B1017">
        <v>6.2229943413490973E-3</v>
      </c>
    </row>
    <row r="1018" spans="1:2" x14ac:dyDescent="0.3">
      <c r="A1018">
        <v>2.016999999999888</v>
      </c>
      <c r="B1018">
        <v>6.2242333048311838E-3</v>
      </c>
    </row>
    <row r="1019" spans="1:2" x14ac:dyDescent="0.3">
      <c r="A1019">
        <v>2.0179999999998879</v>
      </c>
      <c r="B1019">
        <v>6.2254710648276812E-3</v>
      </c>
    </row>
    <row r="1020" spans="1:2" x14ac:dyDescent="0.3">
      <c r="A1020">
        <v>2.0189999999998878</v>
      </c>
      <c r="B1020">
        <v>6.2267069877219305E-3</v>
      </c>
    </row>
    <row r="1021" spans="1:2" x14ac:dyDescent="0.3">
      <c r="A1021">
        <v>2.0199999999998877</v>
      </c>
      <c r="B1021">
        <v>6.2279419043328454E-3</v>
      </c>
    </row>
    <row r="1022" spans="1:2" x14ac:dyDescent="0.3">
      <c r="A1022">
        <v>2.0209999999998876</v>
      </c>
      <c r="B1022">
        <v>6.2291774147192336E-3</v>
      </c>
    </row>
    <row r="1023" spans="1:2" x14ac:dyDescent="0.3">
      <c r="A1023">
        <v>2.0219999999998874</v>
      </c>
      <c r="B1023">
        <v>6.2304095450447239E-3</v>
      </c>
    </row>
    <row r="1024" spans="1:2" x14ac:dyDescent="0.3">
      <c r="A1024">
        <v>2.0229999999998873</v>
      </c>
      <c r="B1024">
        <v>6.2316398696270481E-3</v>
      </c>
    </row>
    <row r="1025" spans="1:2" x14ac:dyDescent="0.3">
      <c r="A1025">
        <v>2.0239999999998872</v>
      </c>
      <c r="B1025">
        <v>6.2328709459907872E-3</v>
      </c>
    </row>
    <row r="1026" spans="1:2" x14ac:dyDescent="0.3">
      <c r="A1026">
        <v>2.0249999999998871</v>
      </c>
      <c r="B1026">
        <v>6.2340987178635121E-3</v>
      </c>
    </row>
    <row r="1027" spans="1:2" x14ac:dyDescent="0.3">
      <c r="A1027">
        <v>2.025999999999887</v>
      </c>
      <c r="B1027">
        <v>6.2353248946930883E-3</v>
      </c>
    </row>
    <row r="1028" spans="1:2" x14ac:dyDescent="0.3">
      <c r="A1028">
        <v>2.0269999999998869</v>
      </c>
      <c r="B1028">
        <v>6.2365514477196182E-3</v>
      </c>
    </row>
    <row r="1029" spans="1:2" x14ac:dyDescent="0.3">
      <c r="A1029">
        <v>2.0279999999998868</v>
      </c>
      <c r="B1029">
        <v>6.2377751251413427E-3</v>
      </c>
    </row>
    <row r="1030" spans="1:2" x14ac:dyDescent="0.3">
      <c r="A1030">
        <v>2.0289999999998867</v>
      </c>
      <c r="B1030">
        <v>6.238999711674853E-3</v>
      </c>
    </row>
    <row r="1031" spans="1:2" x14ac:dyDescent="0.3">
      <c r="A1031">
        <v>2.0299999999998866</v>
      </c>
      <c r="B1031">
        <v>6.240223585061655E-3</v>
      </c>
    </row>
    <row r="1032" spans="1:2" x14ac:dyDescent="0.3">
      <c r="A1032">
        <v>2.0309999999998865</v>
      </c>
      <c r="B1032">
        <v>6.2414439206958106E-3</v>
      </c>
    </row>
    <row r="1033" spans="1:2" x14ac:dyDescent="0.3">
      <c r="A1033">
        <v>2.0319999999998863</v>
      </c>
      <c r="B1033">
        <v>6.2426626517947947E-3</v>
      </c>
    </row>
    <row r="1034" spans="1:2" x14ac:dyDescent="0.3">
      <c r="A1034">
        <v>2.0329999999998862</v>
      </c>
      <c r="B1034">
        <v>6.2438808225472875E-3</v>
      </c>
    </row>
    <row r="1035" spans="1:2" x14ac:dyDescent="0.3">
      <c r="A1035">
        <v>2.0339999999998861</v>
      </c>
      <c r="B1035">
        <v>6.2450964198891845E-3</v>
      </c>
    </row>
    <row r="1036" spans="1:2" x14ac:dyDescent="0.3">
      <c r="A1036">
        <v>2.034999999999886</v>
      </c>
      <c r="B1036">
        <v>6.246314502800443E-3</v>
      </c>
    </row>
    <row r="1037" spans="1:2" x14ac:dyDescent="0.3">
      <c r="A1037">
        <v>2.0359999999998859</v>
      </c>
      <c r="B1037">
        <v>6.2475281367986302E-3</v>
      </c>
    </row>
    <row r="1038" spans="1:2" x14ac:dyDescent="0.3">
      <c r="A1038">
        <v>2.0369999999998858</v>
      </c>
      <c r="B1038">
        <v>6.2487422846050356E-3</v>
      </c>
    </row>
    <row r="1039" spans="1:2" x14ac:dyDescent="0.3">
      <c r="A1039">
        <v>2.0379999999998857</v>
      </c>
      <c r="B1039">
        <v>6.2499533467428314E-3</v>
      </c>
    </row>
    <row r="1040" spans="1:2" x14ac:dyDescent="0.3">
      <c r="A1040">
        <v>2.0389999999998856</v>
      </c>
      <c r="B1040">
        <v>6.2511630062352386E-3</v>
      </c>
    </row>
    <row r="1041" spans="1:2" x14ac:dyDescent="0.3">
      <c r="A1041">
        <v>2.0399999999998855</v>
      </c>
      <c r="B1041">
        <v>6.2523750464271721E-3</v>
      </c>
    </row>
    <row r="1042" spans="1:2" x14ac:dyDescent="0.3">
      <c r="A1042">
        <v>2.0409999999998854</v>
      </c>
      <c r="B1042">
        <v>6.2535821408035708E-3</v>
      </c>
    </row>
    <row r="1043" spans="1:2" x14ac:dyDescent="0.3">
      <c r="A1043">
        <v>2.0419999999998852</v>
      </c>
      <c r="B1043">
        <v>6.2547899862592281E-3</v>
      </c>
    </row>
    <row r="1044" spans="1:2" x14ac:dyDescent="0.3">
      <c r="A1044">
        <v>2.0429999999998851</v>
      </c>
      <c r="B1044">
        <v>6.2559949790656488E-3</v>
      </c>
    </row>
    <row r="1045" spans="1:2" x14ac:dyDescent="0.3">
      <c r="A1045">
        <v>2.043999999999885</v>
      </c>
      <c r="B1045">
        <v>6.2571996074068381E-3</v>
      </c>
    </row>
    <row r="1046" spans="1:2" x14ac:dyDescent="0.3">
      <c r="A1046">
        <v>2.0449999999998849</v>
      </c>
      <c r="B1046">
        <v>6.2584027294166344E-3</v>
      </c>
    </row>
    <row r="1047" spans="1:2" x14ac:dyDescent="0.3">
      <c r="A1047">
        <v>2.0459999999998848</v>
      </c>
      <c r="B1047">
        <v>6.2596031740817515E-3</v>
      </c>
    </row>
    <row r="1048" spans="1:2" x14ac:dyDescent="0.3">
      <c r="A1048">
        <v>2.0469999999998847</v>
      </c>
      <c r="B1048">
        <v>6.2608051915393759E-3</v>
      </c>
    </row>
    <row r="1049" spans="1:2" x14ac:dyDescent="0.3">
      <c r="A1049">
        <v>2.0479999999998846</v>
      </c>
      <c r="B1049">
        <v>6.262004612426264E-3</v>
      </c>
    </row>
    <row r="1050" spans="1:2" x14ac:dyDescent="0.3">
      <c r="A1050">
        <v>2.0489999999998845</v>
      </c>
      <c r="B1050">
        <v>6.2632037929019058E-3</v>
      </c>
    </row>
    <row r="1051" spans="1:2" x14ac:dyDescent="0.3">
      <c r="A1051">
        <v>2.0499999999998844</v>
      </c>
      <c r="B1051">
        <v>6.2644010074937584E-3</v>
      </c>
    </row>
    <row r="1052" spans="1:2" x14ac:dyDescent="0.3">
      <c r="A1052">
        <v>2.0509999999998842</v>
      </c>
      <c r="B1052">
        <v>6.2655959239999448E-3</v>
      </c>
    </row>
    <row r="1053" spans="1:2" x14ac:dyDescent="0.3">
      <c r="A1053">
        <v>2.0519999999998841</v>
      </c>
      <c r="B1053">
        <v>6.2667896916886456E-3</v>
      </c>
    </row>
    <row r="1054" spans="1:2" x14ac:dyDescent="0.3">
      <c r="A1054">
        <v>2.052999999999884</v>
      </c>
      <c r="B1054">
        <v>6.2679841303839813E-3</v>
      </c>
    </row>
    <row r="1055" spans="1:2" x14ac:dyDescent="0.3">
      <c r="A1055">
        <v>2.0539999999998839</v>
      </c>
      <c r="B1055">
        <v>6.2691757409069071E-3</v>
      </c>
    </row>
    <row r="1056" spans="1:2" x14ac:dyDescent="0.3">
      <c r="A1056">
        <v>2.0549999999998838</v>
      </c>
      <c r="B1056">
        <v>6.2703676188861635E-3</v>
      </c>
    </row>
    <row r="1057" spans="1:2" x14ac:dyDescent="0.3">
      <c r="A1057">
        <v>2.0559999999998837</v>
      </c>
      <c r="B1057">
        <v>6.2715580707921048E-3</v>
      </c>
    </row>
    <row r="1058" spans="1:2" x14ac:dyDescent="0.3">
      <c r="A1058">
        <v>2.0569999999998836</v>
      </c>
      <c r="B1058">
        <v>6.2727457698862343E-3</v>
      </c>
    </row>
    <row r="1059" spans="1:2" x14ac:dyDescent="0.3">
      <c r="A1059">
        <v>2.0579999999998835</v>
      </c>
      <c r="B1059">
        <v>6.2739315824869579E-3</v>
      </c>
    </row>
    <row r="1060" spans="1:2" x14ac:dyDescent="0.3">
      <c r="A1060">
        <v>2.0589999999998834</v>
      </c>
      <c r="B1060">
        <v>6.2751196545694499E-3</v>
      </c>
    </row>
    <row r="1061" spans="1:2" x14ac:dyDescent="0.3">
      <c r="A1061">
        <v>2.0599999999998833</v>
      </c>
      <c r="B1061">
        <v>6.2763050329845416E-3</v>
      </c>
    </row>
    <row r="1062" spans="1:2" x14ac:dyDescent="0.3">
      <c r="A1062">
        <v>2.0609999999998831</v>
      </c>
      <c r="B1062">
        <v>6.2774889753242124E-3</v>
      </c>
    </row>
    <row r="1063" spans="1:2" x14ac:dyDescent="0.3">
      <c r="A1063">
        <v>2.061999999999883</v>
      </c>
      <c r="B1063">
        <v>6.2786711421877195E-3</v>
      </c>
    </row>
    <row r="1064" spans="1:2" x14ac:dyDescent="0.3">
      <c r="A1064">
        <v>2.0629999999998829</v>
      </c>
      <c r="B1064">
        <v>6.2798514233875502E-3</v>
      </c>
    </row>
    <row r="1065" spans="1:2" x14ac:dyDescent="0.3">
      <c r="A1065">
        <v>2.0639999999998828</v>
      </c>
      <c r="B1065">
        <v>6.281033087795207E-3</v>
      </c>
    </row>
    <row r="1066" spans="1:2" x14ac:dyDescent="0.3">
      <c r="A1066">
        <v>2.0649999999998827</v>
      </c>
      <c r="B1066">
        <v>6.2822122270801972E-3</v>
      </c>
    </row>
    <row r="1067" spans="1:2" x14ac:dyDescent="0.3">
      <c r="A1067">
        <v>2.0659999999998826</v>
      </c>
      <c r="B1067">
        <v>6.2833894096447906E-3</v>
      </c>
    </row>
    <row r="1068" spans="1:2" x14ac:dyDescent="0.3">
      <c r="A1068">
        <v>2.0669999999998825</v>
      </c>
      <c r="B1068">
        <v>6.2845649209589127E-3</v>
      </c>
    </row>
    <row r="1069" spans="1:2" x14ac:dyDescent="0.3">
      <c r="A1069">
        <v>2.0679999999998824</v>
      </c>
      <c r="B1069">
        <v>6.2857401443755512E-3</v>
      </c>
    </row>
    <row r="1070" spans="1:2" x14ac:dyDescent="0.3">
      <c r="A1070">
        <v>2.0689999999998823</v>
      </c>
      <c r="B1070">
        <v>6.2869161518928074E-3</v>
      </c>
    </row>
    <row r="1071" spans="1:2" x14ac:dyDescent="0.3">
      <c r="A1071">
        <v>2.0699999999998822</v>
      </c>
      <c r="B1071">
        <v>6.2880893502592072E-3</v>
      </c>
    </row>
    <row r="1072" spans="1:2" x14ac:dyDescent="0.3">
      <c r="A1072">
        <v>2.070999999999882</v>
      </c>
      <c r="B1072">
        <v>6.2892604939892016E-3</v>
      </c>
    </row>
    <row r="1073" spans="1:2" x14ac:dyDescent="0.3">
      <c r="A1073">
        <v>2.0719999999998819</v>
      </c>
      <c r="B1073">
        <v>6.2904331355585485E-3</v>
      </c>
    </row>
    <row r="1074" spans="1:2" x14ac:dyDescent="0.3">
      <c r="A1074">
        <v>2.0729999999998818</v>
      </c>
      <c r="B1074">
        <v>6.2916012637624363E-3</v>
      </c>
    </row>
    <row r="1075" spans="1:2" x14ac:dyDescent="0.3">
      <c r="A1075">
        <v>2.0739999999998817</v>
      </c>
      <c r="B1075">
        <v>6.2927699028429984E-3</v>
      </c>
    </row>
    <row r="1076" spans="1:2" x14ac:dyDescent="0.3">
      <c r="A1076">
        <v>2.0749999999998816</v>
      </c>
      <c r="B1076">
        <v>6.2939369781713772E-3</v>
      </c>
    </row>
    <row r="1077" spans="1:2" x14ac:dyDescent="0.3">
      <c r="A1077">
        <v>2.0759999999998815</v>
      </c>
      <c r="B1077">
        <v>6.2951038112912805E-3</v>
      </c>
    </row>
    <row r="1078" spans="1:2" x14ac:dyDescent="0.3">
      <c r="A1078">
        <v>2.0769999999998814</v>
      </c>
      <c r="B1078">
        <v>6.2962674795006279E-3</v>
      </c>
    </row>
    <row r="1079" spans="1:2" x14ac:dyDescent="0.3">
      <c r="A1079">
        <v>2.0779999999998813</v>
      </c>
      <c r="B1079">
        <v>6.2974329384641314E-3</v>
      </c>
    </row>
    <row r="1080" spans="1:2" x14ac:dyDescent="0.3">
      <c r="A1080">
        <v>2.0789999999998812</v>
      </c>
      <c r="B1080">
        <v>6.2985951710708976E-3</v>
      </c>
    </row>
    <row r="1081" spans="1:2" x14ac:dyDescent="0.3">
      <c r="A1081">
        <v>2.0799999999998811</v>
      </c>
      <c r="B1081">
        <v>6.299755347471403E-3</v>
      </c>
    </row>
    <row r="1082" spans="1:2" x14ac:dyDescent="0.3">
      <c r="A1082">
        <v>2.0809999999998809</v>
      </c>
      <c r="B1082">
        <v>6.3009168992779795E-3</v>
      </c>
    </row>
    <row r="1083" spans="1:2" x14ac:dyDescent="0.3">
      <c r="A1083">
        <v>2.0819999999998808</v>
      </c>
      <c r="B1083">
        <v>6.3020765776841681E-3</v>
      </c>
    </row>
    <row r="1084" spans="1:2" x14ac:dyDescent="0.3">
      <c r="A1084">
        <v>2.0829999999998807</v>
      </c>
      <c r="B1084">
        <v>6.3032342257667295E-3</v>
      </c>
    </row>
    <row r="1085" spans="1:2" x14ac:dyDescent="0.3">
      <c r="A1085">
        <v>2.0839999999998806</v>
      </c>
      <c r="B1085">
        <v>6.3043897827541606E-3</v>
      </c>
    </row>
    <row r="1086" spans="1:2" x14ac:dyDescent="0.3">
      <c r="A1086">
        <v>2.0849999999998805</v>
      </c>
      <c r="B1086">
        <v>6.3055454745535311E-3</v>
      </c>
    </row>
    <row r="1087" spans="1:2" x14ac:dyDescent="0.3">
      <c r="A1087">
        <v>2.0859999999998804</v>
      </c>
      <c r="B1087">
        <v>6.3067015540362314E-3</v>
      </c>
    </row>
    <row r="1088" spans="1:2" x14ac:dyDescent="0.3">
      <c r="A1088">
        <v>2.0869999999998803</v>
      </c>
      <c r="B1088">
        <v>6.3078551305010278E-3</v>
      </c>
    </row>
    <row r="1089" spans="1:2" x14ac:dyDescent="0.3">
      <c r="A1089">
        <v>2.0879999999998802</v>
      </c>
      <c r="B1089">
        <v>6.3090071566534456E-3</v>
      </c>
    </row>
    <row r="1090" spans="1:2" x14ac:dyDescent="0.3">
      <c r="A1090">
        <v>2.0889999999998801</v>
      </c>
      <c r="B1090">
        <v>6.3101585896864765E-3</v>
      </c>
    </row>
    <row r="1091" spans="1:2" x14ac:dyDescent="0.3">
      <c r="A1091">
        <v>2.08999999999988</v>
      </c>
      <c r="B1091">
        <v>6.3113074261367252E-3</v>
      </c>
    </row>
    <row r="1092" spans="1:2" x14ac:dyDescent="0.3">
      <c r="A1092">
        <v>2.0909999999998798</v>
      </c>
      <c r="B1092">
        <v>6.3124577163126139E-3</v>
      </c>
    </row>
    <row r="1093" spans="1:2" x14ac:dyDescent="0.3">
      <c r="A1093">
        <v>2.0919999999998797</v>
      </c>
      <c r="B1093">
        <v>6.3136069852371413E-3</v>
      </c>
    </row>
    <row r="1094" spans="1:2" x14ac:dyDescent="0.3">
      <c r="A1094">
        <v>2.0929999999998796</v>
      </c>
      <c r="B1094">
        <v>6.3147528718263124E-3</v>
      </c>
    </row>
    <row r="1095" spans="1:2" x14ac:dyDescent="0.3">
      <c r="A1095">
        <v>2.0939999999998795</v>
      </c>
      <c r="B1095">
        <v>6.3158974053328376E-3</v>
      </c>
    </row>
    <row r="1096" spans="1:2" x14ac:dyDescent="0.3">
      <c r="A1096">
        <v>2.0949999999998794</v>
      </c>
      <c r="B1096">
        <v>6.3170427595214962E-3</v>
      </c>
    </row>
    <row r="1097" spans="1:2" x14ac:dyDescent="0.3">
      <c r="A1097">
        <v>2.0959999999998793</v>
      </c>
      <c r="B1097">
        <v>6.3181876448250018E-3</v>
      </c>
    </row>
    <row r="1098" spans="1:2" x14ac:dyDescent="0.3">
      <c r="A1098">
        <v>2.0969999999998792</v>
      </c>
      <c r="B1098">
        <v>6.3193283721848514E-3</v>
      </c>
    </row>
    <row r="1099" spans="1:2" x14ac:dyDescent="0.3">
      <c r="A1099">
        <v>2.0979999999998791</v>
      </c>
      <c r="B1099">
        <v>6.320469569662257E-3</v>
      </c>
    </row>
    <row r="1100" spans="1:2" x14ac:dyDescent="0.3">
      <c r="A1100">
        <v>2.098999999999879</v>
      </c>
      <c r="B1100">
        <v>6.321609934859751E-3</v>
      </c>
    </row>
    <row r="1101" spans="1:2" x14ac:dyDescent="0.3">
      <c r="A1101">
        <v>2.0999999999998789</v>
      </c>
      <c r="B1101">
        <v>6.3227484336460527E-3</v>
      </c>
    </row>
    <row r="1102" spans="1:2" x14ac:dyDescent="0.3">
      <c r="A1102">
        <v>2.1009999999998787</v>
      </c>
      <c r="B1102">
        <v>6.3254895946519007E-3</v>
      </c>
    </row>
    <row r="1103" spans="1:2" x14ac:dyDescent="0.3">
      <c r="A1103">
        <v>2.1019999999998786</v>
      </c>
      <c r="B1103">
        <v>6.3293472342119128E-3</v>
      </c>
    </row>
    <row r="1104" spans="1:2" x14ac:dyDescent="0.3">
      <c r="A1104">
        <v>2.1029999999998785</v>
      </c>
      <c r="B1104">
        <v>6.3332021037304509E-3</v>
      </c>
    </row>
    <row r="1105" spans="1:2" x14ac:dyDescent="0.3">
      <c r="A1105">
        <v>2.1039999999998784</v>
      </c>
      <c r="B1105">
        <v>6.3370516565697255E-3</v>
      </c>
    </row>
    <row r="1106" spans="1:2" x14ac:dyDescent="0.3">
      <c r="A1106">
        <v>2.1049999999998783</v>
      </c>
      <c r="B1106">
        <v>6.3408977139153833E-3</v>
      </c>
    </row>
    <row r="1107" spans="1:2" x14ac:dyDescent="0.3">
      <c r="A1107">
        <v>2.1059999999998782</v>
      </c>
      <c r="B1107">
        <v>6.3447396165992043E-3</v>
      </c>
    </row>
    <row r="1108" spans="1:2" x14ac:dyDescent="0.3">
      <c r="A1108">
        <v>2.1069999999998781</v>
      </c>
      <c r="B1108">
        <v>6.3485796865401234E-3</v>
      </c>
    </row>
    <row r="1109" spans="1:2" x14ac:dyDescent="0.3">
      <c r="A1109">
        <v>2.107999999999878</v>
      </c>
      <c r="B1109">
        <v>6.3524160572460686E-3</v>
      </c>
    </row>
    <row r="1110" spans="1:2" x14ac:dyDescent="0.3">
      <c r="A1110">
        <v>2.1089999999998779</v>
      </c>
      <c r="B1110">
        <v>6.3562471746359539E-3</v>
      </c>
    </row>
    <row r="1111" spans="1:2" x14ac:dyDescent="0.3">
      <c r="A1111">
        <v>2.1099999999998778</v>
      </c>
      <c r="B1111">
        <v>6.3600748253128114E-3</v>
      </c>
    </row>
    <row r="1112" spans="1:2" x14ac:dyDescent="0.3">
      <c r="A1112">
        <v>2.1109999999998776</v>
      </c>
      <c r="B1112">
        <v>6.3638998156767546E-3</v>
      </c>
    </row>
    <row r="1113" spans="1:2" x14ac:dyDescent="0.3">
      <c r="A1113">
        <v>2.1119999999998775</v>
      </c>
      <c r="B1113">
        <v>6.3677200479413942E-3</v>
      </c>
    </row>
    <row r="1114" spans="1:2" x14ac:dyDescent="0.3">
      <c r="A1114">
        <v>2.1129999999998774</v>
      </c>
      <c r="B1114">
        <v>6.3715374042528361E-3</v>
      </c>
    </row>
    <row r="1115" spans="1:2" x14ac:dyDescent="0.3">
      <c r="A1115">
        <v>2.1139999999998773</v>
      </c>
      <c r="B1115">
        <v>6.3753518929671738E-3</v>
      </c>
    </row>
    <row r="1116" spans="1:2" x14ac:dyDescent="0.3">
      <c r="A1116">
        <v>2.1149999999998772</v>
      </c>
      <c r="B1116">
        <v>6.3791623640016559E-3</v>
      </c>
    </row>
    <row r="1117" spans="1:2" x14ac:dyDescent="0.3">
      <c r="A1117">
        <v>2.1159999999998771</v>
      </c>
      <c r="B1117">
        <v>6.3829678984057558E-3</v>
      </c>
    </row>
    <row r="1118" spans="1:2" x14ac:dyDescent="0.3">
      <c r="A1118">
        <v>2.116999999999877</v>
      </c>
      <c r="B1118">
        <v>6.3867710528457966E-3</v>
      </c>
    </row>
    <row r="1119" spans="1:2" x14ac:dyDescent="0.3">
      <c r="A1119">
        <v>2.1179999999998769</v>
      </c>
      <c r="B1119">
        <v>6.3905706688454078E-3</v>
      </c>
    </row>
    <row r="1120" spans="1:2" x14ac:dyDescent="0.3">
      <c r="A1120">
        <v>2.1189999999998768</v>
      </c>
      <c r="B1120">
        <v>6.3943661678237951E-3</v>
      </c>
    </row>
    <row r="1121" spans="1:2" x14ac:dyDescent="0.3">
      <c r="A1121">
        <v>2.1199999999998766</v>
      </c>
      <c r="B1121">
        <v>6.3981587597647382E-3</v>
      </c>
    </row>
    <row r="1122" spans="1:2" x14ac:dyDescent="0.3">
      <c r="A1122">
        <v>2.1209999999998765</v>
      </c>
      <c r="B1122">
        <v>6.401947622697246E-3</v>
      </c>
    </row>
    <row r="1123" spans="1:2" x14ac:dyDescent="0.3">
      <c r="A1123">
        <v>2.1219999999998764</v>
      </c>
      <c r="B1123">
        <v>6.4057318131140462E-3</v>
      </c>
    </row>
    <row r="1124" spans="1:2" x14ac:dyDescent="0.3">
      <c r="A1124">
        <v>2.1229999999998763</v>
      </c>
      <c r="B1124">
        <v>6.409513565880709E-3</v>
      </c>
    </row>
    <row r="1125" spans="1:2" x14ac:dyDescent="0.3">
      <c r="A1125">
        <v>2.1239999999998762</v>
      </c>
      <c r="B1125">
        <v>6.413291680627542E-3</v>
      </c>
    </row>
    <row r="1126" spans="1:2" x14ac:dyDescent="0.3">
      <c r="A1126">
        <v>2.1249999999998761</v>
      </c>
      <c r="B1126">
        <v>6.4170653305544167E-3</v>
      </c>
    </row>
    <row r="1127" spans="1:2" x14ac:dyDescent="0.3">
      <c r="A1127">
        <v>2.125999999999876</v>
      </c>
      <c r="B1127">
        <v>6.420836185270451E-3</v>
      </c>
    </row>
    <row r="1128" spans="1:2" x14ac:dyDescent="0.3">
      <c r="A1128">
        <v>2.1269999999998759</v>
      </c>
      <c r="B1128">
        <v>6.4246035696731152E-3</v>
      </c>
    </row>
    <row r="1129" spans="1:2" x14ac:dyDescent="0.3">
      <c r="A1129">
        <v>2.1279999999998758</v>
      </c>
      <c r="B1129">
        <v>6.428367230134957E-3</v>
      </c>
    </row>
    <row r="1130" spans="1:2" x14ac:dyDescent="0.3">
      <c r="A1130">
        <v>2.1289999999998757</v>
      </c>
      <c r="B1130">
        <v>6.4321273710225002E-3</v>
      </c>
    </row>
    <row r="1131" spans="1:2" x14ac:dyDescent="0.3">
      <c r="A1131">
        <v>2.1299999999998755</v>
      </c>
      <c r="B1131">
        <v>6.4358854459902193E-3</v>
      </c>
    </row>
    <row r="1132" spans="1:2" x14ac:dyDescent="0.3">
      <c r="A1132">
        <v>2.1309999999998754</v>
      </c>
      <c r="B1132">
        <v>6.4396387944096189E-3</v>
      </c>
    </row>
    <row r="1133" spans="1:2" x14ac:dyDescent="0.3">
      <c r="A1133">
        <v>2.1319999999998753</v>
      </c>
      <c r="B1133">
        <v>6.4433882868392689E-3</v>
      </c>
    </row>
    <row r="1134" spans="1:2" x14ac:dyDescent="0.3">
      <c r="A1134">
        <v>2.1329999999998752</v>
      </c>
      <c r="B1134">
        <v>6.4471351817442192E-3</v>
      </c>
    </row>
    <row r="1135" spans="1:2" x14ac:dyDescent="0.3">
      <c r="A1135">
        <v>2.1339999999998751</v>
      </c>
      <c r="B1135">
        <v>6.4508784488838122E-3</v>
      </c>
    </row>
    <row r="1136" spans="1:2" x14ac:dyDescent="0.3">
      <c r="A1136">
        <v>2.134999999999875</v>
      </c>
      <c r="B1136">
        <v>6.4546174808532975E-3</v>
      </c>
    </row>
    <row r="1137" spans="1:2" x14ac:dyDescent="0.3">
      <c r="A1137">
        <v>2.1359999999998749</v>
      </c>
      <c r="B1137">
        <v>6.4583528166964888E-3</v>
      </c>
    </row>
    <row r="1138" spans="1:2" x14ac:dyDescent="0.3">
      <c r="A1138">
        <v>2.1369999999998748</v>
      </c>
      <c r="B1138">
        <v>6.4620860391951251E-3</v>
      </c>
    </row>
    <row r="1139" spans="1:2" x14ac:dyDescent="0.3">
      <c r="A1139">
        <v>2.1379999999998747</v>
      </c>
      <c r="B1139">
        <v>6.4658155810941031E-3</v>
      </c>
    </row>
    <row r="1140" spans="1:2" x14ac:dyDescent="0.3">
      <c r="A1140">
        <v>2.1389999999998746</v>
      </c>
      <c r="B1140">
        <v>6.4695405850849208E-3</v>
      </c>
    </row>
    <row r="1141" spans="1:2" x14ac:dyDescent="0.3">
      <c r="A1141">
        <v>2.1399999999998744</v>
      </c>
      <c r="B1141">
        <v>6.4732638958047706E-3</v>
      </c>
    </row>
    <row r="1142" spans="1:2" x14ac:dyDescent="0.3">
      <c r="A1142">
        <v>2.1409999999998743</v>
      </c>
      <c r="B1142">
        <v>6.4769824042095747E-3</v>
      </c>
    </row>
    <row r="1143" spans="1:2" x14ac:dyDescent="0.3">
      <c r="A1143">
        <v>2.1419999999998742</v>
      </c>
      <c r="B1143">
        <v>6.4806980839590134E-3</v>
      </c>
    </row>
    <row r="1144" spans="1:2" x14ac:dyDescent="0.3">
      <c r="A1144">
        <v>2.1429999999998741</v>
      </c>
      <c r="B1144">
        <v>6.4844104777099232E-3</v>
      </c>
    </row>
    <row r="1145" spans="1:2" x14ac:dyDescent="0.3">
      <c r="A1145">
        <v>2.143999999999874</v>
      </c>
      <c r="B1145">
        <v>6.4881182128654902E-3</v>
      </c>
    </row>
    <row r="1146" spans="1:2" x14ac:dyDescent="0.3">
      <c r="A1146">
        <v>2.1449999999998739</v>
      </c>
      <c r="B1146">
        <v>6.4918240557267359E-3</v>
      </c>
    </row>
    <row r="1147" spans="1:2" x14ac:dyDescent="0.3">
      <c r="A1147">
        <v>2.1459999999998738</v>
      </c>
      <c r="B1147">
        <v>6.4955270413364352E-3</v>
      </c>
    </row>
    <row r="1148" spans="1:2" x14ac:dyDescent="0.3">
      <c r="A1148">
        <v>2.1469999999998737</v>
      </c>
      <c r="B1148">
        <v>6.4992257815094656E-3</v>
      </c>
    </row>
    <row r="1149" spans="1:2" x14ac:dyDescent="0.3">
      <c r="A1149">
        <v>2.1479999999998736</v>
      </c>
      <c r="B1149">
        <v>6.5029217227648983E-3</v>
      </c>
    </row>
    <row r="1150" spans="1:2" x14ac:dyDescent="0.3">
      <c r="A1150">
        <v>2.1489999999998735</v>
      </c>
      <c r="B1150">
        <v>6.5066135375820289E-3</v>
      </c>
    </row>
    <row r="1151" spans="1:2" x14ac:dyDescent="0.3">
      <c r="A1151">
        <v>2.1499999999998733</v>
      </c>
      <c r="B1151">
        <v>6.5103017563056809E-3</v>
      </c>
    </row>
    <row r="1152" spans="1:2" x14ac:dyDescent="0.3">
      <c r="A1152">
        <v>2.1509999999998732</v>
      </c>
      <c r="B1152">
        <v>6.5139865080623971E-3</v>
      </c>
    </row>
    <row r="1153" spans="1:2" x14ac:dyDescent="0.3">
      <c r="A1153">
        <v>2.1519999999998731</v>
      </c>
      <c r="B1153">
        <v>6.5176682815787923E-3</v>
      </c>
    </row>
    <row r="1154" spans="1:2" x14ac:dyDescent="0.3">
      <c r="A1154">
        <v>2.152999999999873</v>
      </c>
      <c r="B1154">
        <v>6.5213473296873992E-3</v>
      </c>
    </row>
    <row r="1155" spans="1:2" x14ac:dyDescent="0.3">
      <c r="A1155">
        <v>2.1539999999998729</v>
      </c>
      <c r="B1155">
        <v>6.5250235131947276E-3</v>
      </c>
    </row>
    <row r="1156" spans="1:2" x14ac:dyDescent="0.3">
      <c r="A1156">
        <v>2.1549999999998728</v>
      </c>
      <c r="B1156">
        <v>6.52869538626627E-3</v>
      </c>
    </row>
    <row r="1157" spans="1:2" x14ac:dyDescent="0.3">
      <c r="A1157">
        <v>2.1559999999998727</v>
      </c>
      <c r="B1157">
        <v>6.5323633222780231E-3</v>
      </c>
    </row>
    <row r="1158" spans="1:2" x14ac:dyDescent="0.3">
      <c r="A1158">
        <v>2.1569999999998726</v>
      </c>
      <c r="B1158">
        <v>6.5360297365544828E-3</v>
      </c>
    </row>
    <row r="1159" spans="1:2" x14ac:dyDescent="0.3">
      <c r="A1159">
        <v>2.1579999999998725</v>
      </c>
      <c r="B1159">
        <v>6.5396913335360463E-3</v>
      </c>
    </row>
    <row r="1160" spans="1:2" x14ac:dyDescent="0.3">
      <c r="A1160">
        <v>2.1589999999998724</v>
      </c>
      <c r="B1160">
        <v>6.5433484332412251E-3</v>
      </c>
    </row>
    <row r="1161" spans="1:2" x14ac:dyDescent="0.3">
      <c r="A1161">
        <v>2.1599999999998722</v>
      </c>
      <c r="B1161">
        <v>6.5470051534826657E-3</v>
      </c>
    </row>
    <row r="1162" spans="1:2" x14ac:dyDescent="0.3">
      <c r="A1162">
        <v>2.1609999999998721</v>
      </c>
      <c r="B1162">
        <v>6.5506590919883756E-3</v>
      </c>
    </row>
    <row r="1163" spans="1:2" x14ac:dyDescent="0.3">
      <c r="A1163">
        <v>2.161999999999872</v>
      </c>
      <c r="B1163">
        <v>6.5543071408393772E-3</v>
      </c>
    </row>
    <row r="1164" spans="1:2" x14ac:dyDescent="0.3">
      <c r="A1164">
        <v>2.1629999999998719</v>
      </c>
      <c r="B1164">
        <v>6.5579521328024692E-3</v>
      </c>
    </row>
    <row r="1165" spans="1:2" x14ac:dyDescent="0.3">
      <c r="A1165">
        <v>2.1639999999998718</v>
      </c>
      <c r="B1165">
        <v>6.5615960638790161E-3</v>
      </c>
    </row>
    <row r="1166" spans="1:2" x14ac:dyDescent="0.3">
      <c r="A1166">
        <v>2.1649999999998717</v>
      </c>
      <c r="B1166">
        <v>6.5652349898247531E-3</v>
      </c>
    </row>
    <row r="1167" spans="1:2" x14ac:dyDescent="0.3">
      <c r="A1167">
        <v>2.1659999999998716</v>
      </c>
      <c r="B1167">
        <v>6.5688707128898072E-3</v>
      </c>
    </row>
    <row r="1168" spans="1:2" x14ac:dyDescent="0.3">
      <c r="A1168">
        <v>2.1669999999998715</v>
      </c>
      <c r="B1168">
        <v>6.5725051435482351E-3</v>
      </c>
    </row>
    <row r="1169" spans="1:2" x14ac:dyDescent="0.3">
      <c r="A1169">
        <v>2.1679999999998714</v>
      </c>
      <c r="B1169">
        <v>6.5761334088764722E-3</v>
      </c>
    </row>
    <row r="1170" spans="1:2" x14ac:dyDescent="0.3">
      <c r="A1170">
        <v>2.1689999999998713</v>
      </c>
      <c r="B1170">
        <v>6.5797617131565511E-3</v>
      </c>
    </row>
    <row r="1171" spans="1:2" x14ac:dyDescent="0.3">
      <c r="A1171">
        <v>2.1699999999998711</v>
      </c>
      <c r="B1171">
        <v>6.5833846804937424E-3</v>
      </c>
    </row>
    <row r="1172" spans="1:2" x14ac:dyDescent="0.3">
      <c r="A1172">
        <v>2.170999999999871</v>
      </c>
      <c r="B1172">
        <v>6.587004193551016E-3</v>
      </c>
    </row>
    <row r="1173" spans="1:2" x14ac:dyDescent="0.3">
      <c r="A1173">
        <v>2.1719999999998709</v>
      </c>
      <c r="B1173">
        <v>6.5906211052592645E-3</v>
      </c>
    </row>
    <row r="1174" spans="1:2" x14ac:dyDescent="0.3">
      <c r="A1174">
        <v>2.1729999999998708</v>
      </c>
      <c r="B1174">
        <v>6.5942357685105923E-3</v>
      </c>
    </row>
    <row r="1175" spans="1:2" x14ac:dyDescent="0.3">
      <c r="A1175">
        <v>2.1739999999998707</v>
      </c>
      <c r="B1175">
        <v>6.5978450396605992E-3</v>
      </c>
    </row>
    <row r="1176" spans="1:2" x14ac:dyDescent="0.3">
      <c r="A1176">
        <v>2.1749999999998706</v>
      </c>
      <c r="B1176">
        <v>6.601452175613194E-3</v>
      </c>
    </row>
    <row r="1177" spans="1:2" x14ac:dyDescent="0.3">
      <c r="A1177">
        <v>2.1759999999998705</v>
      </c>
      <c r="B1177">
        <v>6.605057095434852E-3</v>
      </c>
    </row>
    <row r="1178" spans="1:2" x14ac:dyDescent="0.3">
      <c r="A1178">
        <v>2.1769999999998704</v>
      </c>
      <c r="B1178">
        <v>6.6086574372544171E-3</v>
      </c>
    </row>
    <row r="1179" spans="1:2" x14ac:dyDescent="0.3">
      <c r="A1179">
        <v>2.1779999999998703</v>
      </c>
      <c r="B1179">
        <v>6.6122572574686123E-3</v>
      </c>
    </row>
    <row r="1180" spans="1:2" x14ac:dyDescent="0.3">
      <c r="A1180">
        <v>2.1789999999998702</v>
      </c>
      <c r="B1180">
        <v>6.6158524767839788E-3</v>
      </c>
    </row>
    <row r="1181" spans="1:2" x14ac:dyDescent="0.3">
      <c r="A1181">
        <v>2.17999999999987</v>
      </c>
      <c r="B1181">
        <v>6.6194437150259855E-3</v>
      </c>
    </row>
    <row r="1182" spans="1:2" x14ac:dyDescent="0.3">
      <c r="A1182">
        <v>2.1809999999998699</v>
      </c>
      <c r="B1182">
        <v>6.6230309270627896E-3</v>
      </c>
    </row>
    <row r="1183" spans="1:2" x14ac:dyDescent="0.3">
      <c r="A1183">
        <v>2.1819999999998698</v>
      </c>
      <c r="B1183">
        <v>6.6266168751437649E-3</v>
      </c>
    </row>
    <row r="1184" spans="1:2" x14ac:dyDescent="0.3">
      <c r="A1184">
        <v>2.1829999999998697</v>
      </c>
      <c r="B1184">
        <v>6.6301999018446578E-3</v>
      </c>
    </row>
    <row r="1185" spans="1:2" x14ac:dyDescent="0.3">
      <c r="A1185">
        <v>2.1839999999998696</v>
      </c>
      <c r="B1185">
        <v>6.6337773284074197E-3</v>
      </c>
    </row>
    <row r="1186" spans="1:2" x14ac:dyDescent="0.3">
      <c r="A1186">
        <v>2.1849999999998695</v>
      </c>
      <c r="B1186">
        <v>6.6373551390357345E-3</v>
      </c>
    </row>
    <row r="1187" spans="1:2" x14ac:dyDescent="0.3">
      <c r="A1187">
        <v>2.1859999999998694</v>
      </c>
      <c r="B1187">
        <v>6.640927774615224E-3</v>
      </c>
    </row>
    <row r="1188" spans="1:2" x14ac:dyDescent="0.3">
      <c r="A1188">
        <v>2.1869999999998693</v>
      </c>
      <c r="B1188">
        <v>6.6444988634926649E-3</v>
      </c>
    </row>
    <row r="1189" spans="1:2" x14ac:dyDescent="0.3">
      <c r="A1189">
        <v>2.1879999999998692</v>
      </c>
      <c r="B1189">
        <v>6.6480648619057225E-3</v>
      </c>
    </row>
    <row r="1190" spans="1:2" x14ac:dyDescent="0.3">
      <c r="A1190">
        <v>2.1889999999998691</v>
      </c>
      <c r="B1190">
        <v>6.6516292119340736E-3</v>
      </c>
    </row>
    <row r="1191" spans="1:2" x14ac:dyDescent="0.3">
      <c r="A1191">
        <v>2.1899999999998689</v>
      </c>
      <c r="B1191">
        <v>6.6551884124088634E-3</v>
      </c>
    </row>
    <row r="1192" spans="1:2" x14ac:dyDescent="0.3">
      <c r="A1192">
        <v>2.1909999999998688</v>
      </c>
      <c r="B1192">
        <v>6.6587478678622469E-3</v>
      </c>
    </row>
    <row r="1193" spans="1:2" x14ac:dyDescent="0.3">
      <c r="A1193">
        <v>2.1919999999998687</v>
      </c>
      <c r="B1193">
        <v>6.6623017470287538E-3</v>
      </c>
    </row>
    <row r="1194" spans="1:2" x14ac:dyDescent="0.3">
      <c r="A1194">
        <v>2.1929999999998686</v>
      </c>
      <c r="B1194">
        <v>6.6658539625218394E-3</v>
      </c>
    </row>
    <row r="1195" spans="1:2" x14ac:dyDescent="0.3">
      <c r="A1195">
        <v>2.1939999999998685</v>
      </c>
      <c r="B1195">
        <v>6.6694014498817622E-3</v>
      </c>
    </row>
    <row r="1196" spans="1:2" x14ac:dyDescent="0.3">
      <c r="A1196">
        <v>2.1949999999998684</v>
      </c>
      <c r="B1196">
        <v>6.6729467440799217E-3</v>
      </c>
    </row>
    <row r="1197" spans="1:2" x14ac:dyDescent="0.3">
      <c r="A1197">
        <v>2.1959999999998683</v>
      </c>
      <c r="B1197">
        <v>6.6764892099837603E-3</v>
      </c>
    </row>
    <row r="1198" spans="1:2" x14ac:dyDescent="0.3">
      <c r="A1198">
        <v>2.1969999999998682</v>
      </c>
      <c r="B1198">
        <v>6.6800291494608088E-3</v>
      </c>
    </row>
    <row r="1199" spans="1:2" x14ac:dyDescent="0.3">
      <c r="A1199">
        <v>2.1979999999998681</v>
      </c>
      <c r="B1199">
        <v>6.6835662337172419E-3</v>
      </c>
    </row>
    <row r="1200" spans="1:2" x14ac:dyDescent="0.3">
      <c r="A1200">
        <v>2.1989999999998679</v>
      </c>
      <c r="B1200">
        <v>6.6871001415532705E-3</v>
      </c>
    </row>
    <row r="1201" spans="1:2" x14ac:dyDescent="0.3">
      <c r="A1201">
        <v>2.1999999999998678</v>
      </c>
      <c r="B1201">
        <v>6.6906296949372779E-3</v>
      </c>
    </row>
    <row r="1202" spans="1:2" x14ac:dyDescent="0.3">
      <c r="A1202">
        <v>2.2009999999998677</v>
      </c>
      <c r="B1202">
        <v>6.6941563447108221E-3</v>
      </c>
    </row>
    <row r="1203" spans="1:2" x14ac:dyDescent="0.3">
      <c r="A1203">
        <v>2.2019999999998676</v>
      </c>
      <c r="B1203">
        <v>6.6976813824742298E-3</v>
      </c>
    </row>
    <row r="1204" spans="1:2" x14ac:dyDescent="0.3">
      <c r="A1204">
        <v>2.2029999999998675</v>
      </c>
      <c r="B1204">
        <v>6.7012043549475875E-3</v>
      </c>
    </row>
    <row r="1205" spans="1:2" x14ac:dyDescent="0.3">
      <c r="A1205">
        <v>2.2039999999998674</v>
      </c>
      <c r="B1205">
        <v>6.7047227546366273E-3</v>
      </c>
    </row>
    <row r="1206" spans="1:2" x14ac:dyDescent="0.3">
      <c r="A1206">
        <v>2.2049999999998673</v>
      </c>
      <c r="B1206">
        <v>6.7082378711061375E-3</v>
      </c>
    </row>
    <row r="1207" spans="1:2" x14ac:dyDescent="0.3">
      <c r="A1207">
        <v>2.2059999999998672</v>
      </c>
      <c r="B1207">
        <v>6.7117497934995884E-3</v>
      </c>
    </row>
    <row r="1208" spans="1:2" x14ac:dyDescent="0.3">
      <c r="A1208">
        <v>2.2069999999998671</v>
      </c>
      <c r="B1208">
        <v>6.7152605479030014E-3</v>
      </c>
    </row>
    <row r="1209" spans="1:2" x14ac:dyDescent="0.3">
      <c r="A1209">
        <v>2.207999999999867</v>
      </c>
      <c r="B1209">
        <v>6.7187667979096144E-3</v>
      </c>
    </row>
    <row r="1210" spans="1:2" x14ac:dyDescent="0.3">
      <c r="A1210">
        <v>2.2089999999998668</v>
      </c>
      <c r="B1210">
        <v>6.7222708692422084E-3</v>
      </c>
    </row>
    <row r="1211" spans="1:2" x14ac:dyDescent="0.3">
      <c r="A1211">
        <v>2.2099999999998667</v>
      </c>
      <c r="B1211">
        <v>6.7257710101369939E-3</v>
      </c>
    </row>
    <row r="1212" spans="1:2" x14ac:dyDescent="0.3">
      <c r="A1212">
        <v>2.2109999999998666</v>
      </c>
      <c r="B1212">
        <v>6.7292682848868468E-3</v>
      </c>
    </row>
    <row r="1213" spans="1:2" x14ac:dyDescent="0.3">
      <c r="A1213">
        <v>2.2119999999998665</v>
      </c>
      <c r="B1213">
        <v>6.732763486701876E-3</v>
      </c>
    </row>
    <row r="1214" spans="1:2" x14ac:dyDescent="0.3">
      <c r="A1214">
        <v>2.2129999999998664</v>
      </c>
      <c r="B1214">
        <v>6.736256811732122E-3</v>
      </c>
    </row>
    <row r="1215" spans="1:2" x14ac:dyDescent="0.3">
      <c r="A1215">
        <v>2.2139999999998663</v>
      </c>
      <c r="B1215">
        <v>6.7397441683518799E-3</v>
      </c>
    </row>
    <row r="1216" spans="1:2" x14ac:dyDescent="0.3">
      <c r="A1216">
        <v>2.2149999999998662</v>
      </c>
      <c r="B1216">
        <v>6.7432310468015233E-3</v>
      </c>
    </row>
    <row r="1217" spans="1:2" x14ac:dyDescent="0.3">
      <c r="A1217">
        <v>2.2159999999998661</v>
      </c>
      <c r="B1217">
        <v>6.7467155482772712E-3</v>
      </c>
    </row>
    <row r="1218" spans="1:2" x14ac:dyDescent="0.3">
      <c r="A1218">
        <v>2.216999999999866</v>
      </c>
      <c r="B1218">
        <v>6.7501956458683177E-3</v>
      </c>
    </row>
    <row r="1219" spans="1:2" x14ac:dyDescent="0.3">
      <c r="A1219">
        <v>2.2179999999998659</v>
      </c>
      <c r="B1219">
        <v>6.7536725025747479E-3</v>
      </c>
    </row>
    <row r="1220" spans="1:2" x14ac:dyDescent="0.3">
      <c r="A1220">
        <v>2.2189999999998657</v>
      </c>
      <c r="B1220">
        <v>6.757149225562864E-3</v>
      </c>
    </row>
    <row r="1221" spans="1:2" x14ac:dyDescent="0.3">
      <c r="A1221">
        <v>2.2199999999998656</v>
      </c>
      <c r="B1221">
        <v>6.7606201215353878E-3</v>
      </c>
    </row>
    <row r="1222" spans="1:2" x14ac:dyDescent="0.3">
      <c r="A1222">
        <v>2.2209999999998655</v>
      </c>
      <c r="B1222">
        <v>6.7640876019861018E-3</v>
      </c>
    </row>
    <row r="1223" spans="1:2" x14ac:dyDescent="0.3">
      <c r="A1223">
        <v>2.2219999999998654</v>
      </c>
      <c r="B1223">
        <v>6.7675554463887955E-3</v>
      </c>
    </row>
    <row r="1224" spans="1:2" x14ac:dyDescent="0.3">
      <c r="A1224">
        <v>2.2229999999998653</v>
      </c>
      <c r="B1224">
        <v>6.7710174252472721E-3</v>
      </c>
    </row>
    <row r="1225" spans="1:2" x14ac:dyDescent="0.3">
      <c r="A1225">
        <v>2.2239999999998652</v>
      </c>
      <c r="B1225">
        <v>6.774477812937274E-3</v>
      </c>
    </row>
    <row r="1226" spans="1:2" x14ac:dyDescent="0.3">
      <c r="A1226">
        <v>2.2249999999998651</v>
      </c>
      <c r="B1226">
        <v>6.7779357727995038E-3</v>
      </c>
    </row>
    <row r="1227" spans="1:2" x14ac:dyDescent="0.3">
      <c r="A1227">
        <v>2.225999999999865</v>
      </c>
      <c r="B1227">
        <v>6.7813908333153594E-3</v>
      </c>
    </row>
    <row r="1228" spans="1:2" x14ac:dyDescent="0.3">
      <c r="A1228">
        <v>2.2269999999998649</v>
      </c>
      <c r="B1228">
        <v>6.7848410121336133E-3</v>
      </c>
    </row>
    <row r="1229" spans="1:2" x14ac:dyDescent="0.3">
      <c r="A1229">
        <v>2.2279999999998648</v>
      </c>
      <c r="B1229">
        <v>6.7882902912252407E-3</v>
      </c>
    </row>
    <row r="1230" spans="1:2" x14ac:dyDescent="0.3">
      <c r="A1230">
        <v>2.2289999999998646</v>
      </c>
      <c r="B1230">
        <v>6.7917377267677215E-3</v>
      </c>
    </row>
    <row r="1231" spans="1:2" x14ac:dyDescent="0.3">
      <c r="A1231">
        <v>2.2299999999998645</v>
      </c>
      <c r="B1231">
        <v>6.7951805505422347E-3</v>
      </c>
    </row>
    <row r="1232" spans="1:2" x14ac:dyDescent="0.3">
      <c r="A1232">
        <v>2.2309999999998644</v>
      </c>
      <c r="B1232">
        <v>6.7986199107265E-3</v>
      </c>
    </row>
    <row r="1233" spans="1:2" x14ac:dyDescent="0.3">
      <c r="A1233">
        <v>2.2319999999998643</v>
      </c>
      <c r="B1233">
        <v>6.8020593010695296E-3</v>
      </c>
    </row>
    <row r="1234" spans="1:2" x14ac:dyDescent="0.3">
      <c r="A1234">
        <v>2.2329999999998642</v>
      </c>
      <c r="B1234">
        <v>6.8054927917521324E-3</v>
      </c>
    </row>
    <row r="1235" spans="1:2" x14ac:dyDescent="0.3">
      <c r="A1235">
        <v>2.2339999999998641</v>
      </c>
      <c r="B1235">
        <v>6.80892652520243E-3</v>
      </c>
    </row>
    <row r="1236" spans="1:2" x14ac:dyDescent="0.3">
      <c r="A1236">
        <v>2.234999999999864</v>
      </c>
      <c r="B1236">
        <v>6.8123548800884115E-3</v>
      </c>
    </row>
    <row r="1237" spans="1:2" x14ac:dyDescent="0.3">
      <c r="A1237">
        <v>2.2359999999998639</v>
      </c>
      <c r="B1237">
        <v>6.8157819193547797E-3</v>
      </c>
    </row>
    <row r="1238" spans="1:2" x14ac:dyDescent="0.3">
      <c r="A1238">
        <v>2.2369999999998638</v>
      </c>
      <c r="B1238">
        <v>6.8192045795832891E-3</v>
      </c>
    </row>
    <row r="1239" spans="1:2" x14ac:dyDescent="0.3">
      <c r="A1239">
        <v>2.2379999999998637</v>
      </c>
      <c r="B1239">
        <v>6.8226249120350024E-3</v>
      </c>
    </row>
    <row r="1240" spans="1:2" x14ac:dyDescent="0.3">
      <c r="A1240">
        <v>2.2389999999998635</v>
      </c>
      <c r="B1240">
        <v>6.826044503266071E-3</v>
      </c>
    </row>
    <row r="1241" spans="1:2" x14ac:dyDescent="0.3">
      <c r="A1241">
        <v>2.2399999999998634</v>
      </c>
      <c r="B1241">
        <v>6.829460982583524E-3</v>
      </c>
    </row>
    <row r="1242" spans="1:2" x14ac:dyDescent="0.3">
      <c r="A1242">
        <v>2.2409999999998633</v>
      </c>
      <c r="B1242">
        <v>6.8328731516124619E-3</v>
      </c>
    </row>
    <row r="1243" spans="1:2" x14ac:dyDescent="0.3">
      <c r="A1243">
        <v>2.2419999999998632</v>
      </c>
      <c r="B1243">
        <v>6.8362815403743005E-3</v>
      </c>
    </row>
    <row r="1244" spans="1:2" x14ac:dyDescent="0.3">
      <c r="A1244">
        <v>2.2429999999998631</v>
      </c>
      <c r="B1244">
        <v>6.839689830123008E-3</v>
      </c>
    </row>
    <row r="1245" spans="1:2" x14ac:dyDescent="0.3">
      <c r="A1245">
        <v>2.243999999999863</v>
      </c>
      <c r="B1245">
        <v>6.8430946901021361E-3</v>
      </c>
    </row>
    <row r="1246" spans="1:2" x14ac:dyDescent="0.3">
      <c r="A1246">
        <v>2.2449999999998629</v>
      </c>
      <c r="B1246">
        <v>6.8464962673465135E-3</v>
      </c>
    </row>
    <row r="1247" spans="1:2" x14ac:dyDescent="0.3">
      <c r="A1247">
        <v>2.2459999999998628</v>
      </c>
      <c r="B1247">
        <v>6.8498950714326323E-3</v>
      </c>
    </row>
    <row r="1248" spans="1:2" x14ac:dyDescent="0.3">
      <c r="A1248">
        <v>2.2469999999998627</v>
      </c>
      <c r="B1248">
        <v>6.8532921667932567E-3</v>
      </c>
    </row>
    <row r="1249" spans="1:2" x14ac:dyDescent="0.3">
      <c r="A1249">
        <v>2.2479999999998626</v>
      </c>
      <c r="B1249">
        <v>6.8566855561201234E-3</v>
      </c>
    </row>
    <row r="1250" spans="1:2" x14ac:dyDescent="0.3">
      <c r="A1250">
        <v>2.2489999999998624</v>
      </c>
      <c r="B1250">
        <v>6.8600755324902951E-3</v>
      </c>
    </row>
    <row r="1251" spans="1:2" x14ac:dyDescent="0.3">
      <c r="A1251">
        <v>2.2499999999998623</v>
      </c>
      <c r="B1251">
        <v>6.8634652951017894E-3</v>
      </c>
    </row>
    <row r="1252" spans="1:2" x14ac:dyDescent="0.3">
      <c r="A1252">
        <v>2.2509999999998622</v>
      </c>
      <c r="B1252">
        <v>6.8668489524871257E-3</v>
      </c>
    </row>
    <row r="1253" spans="1:2" x14ac:dyDescent="0.3">
      <c r="A1253">
        <v>2.2519999999998621</v>
      </c>
      <c r="B1253">
        <v>6.8702324379606439E-3</v>
      </c>
    </row>
    <row r="1254" spans="1:2" x14ac:dyDescent="0.3">
      <c r="A1254">
        <v>2.252999999999862</v>
      </c>
      <c r="B1254">
        <v>6.8736133284645895E-3</v>
      </c>
    </row>
    <row r="1255" spans="1:2" x14ac:dyDescent="0.3">
      <c r="A1255">
        <v>2.2539999999998619</v>
      </c>
      <c r="B1255">
        <v>6.8769898194219747E-3</v>
      </c>
    </row>
    <row r="1256" spans="1:2" x14ac:dyDescent="0.3">
      <c r="A1256">
        <v>2.2549999999998618</v>
      </c>
      <c r="B1256">
        <v>6.8803646706620536E-3</v>
      </c>
    </row>
    <row r="1257" spans="1:2" x14ac:dyDescent="0.3">
      <c r="A1257">
        <v>2.2559999999998617</v>
      </c>
      <c r="B1257">
        <v>6.8837368656265441E-3</v>
      </c>
    </row>
    <row r="1258" spans="1:2" x14ac:dyDescent="0.3">
      <c r="A1258">
        <v>2.2569999999998616</v>
      </c>
      <c r="B1258">
        <v>6.8871069565162868E-3</v>
      </c>
    </row>
    <row r="1259" spans="1:2" x14ac:dyDescent="0.3">
      <c r="A1259">
        <v>2.2579999999998615</v>
      </c>
      <c r="B1259">
        <v>6.8904715946690454E-3</v>
      </c>
    </row>
    <row r="1260" spans="1:2" x14ac:dyDescent="0.3">
      <c r="A1260">
        <v>2.2589999999998613</v>
      </c>
      <c r="B1260">
        <v>6.893837147408044E-3</v>
      </c>
    </row>
    <row r="1261" spans="1:2" x14ac:dyDescent="0.3">
      <c r="A1261">
        <v>2.2599999999998612</v>
      </c>
      <c r="B1261">
        <v>6.8971983617776011E-3</v>
      </c>
    </row>
    <row r="1262" spans="1:2" x14ac:dyDescent="0.3">
      <c r="A1262">
        <v>2.2609999999998611</v>
      </c>
      <c r="B1262">
        <v>6.9005567833380077E-3</v>
      </c>
    </row>
    <row r="1263" spans="1:2" x14ac:dyDescent="0.3">
      <c r="A1263">
        <v>2.261999999999861</v>
      </c>
      <c r="B1263">
        <v>6.9039127868476546E-3</v>
      </c>
    </row>
    <row r="1264" spans="1:2" x14ac:dyDescent="0.3">
      <c r="A1264">
        <v>2.2629999999998609</v>
      </c>
      <c r="B1264">
        <v>6.9072672577729088E-3</v>
      </c>
    </row>
    <row r="1265" spans="1:2" x14ac:dyDescent="0.3">
      <c r="A1265">
        <v>2.2639999999998608</v>
      </c>
      <c r="B1265">
        <v>6.9106177538083013E-3</v>
      </c>
    </row>
    <row r="1266" spans="1:2" x14ac:dyDescent="0.3">
      <c r="A1266">
        <v>2.2649999999998607</v>
      </c>
      <c r="B1266">
        <v>6.913965349253144E-3</v>
      </c>
    </row>
    <row r="1267" spans="1:2" x14ac:dyDescent="0.3">
      <c r="A1267">
        <v>2.2659999999998606</v>
      </c>
      <c r="B1267">
        <v>6.9173125643193223E-3</v>
      </c>
    </row>
    <row r="1268" spans="1:2" x14ac:dyDescent="0.3">
      <c r="A1268">
        <v>2.2669999999998605</v>
      </c>
      <c r="B1268">
        <v>6.9206540481977497E-3</v>
      </c>
    </row>
    <row r="1269" spans="1:2" x14ac:dyDescent="0.3">
      <c r="A1269">
        <v>2.2679999999998603</v>
      </c>
      <c r="B1269">
        <v>6.9239960695967606E-3</v>
      </c>
    </row>
    <row r="1270" spans="1:2" x14ac:dyDescent="0.3">
      <c r="A1270">
        <v>2.2689999999998602</v>
      </c>
      <c r="B1270">
        <v>6.9273330817412604E-3</v>
      </c>
    </row>
    <row r="1271" spans="1:2" x14ac:dyDescent="0.3">
      <c r="A1271">
        <v>2.2699999999998601</v>
      </c>
      <c r="B1271">
        <v>6.9306675959820985E-3</v>
      </c>
    </row>
    <row r="1272" spans="1:2" x14ac:dyDescent="0.3">
      <c r="A1272">
        <v>2.27099999999986</v>
      </c>
      <c r="B1272">
        <v>6.9340016555635708E-3</v>
      </c>
    </row>
    <row r="1273" spans="1:2" x14ac:dyDescent="0.3">
      <c r="A1273">
        <v>2.2719999999998599</v>
      </c>
      <c r="B1273">
        <v>6.9373298259933214E-3</v>
      </c>
    </row>
    <row r="1274" spans="1:2" x14ac:dyDescent="0.3">
      <c r="A1274">
        <v>2.2729999999998598</v>
      </c>
      <c r="B1274">
        <v>6.9406575944506721E-3</v>
      </c>
    </row>
    <row r="1275" spans="1:2" x14ac:dyDescent="0.3">
      <c r="A1275">
        <v>2.2739999999998597</v>
      </c>
      <c r="B1275">
        <v>6.9439826005167626E-3</v>
      </c>
    </row>
    <row r="1276" spans="1:2" x14ac:dyDescent="0.3">
      <c r="A1276">
        <v>2.2749999999998596</v>
      </c>
      <c r="B1276">
        <v>6.9473045621908924E-3</v>
      </c>
    </row>
    <row r="1277" spans="1:2" x14ac:dyDescent="0.3">
      <c r="A1277">
        <v>2.2759999999998595</v>
      </c>
      <c r="B1277">
        <v>6.9506242946631991E-3</v>
      </c>
    </row>
    <row r="1278" spans="1:2" x14ac:dyDescent="0.3">
      <c r="A1278">
        <v>2.2769999999998594</v>
      </c>
      <c r="B1278">
        <v>6.9539401439742687E-3</v>
      </c>
    </row>
    <row r="1279" spans="1:2" x14ac:dyDescent="0.3">
      <c r="A1279">
        <v>2.2779999999998592</v>
      </c>
      <c r="B1279">
        <v>6.957256028893688E-3</v>
      </c>
    </row>
    <row r="1280" spans="1:2" x14ac:dyDescent="0.3">
      <c r="A1280">
        <v>2.2789999999998591</v>
      </c>
      <c r="B1280">
        <v>6.9605671650213585E-3</v>
      </c>
    </row>
    <row r="1281" spans="1:2" x14ac:dyDescent="0.3">
      <c r="A1281">
        <v>2.279999999999859</v>
      </c>
      <c r="B1281">
        <v>6.9638762352639549E-3</v>
      </c>
    </row>
    <row r="1282" spans="1:2" x14ac:dyDescent="0.3">
      <c r="A1282">
        <v>2.2809999999998589</v>
      </c>
      <c r="B1282">
        <v>6.9671839669218638E-3</v>
      </c>
    </row>
    <row r="1283" spans="1:2" x14ac:dyDescent="0.3">
      <c r="A1283">
        <v>2.2819999999998588</v>
      </c>
      <c r="B1283">
        <v>6.970488502619443E-3</v>
      </c>
    </row>
    <row r="1284" spans="1:2" x14ac:dyDescent="0.3">
      <c r="A1284">
        <v>2.2829999999998587</v>
      </c>
      <c r="B1284">
        <v>6.973789208638892E-3</v>
      </c>
    </row>
    <row r="1285" spans="1:2" x14ac:dyDescent="0.3">
      <c r="A1285">
        <v>2.2839999999998586</v>
      </c>
      <c r="B1285">
        <v>6.9770885329827892E-3</v>
      </c>
    </row>
    <row r="1286" spans="1:2" x14ac:dyDescent="0.3">
      <c r="A1286">
        <v>2.2849999999998585</v>
      </c>
      <c r="B1286">
        <v>6.9803851227946412E-3</v>
      </c>
    </row>
    <row r="1287" spans="1:2" x14ac:dyDescent="0.3">
      <c r="A1287">
        <v>2.2859999999998584</v>
      </c>
      <c r="B1287">
        <v>6.9836791764925077E-3</v>
      </c>
    </row>
    <row r="1288" spans="1:2" x14ac:dyDescent="0.3">
      <c r="A1288">
        <v>2.2869999999998583</v>
      </c>
      <c r="B1288">
        <v>6.9869710274580998E-3</v>
      </c>
    </row>
    <row r="1289" spans="1:2" x14ac:dyDescent="0.3">
      <c r="A1289">
        <v>2.2879999999998581</v>
      </c>
      <c r="B1289">
        <v>6.9902606132160039E-3</v>
      </c>
    </row>
    <row r="1290" spans="1:2" x14ac:dyDescent="0.3">
      <c r="A1290">
        <v>2.288999999999858</v>
      </c>
      <c r="B1290">
        <v>6.9935471532303617E-3</v>
      </c>
    </row>
    <row r="1291" spans="1:2" x14ac:dyDescent="0.3">
      <c r="A1291">
        <v>2.2899999999998579</v>
      </c>
      <c r="B1291">
        <v>6.9968311388892701E-3</v>
      </c>
    </row>
    <row r="1292" spans="1:2" x14ac:dyDescent="0.3">
      <c r="A1292">
        <v>2.2909999999998578</v>
      </c>
      <c r="B1292">
        <v>7.0001122715029895E-3</v>
      </c>
    </row>
    <row r="1293" spans="1:2" x14ac:dyDescent="0.3">
      <c r="A1293">
        <v>2.2919999999998577</v>
      </c>
      <c r="B1293">
        <v>7.0033926807536728E-3</v>
      </c>
    </row>
    <row r="1294" spans="1:2" x14ac:dyDescent="0.3">
      <c r="A1294">
        <v>2.2929999999998576</v>
      </c>
      <c r="B1294">
        <v>7.0066676831873065E-3</v>
      </c>
    </row>
    <row r="1295" spans="1:2" x14ac:dyDescent="0.3">
      <c r="A1295">
        <v>2.2939999999998575</v>
      </c>
      <c r="B1295">
        <v>7.0099434641476277E-3</v>
      </c>
    </row>
    <row r="1296" spans="1:2" x14ac:dyDescent="0.3">
      <c r="A1296">
        <v>2.2949999999998574</v>
      </c>
      <c r="B1296">
        <v>7.0132143832623006E-3</v>
      </c>
    </row>
    <row r="1297" spans="1:2" x14ac:dyDescent="0.3">
      <c r="A1297">
        <v>2.2959999999998573</v>
      </c>
      <c r="B1297">
        <v>7.0164829853542887E-3</v>
      </c>
    </row>
    <row r="1298" spans="1:2" x14ac:dyDescent="0.3">
      <c r="A1298">
        <v>2.2969999999998572</v>
      </c>
      <c r="B1298">
        <v>7.0197497439459244E-3</v>
      </c>
    </row>
    <row r="1299" spans="1:2" x14ac:dyDescent="0.3">
      <c r="A1299">
        <v>2.297999999999857</v>
      </c>
      <c r="B1299">
        <v>7.0230148190934538E-3</v>
      </c>
    </row>
    <row r="1300" spans="1:2" x14ac:dyDescent="0.3">
      <c r="A1300">
        <v>2.2989999999998569</v>
      </c>
      <c r="B1300">
        <v>7.0262758122833779E-3</v>
      </c>
    </row>
    <row r="1301" spans="1:2" x14ac:dyDescent="0.3">
      <c r="A1301">
        <v>2.2999999999998568</v>
      </c>
      <c r="B1301">
        <v>7.029535508024487E-3</v>
      </c>
    </row>
    <row r="1302" spans="1:2" x14ac:dyDescent="0.3">
      <c r="A1302">
        <v>2.3009999999998567</v>
      </c>
      <c r="B1302">
        <v>7.0327931433106783E-3</v>
      </c>
    </row>
    <row r="1303" spans="1:2" x14ac:dyDescent="0.3">
      <c r="A1303">
        <v>2.3019999999998566</v>
      </c>
      <c r="B1303">
        <v>7.0360467571124463E-3</v>
      </c>
    </row>
    <row r="1304" spans="1:2" x14ac:dyDescent="0.3">
      <c r="A1304">
        <v>2.3029999999998565</v>
      </c>
      <c r="B1304">
        <v>7.0392987850315114E-3</v>
      </c>
    </row>
    <row r="1305" spans="1:2" x14ac:dyDescent="0.3">
      <c r="A1305">
        <v>2.3039999999998564</v>
      </c>
      <c r="B1305">
        <v>7.0425473110222736E-3</v>
      </c>
    </row>
    <row r="1306" spans="1:2" x14ac:dyDescent="0.3">
      <c r="A1306">
        <v>2.3049999999998563</v>
      </c>
      <c r="B1306">
        <v>7.0457960212438331E-3</v>
      </c>
    </row>
    <row r="1307" spans="1:2" x14ac:dyDescent="0.3">
      <c r="A1307">
        <v>2.3059999999998562</v>
      </c>
      <c r="B1307">
        <v>7.0490398883745198E-3</v>
      </c>
    </row>
    <row r="1308" spans="1:2" x14ac:dyDescent="0.3">
      <c r="A1308">
        <v>2.3069999999998561</v>
      </c>
      <c r="B1308">
        <v>7.0522812088244513E-3</v>
      </c>
    </row>
    <row r="1309" spans="1:2" x14ac:dyDescent="0.3">
      <c r="A1309">
        <v>2.3079999999998559</v>
      </c>
      <c r="B1309">
        <v>7.0555217642966905E-3</v>
      </c>
    </row>
    <row r="1310" spans="1:2" x14ac:dyDescent="0.3">
      <c r="A1310">
        <v>2.3089999999998558</v>
      </c>
      <c r="B1310">
        <v>7.0587597633299803E-3</v>
      </c>
    </row>
    <row r="1311" spans="1:2" x14ac:dyDescent="0.3">
      <c r="A1311">
        <v>2.3099999999998557</v>
      </c>
      <c r="B1311">
        <v>7.0619954578257649E-3</v>
      </c>
    </row>
    <row r="1312" spans="1:2" x14ac:dyDescent="0.3">
      <c r="A1312">
        <v>2.3109999999998556</v>
      </c>
      <c r="B1312">
        <v>7.0652274666936909E-3</v>
      </c>
    </row>
    <row r="1313" spans="1:2" x14ac:dyDescent="0.3">
      <c r="A1313">
        <v>2.3119999999998555</v>
      </c>
      <c r="B1313">
        <v>7.0684570700282889E-3</v>
      </c>
    </row>
    <row r="1314" spans="1:2" x14ac:dyDescent="0.3">
      <c r="A1314">
        <v>2.3129999999998554</v>
      </c>
      <c r="B1314">
        <v>7.0716854577568267E-3</v>
      </c>
    </row>
    <row r="1315" spans="1:2" x14ac:dyDescent="0.3">
      <c r="A1315">
        <v>2.3139999999998553</v>
      </c>
      <c r="B1315">
        <v>7.0749086729025579E-3</v>
      </c>
    </row>
    <row r="1316" spans="1:2" x14ac:dyDescent="0.3">
      <c r="A1316">
        <v>2.3149999999998552</v>
      </c>
      <c r="B1316">
        <v>7.0781334551596742E-3</v>
      </c>
    </row>
    <row r="1317" spans="1:2" x14ac:dyDescent="0.3">
      <c r="A1317">
        <v>2.3159999999998551</v>
      </c>
      <c r="B1317">
        <v>7.0813532313920846E-3</v>
      </c>
    </row>
    <row r="1318" spans="1:2" x14ac:dyDescent="0.3">
      <c r="A1318">
        <v>2.316999999999855</v>
      </c>
      <c r="B1318">
        <v>7.084572041804349E-3</v>
      </c>
    </row>
    <row r="1319" spans="1:2" x14ac:dyDescent="0.3">
      <c r="A1319">
        <v>2.3179999999998548</v>
      </c>
      <c r="B1319">
        <v>7.0877864740593322E-3</v>
      </c>
    </row>
    <row r="1320" spans="1:2" x14ac:dyDescent="0.3">
      <c r="A1320">
        <v>2.3189999999998547</v>
      </c>
      <c r="B1320">
        <v>7.0910007698041233E-3</v>
      </c>
    </row>
    <row r="1321" spans="1:2" x14ac:dyDescent="0.3">
      <c r="A1321">
        <v>2.3199999999998546</v>
      </c>
      <c r="B1321">
        <v>7.0942120293254196E-3</v>
      </c>
    </row>
    <row r="1322" spans="1:2" x14ac:dyDescent="0.3">
      <c r="A1322">
        <v>2.3209999999998545</v>
      </c>
      <c r="B1322">
        <v>7.0974198719964687E-3</v>
      </c>
    </row>
    <row r="1323" spans="1:2" x14ac:dyDescent="0.3">
      <c r="A1323">
        <v>2.3219999999998544</v>
      </c>
      <c r="B1323">
        <v>7.1006263121820568E-3</v>
      </c>
    </row>
    <row r="1324" spans="1:2" x14ac:dyDescent="0.3">
      <c r="A1324">
        <v>2.3229999999998543</v>
      </c>
      <c r="B1324">
        <v>7.1038308330960698E-3</v>
      </c>
    </row>
    <row r="1325" spans="1:2" x14ac:dyDescent="0.3">
      <c r="A1325">
        <v>2.3239999999998542</v>
      </c>
      <c r="B1325">
        <v>7.1070327813336819E-3</v>
      </c>
    </row>
    <row r="1326" spans="1:2" x14ac:dyDescent="0.3">
      <c r="A1326">
        <v>2.3249999999998541</v>
      </c>
      <c r="B1326">
        <v>7.1102320495038951E-3</v>
      </c>
    </row>
    <row r="1327" spans="1:2" x14ac:dyDescent="0.3">
      <c r="A1327">
        <v>2.325999999999854</v>
      </c>
      <c r="B1327">
        <v>7.1134281513962616E-3</v>
      </c>
    </row>
    <row r="1328" spans="1:2" x14ac:dyDescent="0.3">
      <c r="A1328">
        <v>2.3269999999998539</v>
      </c>
      <c r="B1328">
        <v>7.1166226047716897E-3</v>
      </c>
    </row>
    <row r="1329" spans="1:2" x14ac:dyDescent="0.3">
      <c r="A1329">
        <v>2.3279999999998537</v>
      </c>
      <c r="B1329">
        <v>7.1198155910508487E-3</v>
      </c>
    </row>
    <row r="1330" spans="1:2" x14ac:dyDescent="0.3">
      <c r="A1330">
        <v>2.3289999999998536</v>
      </c>
      <c r="B1330">
        <v>7.123003858460597E-3</v>
      </c>
    </row>
    <row r="1331" spans="1:2" x14ac:dyDescent="0.3">
      <c r="A1331">
        <v>2.3299999999998535</v>
      </c>
      <c r="B1331">
        <v>7.1261931156622604E-3</v>
      </c>
    </row>
    <row r="1332" spans="1:2" x14ac:dyDescent="0.3">
      <c r="A1332">
        <v>2.3309999999998534</v>
      </c>
      <c r="B1332">
        <v>7.1293777004508563E-3</v>
      </c>
    </row>
    <row r="1333" spans="1:2" x14ac:dyDescent="0.3">
      <c r="A1333">
        <v>2.3319999999998533</v>
      </c>
      <c r="B1333">
        <v>7.1325585935070324E-3</v>
      </c>
    </row>
    <row r="1334" spans="1:2" x14ac:dyDescent="0.3">
      <c r="A1334">
        <v>2.3329999999998532</v>
      </c>
      <c r="B1334">
        <v>7.1357406170846627E-3</v>
      </c>
    </row>
    <row r="1335" spans="1:2" x14ac:dyDescent="0.3">
      <c r="A1335">
        <v>2.3339999999998531</v>
      </c>
      <c r="B1335">
        <v>7.138920396004611E-3</v>
      </c>
    </row>
    <row r="1336" spans="1:2" x14ac:dyDescent="0.3">
      <c r="A1336">
        <v>2.334999999999853</v>
      </c>
      <c r="B1336">
        <v>7.1420940983880077E-3</v>
      </c>
    </row>
    <row r="1337" spans="1:2" x14ac:dyDescent="0.3">
      <c r="A1337">
        <v>2.3359999999998529</v>
      </c>
      <c r="B1337">
        <v>7.1452685355847256E-3</v>
      </c>
    </row>
    <row r="1338" spans="1:2" x14ac:dyDescent="0.3">
      <c r="A1338">
        <v>2.3369999999998528</v>
      </c>
      <c r="B1338">
        <v>7.1484391946636805E-3</v>
      </c>
    </row>
    <row r="1339" spans="1:2" x14ac:dyDescent="0.3">
      <c r="A1339">
        <v>2.3379999999998526</v>
      </c>
      <c r="B1339">
        <v>7.1516083008512643E-3</v>
      </c>
    </row>
    <row r="1340" spans="1:2" x14ac:dyDescent="0.3">
      <c r="A1340">
        <v>2.3389999999998525</v>
      </c>
      <c r="B1340">
        <v>7.1547755681390934E-3</v>
      </c>
    </row>
    <row r="1341" spans="1:2" x14ac:dyDescent="0.3">
      <c r="A1341">
        <v>2.3399999999998524</v>
      </c>
      <c r="B1341">
        <v>7.157940119615791E-3</v>
      </c>
    </row>
    <row r="1342" spans="1:2" x14ac:dyDescent="0.3">
      <c r="A1342">
        <v>2.3409999999998523</v>
      </c>
      <c r="B1342">
        <v>7.1611011314543505E-3</v>
      </c>
    </row>
    <row r="1343" spans="1:2" x14ac:dyDescent="0.3">
      <c r="A1343">
        <v>2.3419999999998522</v>
      </c>
      <c r="B1343">
        <v>7.1642620334753659E-3</v>
      </c>
    </row>
    <row r="1344" spans="1:2" x14ac:dyDescent="0.3">
      <c r="A1344">
        <v>2.3429999999998521</v>
      </c>
      <c r="B1344">
        <v>7.1674182873379677E-3</v>
      </c>
    </row>
    <row r="1345" spans="1:2" x14ac:dyDescent="0.3">
      <c r="A1345">
        <v>2.343999999999852</v>
      </c>
      <c r="B1345">
        <v>7.170574100642424E-3</v>
      </c>
    </row>
    <row r="1346" spans="1:2" x14ac:dyDescent="0.3">
      <c r="A1346">
        <v>2.3449999999998519</v>
      </c>
      <c r="B1346">
        <v>7.1737256751971401E-3</v>
      </c>
    </row>
    <row r="1347" spans="1:2" x14ac:dyDescent="0.3">
      <c r="A1347">
        <v>2.3459999999998518</v>
      </c>
      <c r="B1347">
        <v>7.1768779964112572E-3</v>
      </c>
    </row>
    <row r="1348" spans="1:2" x14ac:dyDescent="0.3">
      <c r="A1348">
        <v>2.3469999999998516</v>
      </c>
      <c r="B1348">
        <v>7.1800261309986624E-3</v>
      </c>
    </row>
    <row r="1349" spans="1:2" x14ac:dyDescent="0.3">
      <c r="A1349">
        <v>2.3479999999998515</v>
      </c>
      <c r="B1349">
        <v>7.1831730608428179E-3</v>
      </c>
    </row>
    <row r="1350" spans="1:2" x14ac:dyDescent="0.3">
      <c r="A1350">
        <v>2.3489999999998514</v>
      </c>
      <c r="B1350">
        <v>7.1863150856052993E-3</v>
      </c>
    </row>
    <row r="1351" spans="1:2" x14ac:dyDescent="0.3">
      <c r="A1351">
        <v>2.3499999999998513</v>
      </c>
      <c r="B1351">
        <v>7.1894586168188002E-3</v>
      </c>
    </row>
    <row r="1352" spans="1:2" x14ac:dyDescent="0.3">
      <c r="A1352">
        <v>2.3509999999998512</v>
      </c>
      <c r="B1352">
        <v>7.1925973810526567E-3</v>
      </c>
    </row>
    <row r="1353" spans="1:2" x14ac:dyDescent="0.3">
      <c r="A1353">
        <v>2.3519999999998511</v>
      </c>
      <c r="B1353">
        <v>7.1957349890756084E-3</v>
      </c>
    </row>
    <row r="1354" spans="1:2" x14ac:dyDescent="0.3">
      <c r="A1354">
        <v>2.352999999999851</v>
      </c>
      <c r="B1354">
        <v>7.1988708380347211E-3</v>
      </c>
    </row>
    <row r="1355" spans="1:2" x14ac:dyDescent="0.3">
      <c r="A1355">
        <v>2.3539999999998509</v>
      </c>
      <c r="B1355">
        <v>7.2020028279619619E-3</v>
      </c>
    </row>
    <row r="1356" spans="1:2" x14ac:dyDescent="0.3">
      <c r="A1356">
        <v>2.3549999999998508</v>
      </c>
      <c r="B1356">
        <v>7.2051330929129298E-3</v>
      </c>
    </row>
    <row r="1357" spans="1:2" x14ac:dyDescent="0.3">
      <c r="A1357">
        <v>2.3559999999998507</v>
      </c>
      <c r="B1357">
        <v>7.2082597791515669E-3</v>
      </c>
    </row>
    <row r="1358" spans="1:2" x14ac:dyDescent="0.3">
      <c r="A1358">
        <v>2.3569999999998505</v>
      </c>
      <c r="B1358">
        <v>7.2113862516930971E-3</v>
      </c>
    </row>
    <row r="1359" spans="1:2" x14ac:dyDescent="0.3">
      <c r="A1359">
        <v>2.3579999999998504</v>
      </c>
      <c r="B1359">
        <v>7.214510791609674E-3</v>
      </c>
    </row>
    <row r="1360" spans="1:2" x14ac:dyDescent="0.3">
      <c r="A1360">
        <v>2.3589999999998503</v>
      </c>
      <c r="B1360">
        <v>7.2176328452213667E-3</v>
      </c>
    </row>
    <row r="1361" spans="1:2" x14ac:dyDescent="0.3">
      <c r="A1361">
        <v>2.3599999999998502</v>
      </c>
      <c r="B1361">
        <v>7.2207514537958551E-3</v>
      </c>
    </row>
    <row r="1362" spans="1:2" x14ac:dyDescent="0.3">
      <c r="A1362">
        <v>2.3609999999998501</v>
      </c>
      <c r="B1362">
        <v>7.2238678032244819E-3</v>
      </c>
    </row>
    <row r="1363" spans="1:2" x14ac:dyDescent="0.3">
      <c r="A1363">
        <v>2.36199999999985</v>
      </c>
      <c r="B1363">
        <v>7.2269843947702084E-3</v>
      </c>
    </row>
    <row r="1364" spans="1:2" x14ac:dyDescent="0.3">
      <c r="A1364">
        <v>2.3629999999998499</v>
      </c>
      <c r="B1364">
        <v>7.230094169204504E-3</v>
      </c>
    </row>
    <row r="1365" spans="1:2" x14ac:dyDescent="0.3">
      <c r="A1365">
        <v>2.3639999999998498</v>
      </c>
      <c r="B1365">
        <v>7.2332057125123472E-3</v>
      </c>
    </row>
    <row r="1366" spans="1:2" x14ac:dyDescent="0.3">
      <c r="A1366">
        <v>2.3649999999998497</v>
      </c>
      <c r="B1366">
        <v>7.2363137433124614E-3</v>
      </c>
    </row>
    <row r="1367" spans="1:2" x14ac:dyDescent="0.3">
      <c r="A1367">
        <v>2.3659999999998496</v>
      </c>
      <c r="B1367">
        <v>7.239420897501625E-3</v>
      </c>
    </row>
    <row r="1368" spans="1:2" x14ac:dyDescent="0.3">
      <c r="A1368">
        <v>2.3669999999998494</v>
      </c>
      <c r="B1368">
        <v>7.2425222562049196E-3</v>
      </c>
    </row>
    <row r="1369" spans="1:2" x14ac:dyDescent="0.3">
      <c r="A1369">
        <v>2.3679999999998493</v>
      </c>
      <c r="B1369">
        <v>7.245624965149744E-3</v>
      </c>
    </row>
    <row r="1370" spans="1:2" x14ac:dyDescent="0.3">
      <c r="A1370">
        <v>2.3689999999998492</v>
      </c>
      <c r="B1370">
        <v>7.2487244515121452E-3</v>
      </c>
    </row>
    <row r="1371" spans="1:2" x14ac:dyDescent="0.3">
      <c r="A1371">
        <v>2.3699999999998491</v>
      </c>
      <c r="B1371">
        <v>7.2518213276359655E-3</v>
      </c>
    </row>
    <row r="1372" spans="1:2" x14ac:dyDescent="0.3">
      <c r="A1372">
        <v>2.370999999999849</v>
      </c>
      <c r="B1372">
        <v>7.2549164679048816E-3</v>
      </c>
    </row>
    <row r="1373" spans="1:2" x14ac:dyDescent="0.3">
      <c r="A1373">
        <v>2.3719999999998489</v>
      </c>
      <c r="B1373">
        <v>7.258009925762976E-3</v>
      </c>
    </row>
    <row r="1374" spans="1:2" x14ac:dyDescent="0.3">
      <c r="A1374">
        <v>2.3729999999998488</v>
      </c>
      <c r="B1374">
        <v>7.2611009019022954E-3</v>
      </c>
    </row>
    <row r="1375" spans="1:2" x14ac:dyDescent="0.3">
      <c r="A1375">
        <v>2.3739999999998487</v>
      </c>
      <c r="B1375">
        <v>7.2641879697625811E-3</v>
      </c>
    </row>
    <row r="1376" spans="1:2" x14ac:dyDescent="0.3">
      <c r="A1376">
        <v>2.3749999999998486</v>
      </c>
      <c r="B1376">
        <v>7.2672765934810868E-3</v>
      </c>
    </row>
    <row r="1377" spans="1:2" x14ac:dyDescent="0.3">
      <c r="A1377">
        <v>2.3759999999998485</v>
      </c>
      <c r="B1377">
        <v>7.2703592371726189E-3</v>
      </c>
    </row>
    <row r="1378" spans="1:2" x14ac:dyDescent="0.3">
      <c r="A1378">
        <v>2.3769999999998483</v>
      </c>
      <c r="B1378">
        <v>7.2734415425811938E-3</v>
      </c>
    </row>
    <row r="1379" spans="1:2" x14ac:dyDescent="0.3">
      <c r="A1379">
        <v>2.3779999999998482</v>
      </c>
      <c r="B1379">
        <v>7.276520532507269E-3</v>
      </c>
    </row>
    <row r="1380" spans="1:2" x14ac:dyDescent="0.3">
      <c r="A1380">
        <v>2.3789999999998481</v>
      </c>
      <c r="B1380">
        <v>7.2795985184323508E-3</v>
      </c>
    </row>
    <row r="1381" spans="1:2" x14ac:dyDescent="0.3">
      <c r="A1381">
        <v>2.379999999999848</v>
      </c>
      <c r="B1381">
        <v>7.2826754529695115E-3</v>
      </c>
    </row>
    <row r="1382" spans="1:2" x14ac:dyDescent="0.3">
      <c r="A1382">
        <v>2.3809999999998479</v>
      </c>
      <c r="B1382">
        <v>7.2857480756848836E-3</v>
      </c>
    </row>
    <row r="1383" spans="1:2" x14ac:dyDescent="0.3">
      <c r="A1383">
        <v>2.3819999999998478</v>
      </c>
      <c r="B1383">
        <v>7.2888186363647134E-3</v>
      </c>
    </row>
    <row r="1384" spans="1:2" x14ac:dyDescent="0.3">
      <c r="A1384">
        <v>2.3829999999998477</v>
      </c>
      <c r="B1384">
        <v>7.2918873731530609E-3</v>
      </c>
    </row>
    <row r="1385" spans="1:2" x14ac:dyDescent="0.3">
      <c r="A1385">
        <v>2.3839999999998476</v>
      </c>
      <c r="B1385">
        <v>7.294954202152093E-3</v>
      </c>
    </row>
    <row r="1386" spans="1:2" x14ac:dyDescent="0.3">
      <c r="A1386">
        <v>2.3849999999998475</v>
      </c>
      <c r="B1386">
        <v>7.2980199116070565E-3</v>
      </c>
    </row>
    <row r="1387" spans="1:2" x14ac:dyDescent="0.3">
      <c r="A1387">
        <v>2.3859999999998474</v>
      </c>
      <c r="B1387">
        <v>7.3010830042377628E-3</v>
      </c>
    </row>
    <row r="1388" spans="1:2" x14ac:dyDescent="0.3">
      <c r="A1388">
        <v>2.3869999999998472</v>
      </c>
      <c r="B1388">
        <v>7.3041413312142089E-3</v>
      </c>
    </row>
    <row r="1389" spans="1:2" x14ac:dyDescent="0.3">
      <c r="A1389">
        <v>2.3879999999998471</v>
      </c>
      <c r="B1389">
        <v>7.3072015762242204E-3</v>
      </c>
    </row>
    <row r="1390" spans="1:2" x14ac:dyDescent="0.3">
      <c r="A1390">
        <v>2.388999999999847</v>
      </c>
      <c r="B1390">
        <v>7.3102578852876632E-3</v>
      </c>
    </row>
    <row r="1391" spans="1:2" x14ac:dyDescent="0.3">
      <c r="A1391">
        <v>2.3899999999998469</v>
      </c>
      <c r="B1391">
        <v>7.3133122754693858E-3</v>
      </c>
    </row>
    <row r="1392" spans="1:2" x14ac:dyDescent="0.3">
      <c r="A1392">
        <v>2.3909999999998468</v>
      </c>
      <c r="B1392">
        <v>7.3163639141885506E-3</v>
      </c>
    </row>
    <row r="1393" spans="1:2" x14ac:dyDescent="0.3">
      <c r="A1393">
        <v>2.3919999999998467</v>
      </c>
      <c r="B1393">
        <v>7.3194116357605532E-3</v>
      </c>
    </row>
    <row r="1394" spans="1:2" x14ac:dyDescent="0.3">
      <c r="A1394">
        <v>2.3929999999998466</v>
      </c>
      <c r="B1394">
        <v>7.3224598724502266E-3</v>
      </c>
    </row>
    <row r="1395" spans="1:2" x14ac:dyDescent="0.3">
      <c r="A1395">
        <v>2.3939999999998465</v>
      </c>
      <c r="B1395">
        <v>7.3255061323935222E-3</v>
      </c>
    </row>
    <row r="1396" spans="1:2" x14ac:dyDescent="0.3">
      <c r="A1396">
        <v>2.3949999999998464</v>
      </c>
      <c r="B1396">
        <v>7.3285504757671927E-3</v>
      </c>
    </row>
    <row r="1397" spans="1:2" x14ac:dyDescent="0.3">
      <c r="A1397">
        <v>2.3959999999998463</v>
      </c>
      <c r="B1397">
        <v>7.3315924224214291E-3</v>
      </c>
    </row>
    <row r="1398" spans="1:2" x14ac:dyDescent="0.3">
      <c r="A1398">
        <v>2.3969999999998461</v>
      </c>
      <c r="B1398">
        <v>7.3346320248939278E-3</v>
      </c>
    </row>
    <row r="1399" spans="1:2" x14ac:dyDescent="0.3">
      <c r="A1399">
        <v>2.397999999999846</v>
      </c>
      <c r="B1399">
        <v>7.3376692028988E-3</v>
      </c>
    </row>
    <row r="1400" spans="1:2" x14ac:dyDescent="0.3">
      <c r="A1400">
        <v>2.3989999999998459</v>
      </c>
      <c r="B1400">
        <v>7.3407041572628451E-3</v>
      </c>
    </row>
    <row r="1401" spans="1:2" x14ac:dyDescent="0.3">
      <c r="A1401">
        <v>2.3999999999998458</v>
      </c>
      <c r="B1401">
        <v>7.3437366983135077E-3</v>
      </c>
    </row>
    <row r="1402" spans="1:2" x14ac:dyDescent="0.3">
      <c r="A1402">
        <v>2.4009999999998457</v>
      </c>
      <c r="B1402">
        <v>7.3467668340563841E-3</v>
      </c>
    </row>
    <row r="1403" spans="1:2" x14ac:dyDescent="0.3">
      <c r="A1403">
        <v>2.4019999999998456</v>
      </c>
      <c r="B1403">
        <v>7.3497952065122996E-3</v>
      </c>
    </row>
    <row r="1404" spans="1:2" x14ac:dyDescent="0.3">
      <c r="A1404">
        <v>2.4029999999998455</v>
      </c>
      <c r="B1404">
        <v>7.3528232481669398E-3</v>
      </c>
    </row>
    <row r="1405" spans="1:2" x14ac:dyDescent="0.3">
      <c r="A1405">
        <v>2.4039999999998454</v>
      </c>
      <c r="B1405">
        <v>7.3558473518332557E-3</v>
      </c>
    </row>
    <row r="1406" spans="1:2" x14ac:dyDescent="0.3">
      <c r="A1406">
        <v>2.4049999999998453</v>
      </c>
      <c r="B1406">
        <v>7.358870313631638E-3</v>
      </c>
    </row>
    <row r="1407" spans="1:2" x14ac:dyDescent="0.3">
      <c r="A1407">
        <v>2.4059999999998452</v>
      </c>
      <c r="B1407">
        <v>7.3618900097260354E-3</v>
      </c>
    </row>
    <row r="1408" spans="1:2" x14ac:dyDescent="0.3">
      <c r="A1408">
        <v>2.406999999999845</v>
      </c>
      <c r="B1408">
        <v>7.3649099008804009E-3</v>
      </c>
    </row>
    <row r="1409" spans="1:2" x14ac:dyDescent="0.3">
      <c r="A1409">
        <v>2.4079999999998449</v>
      </c>
      <c r="B1409">
        <v>7.367924951218241E-3</v>
      </c>
    </row>
    <row r="1410" spans="1:2" x14ac:dyDescent="0.3">
      <c r="A1410">
        <v>2.4089999999998448</v>
      </c>
      <c r="B1410">
        <v>7.3709392632521631E-3</v>
      </c>
    </row>
    <row r="1411" spans="1:2" x14ac:dyDescent="0.3">
      <c r="A1411">
        <v>2.4099999999998447</v>
      </c>
      <c r="B1411">
        <v>7.3739526572340619E-3</v>
      </c>
    </row>
    <row r="1412" spans="1:2" x14ac:dyDescent="0.3">
      <c r="A1412">
        <v>2.4109999999998446</v>
      </c>
      <c r="B1412">
        <v>7.3769609826037086E-3</v>
      </c>
    </row>
    <row r="1413" spans="1:2" x14ac:dyDescent="0.3">
      <c r="A1413">
        <v>2.4119999999998445</v>
      </c>
      <c r="B1413">
        <v>7.3799705249125158E-3</v>
      </c>
    </row>
    <row r="1414" spans="1:2" x14ac:dyDescent="0.3">
      <c r="A1414">
        <v>2.4129999999998444</v>
      </c>
      <c r="B1414">
        <v>7.3829774630679301E-3</v>
      </c>
    </row>
    <row r="1415" spans="1:2" x14ac:dyDescent="0.3">
      <c r="A1415">
        <v>2.4139999999998443</v>
      </c>
      <c r="B1415">
        <v>7.3859809400819709E-3</v>
      </c>
    </row>
    <row r="1416" spans="1:2" x14ac:dyDescent="0.3">
      <c r="A1416">
        <v>2.4149999999998442</v>
      </c>
      <c r="B1416">
        <v>7.3889823814613509E-3</v>
      </c>
    </row>
    <row r="1417" spans="1:2" x14ac:dyDescent="0.3">
      <c r="A1417">
        <v>2.4159999999998441</v>
      </c>
      <c r="B1417">
        <v>7.3919830145036114E-3</v>
      </c>
    </row>
    <row r="1418" spans="1:2" x14ac:dyDescent="0.3">
      <c r="A1418">
        <v>2.4169999999998439</v>
      </c>
      <c r="B1418">
        <v>7.3949788776888582E-3</v>
      </c>
    </row>
    <row r="1419" spans="1:2" x14ac:dyDescent="0.3">
      <c r="A1419">
        <v>2.4179999999998438</v>
      </c>
      <c r="B1419">
        <v>7.3979744955063875E-3</v>
      </c>
    </row>
    <row r="1420" spans="1:2" x14ac:dyDescent="0.3">
      <c r="A1420">
        <v>2.4189999999998437</v>
      </c>
      <c r="B1420">
        <v>7.4009698839919147E-3</v>
      </c>
    </row>
    <row r="1421" spans="1:2" x14ac:dyDescent="0.3">
      <c r="A1421">
        <v>2.4199999999998436</v>
      </c>
      <c r="B1421">
        <v>7.4039611583602283E-3</v>
      </c>
    </row>
    <row r="1422" spans="1:2" x14ac:dyDescent="0.3">
      <c r="A1422">
        <v>2.4209999999998435</v>
      </c>
      <c r="B1422">
        <v>7.4069511532371957E-3</v>
      </c>
    </row>
    <row r="1423" spans="1:2" x14ac:dyDescent="0.3">
      <c r="A1423">
        <v>2.4219999999998434</v>
      </c>
      <c r="B1423">
        <v>7.4099390905923435E-3</v>
      </c>
    </row>
    <row r="1424" spans="1:2" x14ac:dyDescent="0.3">
      <c r="A1424">
        <v>2.4229999999998433</v>
      </c>
      <c r="B1424">
        <v>7.412923315407105E-3</v>
      </c>
    </row>
    <row r="1425" spans="1:2" x14ac:dyDescent="0.3">
      <c r="A1425">
        <v>2.4239999999998432</v>
      </c>
      <c r="B1425">
        <v>7.4159078706783621E-3</v>
      </c>
    </row>
    <row r="1426" spans="1:2" x14ac:dyDescent="0.3">
      <c r="A1426">
        <v>2.4249999999998431</v>
      </c>
      <c r="B1426">
        <v>7.4188901294601761E-3</v>
      </c>
    </row>
    <row r="1427" spans="1:2" x14ac:dyDescent="0.3">
      <c r="A1427">
        <v>2.4259999999998429</v>
      </c>
      <c r="B1427">
        <v>7.4218688583540526E-3</v>
      </c>
    </row>
    <row r="1428" spans="1:2" x14ac:dyDescent="0.3">
      <c r="A1428">
        <v>2.4269999999998428</v>
      </c>
      <c r="B1428">
        <v>7.4248453887979515E-3</v>
      </c>
    </row>
    <row r="1429" spans="1:2" x14ac:dyDescent="0.3">
      <c r="A1429">
        <v>2.4279999999998427</v>
      </c>
      <c r="B1429">
        <v>7.4278218969163756E-3</v>
      </c>
    </row>
    <row r="1430" spans="1:2" x14ac:dyDescent="0.3">
      <c r="A1430">
        <v>2.4289999999998426</v>
      </c>
      <c r="B1430">
        <v>7.4307945181006363E-3</v>
      </c>
    </row>
    <row r="1431" spans="1:2" x14ac:dyDescent="0.3">
      <c r="A1431">
        <v>2.4299999999998425</v>
      </c>
      <c r="B1431">
        <v>7.4337650976559755E-3</v>
      </c>
    </row>
    <row r="1432" spans="1:2" x14ac:dyDescent="0.3">
      <c r="A1432">
        <v>2.4309999999998424</v>
      </c>
      <c r="B1432">
        <v>7.4367369343555922E-3</v>
      </c>
    </row>
    <row r="1433" spans="1:2" x14ac:dyDescent="0.3">
      <c r="A1433">
        <v>2.4319999999998423</v>
      </c>
      <c r="B1433">
        <v>7.4397021483780246E-3</v>
      </c>
    </row>
    <row r="1434" spans="1:2" x14ac:dyDescent="0.3">
      <c r="A1434">
        <v>2.4329999999998422</v>
      </c>
      <c r="B1434">
        <v>7.442667861182084E-3</v>
      </c>
    </row>
    <row r="1435" spans="1:2" x14ac:dyDescent="0.3">
      <c r="A1435">
        <v>2.4339999999998421</v>
      </c>
      <c r="B1435">
        <v>7.4456326943184714E-3</v>
      </c>
    </row>
    <row r="1436" spans="1:2" x14ac:dyDescent="0.3">
      <c r="A1436">
        <v>2.434999999999842</v>
      </c>
      <c r="B1436">
        <v>7.44859199652953E-3</v>
      </c>
    </row>
    <row r="1437" spans="1:2" x14ac:dyDescent="0.3">
      <c r="A1437">
        <v>2.4359999999998418</v>
      </c>
      <c r="B1437">
        <v>7.4515515354307517E-3</v>
      </c>
    </row>
    <row r="1438" spans="1:2" x14ac:dyDescent="0.3">
      <c r="A1438">
        <v>2.4369999999998417</v>
      </c>
      <c r="B1438">
        <v>7.454507986774439E-3</v>
      </c>
    </row>
    <row r="1439" spans="1:2" x14ac:dyDescent="0.3">
      <c r="A1439">
        <v>2.4379999999998416</v>
      </c>
      <c r="B1439">
        <v>7.4574644167769155E-3</v>
      </c>
    </row>
    <row r="1440" spans="1:2" x14ac:dyDescent="0.3">
      <c r="A1440">
        <v>2.4389999999998415</v>
      </c>
      <c r="B1440">
        <v>7.4604181691520499E-3</v>
      </c>
    </row>
    <row r="1441" spans="1:2" x14ac:dyDescent="0.3">
      <c r="A1441">
        <v>2.4399999999998414</v>
      </c>
      <c r="B1441">
        <v>7.4633683433398823E-3</v>
      </c>
    </row>
    <row r="1442" spans="1:2" x14ac:dyDescent="0.3">
      <c r="A1442">
        <v>2.4409999999998413</v>
      </c>
      <c r="B1442">
        <v>7.4663182419568708E-3</v>
      </c>
    </row>
    <row r="1443" spans="1:2" x14ac:dyDescent="0.3">
      <c r="A1443">
        <v>2.4419999999998412</v>
      </c>
      <c r="B1443">
        <v>7.469266211812986E-3</v>
      </c>
    </row>
    <row r="1444" spans="1:2" x14ac:dyDescent="0.3">
      <c r="A1444">
        <v>2.4429999999998411</v>
      </c>
      <c r="B1444">
        <v>7.4722135811157164E-3</v>
      </c>
    </row>
    <row r="1445" spans="1:2" x14ac:dyDescent="0.3">
      <c r="A1445">
        <v>2.443999999999841</v>
      </c>
      <c r="B1445">
        <v>7.4751537841937221E-3</v>
      </c>
    </row>
    <row r="1446" spans="1:2" x14ac:dyDescent="0.3">
      <c r="A1446">
        <v>2.4449999999998409</v>
      </c>
      <c r="B1446">
        <v>7.4780975562135921E-3</v>
      </c>
    </row>
    <row r="1447" spans="1:2" x14ac:dyDescent="0.3">
      <c r="A1447">
        <v>2.4459999999998407</v>
      </c>
      <c r="B1447">
        <v>7.4810353530798124E-3</v>
      </c>
    </row>
    <row r="1448" spans="1:2" x14ac:dyDescent="0.3">
      <c r="A1448">
        <v>2.4469999999998406</v>
      </c>
      <c r="B1448">
        <v>7.4839731287609746E-3</v>
      </c>
    </row>
    <row r="1449" spans="1:2" x14ac:dyDescent="0.3">
      <c r="A1449">
        <v>2.4479999999998405</v>
      </c>
      <c r="B1449">
        <v>7.4869098669323453E-3</v>
      </c>
    </row>
    <row r="1450" spans="1:2" x14ac:dyDescent="0.3">
      <c r="A1450">
        <v>2.4489999999998404</v>
      </c>
      <c r="B1450">
        <v>7.4898416082305186E-3</v>
      </c>
    </row>
    <row r="1451" spans="1:2" x14ac:dyDescent="0.3">
      <c r="A1451">
        <v>2.4499999999998403</v>
      </c>
      <c r="B1451">
        <v>7.4927750137048776E-3</v>
      </c>
    </row>
    <row r="1452" spans="1:2" x14ac:dyDescent="0.3">
      <c r="A1452">
        <v>2.4509999999998402</v>
      </c>
      <c r="B1452">
        <v>7.4957042332701729E-3</v>
      </c>
    </row>
    <row r="1453" spans="1:2" x14ac:dyDescent="0.3">
      <c r="A1453">
        <v>2.4519999999998401</v>
      </c>
      <c r="B1453">
        <v>7.4986317414580395E-3</v>
      </c>
    </row>
    <row r="1454" spans="1:2" x14ac:dyDescent="0.3">
      <c r="A1454">
        <v>2.45299999999984</v>
      </c>
      <c r="B1454">
        <v>7.5015580044410181E-3</v>
      </c>
    </row>
    <row r="1455" spans="1:2" x14ac:dyDescent="0.3">
      <c r="A1455">
        <v>2.4539999999998399</v>
      </c>
      <c r="B1455">
        <v>7.5044804657206088E-3</v>
      </c>
    </row>
    <row r="1456" spans="1:2" x14ac:dyDescent="0.3">
      <c r="A1456">
        <v>2.4549999999998398</v>
      </c>
      <c r="B1456">
        <v>7.5074032375671562E-3</v>
      </c>
    </row>
    <row r="1457" spans="1:2" x14ac:dyDescent="0.3">
      <c r="A1457">
        <v>2.4559999999998396</v>
      </c>
      <c r="B1457">
        <v>7.5103231071729781E-3</v>
      </c>
    </row>
    <row r="1458" spans="1:2" x14ac:dyDescent="0.3">
      <c r="A1458">
        <v>2.4569999999998395</v>
      </c>
      <c r="B1458">
        <v>7.5132395736086143E-3</v>
      </c>
    </row>
    <row r="1459" spans="1:2" x14ac:dyDescent="0.3">
      <c r="A1459">
        <v>2.4579999999998394</v>
      </c>
      <c r="B1459">
        <v>7.5161560464201416E-3</v>
      </c>
    </row>
    <row r="1460" spans="1:2" x14ac:dyDescent="0.3">
      <c r="A1460">
        <v>2.4589999999998393</v>
      </c>
      <c r="B1460">
        <v>7.5190695909254646E-3</v>
      </c>
    </row>
    <row r="1461" spans="1:2" x14ac:dyDescent="0.3">
      <c r="A1461">
        <v>2.4599999999998392</v>
      </c>
      <c r="B1461">
        <v>7.5219819170516122E-3</v>
      </c>
    </row>
    <row r="1462" spans="1:2" x14ac:dyDescent="0.3">
      <c r="A1462">
        <v>2.4609999999998391</v>
      </c>
      <c r="B1462">
        <v>7.524891772749176E-3</v>
      </c>
    </row>
    <row r="1463" spans="1:2" x14ac:dyDescent="0.3">
      <c r="A1463">
        <v>2.461999999999839</v>
      </c>
      <c r="B1463">
        <v>7.5277985995290675E-3</v>
      </c>
    </row>
    <row r="1464" spans="1:2" x14ac:dyDescent="0.3">
      <c r="A1464">
        <v>2.4629999999998389</v>
      </c>
      <c r="B1464">
        <v>7.5307068910692165E-3</v>
      </c>
    </row>
    <row r="1465" spans="1:2" x14ac:dyDescent="0.3">
      <c r="A1465">
        <v>2.4639999999998388</v>
      </c>
      <c r="B1465">
        <v>7.533608834066341E-3</v>
      </c>
    </row>
    <row r="1466" spans="1:2" x14ac:dyDescent="0.3">
      <c r="A1466">
        <v>2.4649999999998387</v>
      </c>
      <c r="B1466">
        <v>7.5365130681168679E-3</v>
      </c>
    </row>
    <row r="1467" spans="1:2" x14ac:dyDescent="0.3">
      <c r="A1467">
        <v>2.4659999999998385</v>
      </c>
      <c r="B1467">
        <v>7.5394135347622293E-3</v>
      </c>
    </row>
    <row r="1468" spans="1:2" x14ac:dyDescent="0.3">
      <c r="A1468">
        <v>2.4669999999998384</v>
      </c>
      <c r="B1468">
        <v>7.5423116277444913E-3</v>
      </c>
    </row>
    <row r="1469" spans="1:2" x14ac:dyDescent="0.3">
      <c r="A1469">
        <v>2.4679999999998383</v>
      </c>
      <c r="B1469">
        <v>7.5452084505051031E-3</v>
      </c>
    </row>
    <row r="1470" spans="1:2" x14ac:dyDescent="0.3">
      <c r="A1470">
        <v>2.4689999999998382</v>
      </c>
      <c r="B1470">
        <v>7.5481021398530745E-3</v>
      </c>
    </row>
    <row r="1471" spans="1:2" x14ac:dyDescent="0.3">
      <c r="A1471">
        <v>2.4699999999998381</v>
      </c>
      <c r="B1471">
        <v>7.5509963073444597E-3</v>
      </c>
    </row>
    <row r="1472" spans="1:2" x14ac:dyDescent="0.3">
      <c r="A1472">
        <v>2.470999999999838</v>
      </c>
      <c r="B1472">
        <v>7.5538853300210484E-3</v>
      </c>
    </row>
    <row r="1473" spans="1:2" x14ac:dyDescent="0.3">
      <c r="A1473">
        <v>2.4719999999998379</v>
      </c>
      <c r="B1473">
        <v>7.5567757756410114E-3</v>
      </c>
    </row>
    <row r="1474" spans="1:2" x14ac:dyDescent="0.3">
      <c r="A1474">
        <v>2.4729999999998378</v>
      </c>
      <c r="B1474">
        <v>7.5596625127097861E-3</v>
      </c>
    </row>
    <row r="1475" spans="1:2" x14ac:dyDescent="0.3">
      <c r="A1475">
        <v>2.4739999999998377</v>
      </c>
      <c r="B1475">
        <v>7.5625467563087967E-3</v>
      </c>
    </row>
    <row r="1476" spans="1:2" x14ac:dyDescent="0.3">
      <c r="A1476">
        <v>2.4749999999998376</v>
      </c>
      <c r="B1476">
        <v>7.5654297086537592E-3</v>
      </c>
    </row>
    <row r="1477" spans="1:2" x14ac:dyDescent="0.3">
      <c r="A1477">
        <v>2.4759999999998374</v>
      </c>
      <c r="B1477">
        <v>7.5683106038100245E-3</v>
      </c>
    </row>
    <row r="1478" spans="1:2" x14ac:dyDescent="0.3">
      <c r="A1478">
        <v>2.4769999999998373</v>
      </c>
      <c r="B1478">
        <v>7.5711898353694185E-3</v>
      </c>
    </row>
    <row r="1479" spans="1:2" x14ac:dyDescent="0.3">
      <c r="A1479">
        <v>2.4779999999998372</v>
      </c>
      <c r="B1479">
        <v>7.5740663236429362E-3</v>
      </c>
    </row>
    <row r="1480" spans="1:2" x14ac:dyDescent="0.3">
      <c r="A1480">
        <v>2.4789999999998371</v>
      </c>
      <c r="B1480">
        <v>7.5769418866195593E-3</v>
      </c>
    </row>
    <row r="1481" spans="1:2" x14ac:dyDescent="0.3">
      <c r="A1481">
        <v>2.479999999999837</v>
      </c>
      <c r="B1481">
        <v>7.5798151844260198E-3</v>
      </c>
    </row>
    <row r="1482" spans="1:2" x14ac:dyDescent="0.3">
      <c r="A1482">
        <v>2.4809999999998369</v>
      </c>
      <c r="B1482">
        <v>7.5826875046911546E-3</v>
      </c>
    </row>
    <row r="1483" spans="1:2" x14ac:dyDescent="0.3">
      <c r="A1483">
        <v>2.4819999999998368</v>
      </c>
      <c r="B1483">
        <v>7.5855565727492302E-3</v>
      </c>
    </row>
    <row r="1484" spans="1:2" x14ac:dyDescent="0.3">
      <c r="A1484">
        <v>2.4829999999998367</v>
      </c>
      <c r="B1484">
        <v>7.5884256310766451E-3</v>
      </c>
    </row>
    <row r="1485" spans="1:2" x14ac:dyDescent="0.3">
      <c r="A1485">
        <v>2.4839999999998366</v>
      </c>
      <c r="B1485">
        <v>7.5912899725892879E-3</v>
      </c>
    </row>
    <row r="1486" spans="1:2" x14ac:dyDescent="0.3">
      <c r="A1486">
        <v>2.4849999999998365</v>
      </c>
      <c r="B1486">
        <v>7.5941532420510938E-3</v>
      </c>
    </row>
    <row r="1487" spans="1:2" x14ac:dyDescent="0.3">
      <c r="A1487">
        <v>2.4859999999998363</v>
      </c>
      <c r="B1487">
        <v>7.5970157000380123E-3</v>
      </c>
    </row>
    <row r="1488" spans="1:2" x14ac:dyDescent="0.3">
      <c r="A1488">
        <v>2.4869999999998362</v>
      </c>
      <c r="B1488">
        <v>7.5998761433860307E-3</v>
      </c>
    </row>
    <row r="1489" spans="1:2" x14ac:dyDescent="0.3">
      <c r="A1489">
        <v>2.4879999999998361</v>
      </c>
      <c r="B1489">
        <v>7.6027336736496642E-3</v>
      </c>
    </row>
    <row r="1490" spans="1:2" x14ac:dyDescent="0.3">
      <c r="A1490">
        <v>2.488999999999836</v>
      </c>
      <c r="B1490">
        <v>7.6055903067348551E-3</v>
      </c>
    </row>
    <row r="1491" spans="1:2" x14ac:dyDescent="0.3">
      <c r="A1491">
        <v>2.4899999999998359</v>
      </c>
      <c r="B1491">
        <v>7.6084450079146326E-3</v>
      </c>
    </row>
    <row r="1492" spans="1:2" x14ac:dyDescent="0.3">
      <c r="A1492">
        <v>2.4909999999998358</v>
      </c>
      <c r="B1492">
        <v>7.6112971592611212E-3</v>
      </c>
    </row>
    <row r="1493" spans="1:2" x14ac:dyDescent="0.3">
      <c r="A1493">
        <v>2.4919999999998357</v>
      </c>
      <c r="B1493">
        <v>7.6141462836178397E-3</v>
      </c>
    </row>
    <row r="1494" spans="1:2" x14ac:dyDescent="0.3">
      <c r="A1494">
        <v>2.4929999999998356</v>
      </c>
      <c r="B1494">
        <v>7.6169960038398044E-3</v>
      </c>
    </row>
    <row r="1495" spans="1:2" x14ac:dyDescent="0.3">
      <c r="A1495">
        <v>2.4939999999998355</v>
      </c>
      <c r="B1495">
        <v>7.6198445192606212E-3</v>
      </c>
    </row>
    <row r="1496" spans="1:2" x14ac:dyDescent="0.3">
      <c r="A1496">
        <v>2.4949999999998353</v>
      </c>
      <c r="B1496">
        <v>7.6226893447949307E-3</v>
      </c>
    </row>
    <row r="1497" spans="1:2" x14ac:dyDescent="0.3">
      <c r="A1497">
        <v>2.4959999999998352</v>
      </c>
      <c r="B1497">
        <v>7.6255328441673376E-3</v>
      </c>
    </row>
    <row r="1498" spans="1:2" x14ac:dyDescent="0.3">
      <c r="A1498">
        <v>2.4969999999998351</v>
      </c>
      <c r="B1498">
        <v>7.6283717484130764E-3</v>
      </c>
    </row>
    <row r="1499" spans="1:2" x14ac:dyDescent="0.3">
      <c r="A1499">
        <v>2.497999999999835</v>
      </c>
      <c r="B1499">
        <v>7.6312105042969413E-3</v>
      </c>
    </row>
    <row r="1500" spans="1:2" x14ac:dyDescent="0.3">
      <c r="A1500">
        <v>2.4989999999998349</v>
      </c>
      <c r="B1500">
        <v>7.6340498646244037E-3</v>
      </c>
    </row>
    <row r="1501" spans="1:2" x14ac:dyDescent="0.3">
      <c r="A1501">
        <v>2.4999999999998348</v>
      </c>
      <c r="B1501">
        <v>7.6368860688981743E-3</v>
      </c>
    </row>
    <row r="1502" spans="1:2" x14ac:dyDescent="0.3">
      <c r="A1502">
        <v>2.5009999999998347</v>
      </c>
      <c r="B1502">
        <v>7.6397198973178759E-3</v>
      </c>
    </row>
    <row r="1503" spans="1:2" x14ac:dyDescent="0.3">
      <c r="A1503">
        <v>2.5019999999998346</v>
      </c>
      <c r="B1503">
        <v>7.6425511754975584E-3</v>
      </c>
    </row>
    <row r="1504" spans="1:2" x14ac:dyDescent="0.3">
      <c r="A1504">
        <v>2.5029999999998345</v>
      </c>
      <c r="B1504">
        <v>7.6453814730656489E-3</v>
      </c>
    </row>
    <row r="1505" spans="1:2" x14ac:dyDescent="0.3">
      <c r="A1505">
        <v>2.5039999999998344</v>
      </c>
      <c r="B1505">
        <v>7.6482090474691566E-3</v>
      </c>
    </row>
    <row r="1506" spans="1:2" x14ac:dyDescent="0.3">
      <c r="A1506">
        <v>2.5049999999998342</v>
      </c>
      <c r="B1506">
        <v>7.651035108544646E-3</v>
      </c>
    </row>
    <row r="1507" spans="1:2" x14ac:dyDescent="0.3">
      <c r="A1507">
        <v>2.5059999999998341</v>
      </c>
      <c r="B1507">
        <v>7.6538588044523514E-3</v>
      </c>
    </row>
    <row r="1508" spans="1:2" x14ac:dyDescent="0.3">
      <c r="A1508">
        <v>2.506999999999834</v>
      </c>
      <c r="B1508">
        <v>7.6566827150199024E-3</v>
      </c>
    </row>
    <row r="1509" spans="1:2" x14ac:dyDescent="0.3">
      <c r="A1509">
        <v>2.5079999999998339</v>
      </c>
      <c r="B1509">
        <v>7.6595031835584582E-3</v>
      </c>
    </row>
    <row r="1510" spans="1:2" x14ac:dyDescent="0.3">
      <c r="A1510">
        <v>2.5089999999998338</v>
      </c>
      <c r="B1510">
        <v>7.6623216828227703E-3</v>
      </c>
    </row>
    <row r="1511" spans="1:2" x14ac:dyDescent="0.3">
      <c r="A1511">
        <v>2.5099999999998337</v>
      </c>
      <c r="B1511">
        <v>7.665139740939575E-3</v>
      </c>
    </row>
    <row r="1512" spans="1:2" x14ac:dyDescent="0.3">
      <c r="A1512">
        <v>2.5109999999998336</v>
      </c>
      <c r="B1512">
        <v>7.6679540791260714E-3</v>
      </c>
    </row>
    <row r="1513" spans="1:2" x14ac:dyDescent="0.3">
      <c r="A1513">
        <v>2.5119999999998335</v>
      </c>
      <c r="B1513">
        <v>7.6707669716620797E-3</v>
      </c>
    </row>
    <row r="1514" spans="1:2" x14ac:dyDescent="0.3">
      <c r="A1514">
        <v>2.5129999999998334</v>
      </c>
      <c r="B1514">
        <v>7.67357821519421E-3</v>
      </c>
    </row>
    <row r="1515" spans="1:2" x14ac:dyDescent="0.3">
      <c r="A1515">
        <v>2.5139999999998333</v>
      </c>
      <c r="B1515">
        <v>7.6763864007917126E-3</v>
      </c>
    </row>
    <row r="1516" spans="1:2" x14ac:dyDescent="0.3">
      <c r="A1516">
        <v>2.5149999999998331</v>
      </c>
      <c r="B1516">
        <v>7.6791951178266094E-3</v>
      </c>
    </row>
    <row r="1517" spans="1:2" x14ac:dyDescent="0.3">
      <c r="A1517">
        <v>2.515999999999833</v>
      </c>
      <c r="B1517">
        <v>7.6820010736955435E-3</v>
      </c>
    </row>
    <row r="1518" spans="1:2" x14ac:dyDescent="0.3">
      <c r="A1518">
        <v>2.5169999999998329</v>
      </c>
      <c r="B1518">
        <v>7.6848039710185057E-3</v>
      </c>
    </row>
    <row r="1519" spans="1:2" x14ac:dyDescent="0.3">
      <c r="A1519">
        <v>2.5179999999998328</v>
      </c>
      <c r="B1519">
        <v>7.6876061305898302E-3</v>
      </c>
    </row>
    <row r="1520" spans="1:2" x14ac:dyDescent="0.3">
      <c r="A1520">
        <v>2.5189999999998327</v>
      </c>
      <c r="B1520">
        <v>7.6904066097275847E-3</v>
      </c>
    </row>
    <row r="1521" spans="1:2" x14ac:dyDescent="0.3">
      <c r="A1521">
        <v>2.5199999999998326</v>
      </c>
      <c r="B1521">
        <v>7.6932055088299034E-3</v>
      </c>
    </row>
    <row r="1522" spans="1:2" x14ac:dyDescent="0.3">
      <c r="A1522">
        <v>2.5209999999998325</v>
      </c>
      <c r="B1522">
        <v>7.6960014860879E-3</v>
      </c>
    </row>
    <row r="1523" spans="1:2" x14ac:dyDescent="0.3">
      <c r="A1523">
        <v>2.5219999999998324</v>
      </c>
      <c r="B1523">
        <v>7.6987946746421799E-3</v>
      </c>
    </row>
    <row r="1524" spans="1:2" x14ac:dyDescent="0.3">
      <c r="A1524">
        <v>2.5229999999998323</v>
      </c>
      <c r="B1524">
        <v>7.7015877238605923E-3</v>
      </c>
    </row>
    <row r="1525" spans="1:2" x14ac:dyDescent="0.3">
      <c r="A1525">
        <v>2.5239999999998322</v>
      </c>
      <c r="B1525">
        <v>7.7043806351232424E-3</v>
      </c>
    </row>
    <row r="1526" spans="1:2" x14ac:dyDescent="0.3">
      <c r="A1526">
        <v>2.524999999999832</v>
      </c>
      <c r="B1526">
        <v>7.7071687040321524E-3</v>
      </c>
    </row>
    <row r="1527" spans="1:2" x14ac:dyDescent="0.3">
      <c r="A1527">
        <v>2.5259999999998319</v>
      </c>
      <c r="B1527">
        <v>7.7099561239003522E-3</v>
      </c>
    </row>
    <row r="1528" spans="1:2" x14ac:dyDescent="0.3">
      <c r="A1528">
        <v>2.5269999999998318</v>
      </c>
      <c r="B1528">
        <v>7.7127407371964107E-3</v>
      </c>
    </row>
    <row r="1529" spans="1:2" x14ac:dyDescent="0.3">
      <c r="A1529">
        <v>2.5279999999998317</v>
      </c>
      <c r="B1529">
        <v>7.7155253569707871E-3</v>
      </c>
    </row>
    <row r="1530" spans="1:2" x14ac:dyDescent="0.3">
      <c r="A1530">
        <v>2.5289999999998316</v>
      </c>
      <c r="B1530">
        <v>7.7183079255522813E-3</v>
      </c>
    </row>
    <row r="1531" spans="1:2" x14ac:dyDescent="0.3">
      <c r="A1531">
        <v>2.5299999999998315</v>
      </c>
      <c r="B1531">
        <v>7.7210872638550643E-3</v>
      </c>
    </row>
    <row r="1532" spans="1:2" x14ac:dyDescent="0.3">
      <c r="A1532">
        <v>2.5309999999998314</v>
      </c>
      <c r="B1532">
        <v>7.7238656188429178E-3</v>
      </c>
    </row>
    <row r="1533" spans="1:2" x14ac:dyDescent="0.3">
      <c r="A1533">
        <v>2.5319999999998313</v>
      </c>
      <c r="B1533">
        <v>7.7266406082763806E-3</v>
      </c>
    </row>
    <row r="1534" spans="1:2" x14ac:dyDescent="0.3">
      <c r="A1534">
        <v>2.5329999999998312</v>
      </c>
      <c r="B1534">
        <v>7.729415192407778E-3</v>
      </c>
    </row>
    <row r="1535" spans="1:2" x14ac:dyDescent="0.3">
      <c r="A1535">
        <v>2.5339999999998311</v>
      </c>
      <c r="B1535">
        <v>7.7321887986200322E-3</v>
      </c>
    </row>
    <row r="1536" spans="1:2" x14ac:dyDescent="0.3">
      <c r="A1536">
        <v>2.5349999999998309</v>
      </c>
      <c r="B1536">
        <v>7.7349591441932541E-3</v>
      </c>
    </row>
    <row r="1537" spans="1:2" x14ac:dyDescent="0.3">
      <c r="A1537">
        <v>2.5359999999998308</v>
      </c>
      <c r="B1537">
        <v>7.7377269176974739E-3</v>
      </c>
    </row>
    <row r="1538" spans="1:2" x14ac:dyDescent="0.3">
      <c r="A1538">
        <v>2.5369999999998307</v>
      </c>
      <c r="B1538">
        <v>7.7404953606086679E-3</v>
      </c>
    </row>
    <row r="1539" spans="1:2" x14ac:dyDescent="0.3">
      <c r="A1539">
        <v>2.5379999999998306</v>
      </c>
      <c r="B1539">
        <v>7.7432609072086156E-3</v>
      </c>
    </row>
    <row r="1540" spans="1:2" x14ac:dyDescent="0.3">
      <c r="A1540">
        <v>2.5389999999998305</v>
      </c>
      <c r="B1540">
        <v>7.7460247125530346E-3</v>
      </c>
    </row>
    <row r="1541" spans="1:2" x14ac:dyDescent="0.3">
      <c r="A1541">
        <v>2.5399999999998304</v>
      </c>
      <c r="B1541">
        <v>7.7487862605801205E-3</v>
      </c>
    </row>
    <row r="1542" spans="1:2" x14ac:dyDescent="0.3">
      <c r="A1542">
        <v>2.5409999999998303</v>
      </c>
      <c r="B1542">
        <v>7.7515460183380513E-3</v>
      </c>
    </row>
    <row r="1543" spans="1:2" x14ac:dyDescent="0.3">
      <c r="A1543">
        <v>2.5419999999998302</v>
      </c>
      <c r="B1543">
        <v>7.7543039509119227E-3</v>
      </c>
    </row>
    <row r="1544" spans="1:2" x14ac:dyDescent="0.3">
      <c r="A1544">
        <v>2.5429999999998301</v>
      </c>
      <c r="B1544">
        <v>7.7570612006606643E-3</v>
      </c>
    </row>
    <row r="1545" spans="1:2" x14ac:dyDescent="0.3">
      <c r="A1545">
        <v>2.54399999999983</v>
      </c>
      <c r="B1545">
        <v>7.7598151344843158E-3</v>
      </c>
    </row>
    <row r="1546" spans="1:2" x14ac:dyDescent="0.3">
      <c r="A1546">
        <v>2.5449999999998298</v>
      </c>
      <c r="B1546">
        <v>7.7625690207143716E-3</v>
      </c>
    </row>
    <row r="1547" spans="1:2" x14ac:dyDescent="0.3">
      <c r="A1547">
        <v>2.5459999999998297</v>
      </c>
      <c r="B1547">
        <v>7.7653190965630281E-3</v>
      </c>
    </row>
    <row r="1548" spans="1:2" x14ac:dyDescent="0.3">
      <c r="A1548">
        <v>2.5469999999998296</v>
      </c>
      <c r="B1548">
        <v>7.7680679283690336E-3</v>
      </c>
    </row>
    <row r="1549" spans="1:2" x14ac:dyDescent="0.3">
      <c r="A1549">
        <v>2.5479999999998295</v>
      </c>
      <c r="B1549">
        <v>7.7708142075917919E-3</v>
      </c>
    </row>
    <row r="1550" spans="1:2" x14ac:dyDescent="0.3">
      <c r="A1550">
        <v>2.5489999999998294</v>
      </c>
      <c r="B1550">
        <v>7.773559342274583E-3</v>
      </c>
    </row>
    <row r="1551" spans="1:2" x14ac:dyDescent="0.3">
      <c r="A1551">
        <v>2.5499999999998293</v>
      </c>
      <c r="B1551">
        <v>7.7763024963408145E-3</v>
      </c>
    </row>
    <row r="1552" spans="1:2" x14ac:dyDescent="0.3">
      <c r="A1552">
        <v>2.5509999999998292</v>
      </c>
      <c r="B1552">
        <v>7.7790453971763873E-3</v>
      </c>
    </row>
    <row r="1553" spans="1:2" x14ac:dyDescent="0.3">
      <c r="A1553">
        <v>2.5519999999998291</v>
      </c>
      <c r="B1553">
        <v>7.7817838707494591E-3</v>
      </c>
    </row>
    <row r="1554" spans="1:2" x14ac:dyDescent="0.3">
      <c r="A1554">
        <v>2.552999999999829</v>
      </c>
      <c r="B1554">
        <v>7.7845241568637036E-3</v>
      </c>
    </row>
    <row r="1555" spans="1:2" x14ac:dyDescent="0.3">
      <c r="A1555">
        <v>2.5539999999998289</v>
      </c>
      <c r="B1555">
        <v>7.7872591289767645E-3</v>
      </c>
    </row>
    <row r="1556" spans="1:2" x14ac:dyDescent="0.3">
      <c r="A1556">
        <v>2.5549999999998287</v>
      </c>
      <c r="B1556">
        <v>7.789994453763105E-3</v>
      </c>
    </row>
    <row r="1557" spans="1:2" x14ac:dyDescent="0.3">
      <c r="A1557">
        <v>2.5559999999998286</v>
      </c>
      <c r="B1557">
        <v>7.7927254538632251E-3</v>
      </c>
    </row>
    <row r="1558" spans="1:2" x14ac:dyDescent="0.3">
      <c r="A1558">
        <v>2.5569999999998285</v>
      </c>
      <c r="B1558">
        <v>7.7954577836115702E-3</v>
      </c>
    </row>
    <row r="1559" spans="1:2" x14ac:dyDescent="0.3">
      <c r="A1559">
        <v>2.5579999999998284</v>
      </c>
      <c r="B1559">
        <v>7.7981861804448105E-3</v>
      </c>
    </row>
    <row r="1560" spans="1:2" x14ac:dyDescent="0.3">
      <c r="A1560">
        <v>2.5589999999998283</v>
      </c>
      <c r="B1560">
        <v>7.800915672418085E-3</v>
      </c>
    </row>
    <row r="1561" spans="1:2" x14ac:dyDescent="0.3">
      <c r="A1561">
        <v>2.5599999999998282</v>
      </c>
      <c r="B1561">
        <v>7.8036409547461716E-3</v>
      </c>
    </row>
    <row r="1562" spans="1:2" x14ac:dyDescent="0.3">
      <c r="A1562">
        <v>2.5609999999998281</v>
      </c>
      <c r="B1562">
        <v>7.8063636829412975E-3</v>
      </c>
    </row>
    <row r="1563" spans="1:2" x14ac:dyDescent="0.3">
      <c r="A1563">
        <v>2.561999999999828</v>
      </c>
      <c r="B1563">
        <v>7.8090854770271334E-3</v>
      </c>
    </row>
    <row r="1564" spans="1:2" x14ac:dyDescent="0.3">
      <c r="A1564">
        <v>2.5629999999998279</v>
      </c>
      <c r="B1564">
        <v>7.8118070772177362E-3</v>
      </c>
    </row>
    <row r="1565" spans="1:2" x14ac:dyDescent="0.3">
      <c r="A1565">
        <v>2.5639999999998278</v>
      </c>
      <c r="B1565">
        <v>7.8145248788364374E-3</v>
      </c>
    </row>
    <row r="1566" spans="1:2" x14ac:dyDescent="0.3">
      <c r="A1566">
        <v>2.5649999999998276</v>
      </c>
      <c r="B1566">
        <v>7.8172398756696793E-3</v>
      </c>
    </row>
    <row r="1567" spans="1:2" x14ac:dyDescent="0.3">
      <c r="A1567">
        <v>2.5659999999998275</v>
      </c>
      <c r="B1567">
        <v>7.8199571166207016E-3</v>
      </c>
    </row>
    <row r="1568" spans="1:2" x14ac:dyDescent="0.3">
      <c r="A1568">
        <v>2.5669999999998274</v>
      </c>
      <c r="B1568">
        <v>7.8226683548920373E-3</v>
      </c>
    </row>
    <row r="1569" spans="1:2" x14ac:dyDescent="0.3">
      <c r="A1569">
        <v>2.5679999999998273</v>
      </c>
      <c r="B1569">
        <v>7.8253788869857011E-3</v>
      </c>
    </row>
    <row r="1570" spans="1:2" x14ac:dyDescent="0.3">
      <c r="A1570">
        <v>2.5689999999998272</v>
      </c>
      <c r="B1570">
        <v>7.828090672154342E-3</v>
      </c>
    </row>
    <row r="1571" spans="1:2" x14ac:dyDescent="0.3">
      <c r="A1571">
        <v>2.5699999999998271</v>
      </c>
      <c r="B1571">
        <v>7.8307977094348447E-3</v>
      </c>
    </row>
    <row r="1572" spans="1:2" x14ac:dyDescent="0.3">
      <c r="A1572">
        <v>2.570999999999827</v>
      </c>
      <c r="B1572">
        <v>7.8335023706289589E-3</v>
      </c>
    </row>
    <row r="1573" spans="1:2" x14ac:dyDescent="0.3">
      <c r="A1573">
        <v>2.5719999999998269</v>
      </c>
      <c r="B1573">
        <v>7.8362074188976782E-3</v>
      </c>
    </row>
    <row r="1574" spans="1:2" x14ac:dyDescent="0.3">
      <c r="A1574">
        <v>2.5729999999998268</v>
      </c>
      <c r="B1574">
        <v>7.8389096349572029E-3</v>
      </c>
    </row>
    <row r="1575" spans="1:2" x14ac:dyDescent="0.3">
      <c r="A1575">
        <v>2.5739999999998266</v>
      </c>
      <c r="B1575">
        <v>7.8416098213015539E-3</v>
      </c>
    </row>
    <row r="1576" spans="1:2" x14ac:dyDescent="0.3">
      <c r="A1576">
        <v>2.5749999999998265</v>
      </c>
      <c r="B1576">
        <v>7.8443079773460322E-3</v>
      </c>
    </row>
    <row r="1577" spans="1:2" x14ac:dyDescent="0.3">
      <c r="A1577">
        <v>2.5759999999998264</v>
      </c>
      <c r="B1577">
        <v>7.8470057902001455E-3</v>
      </c>
    </row>
    <row r="1578" spans="1:2" x14ac:dyDescent="0.3">
      <c r="A1578">
        <v>2.5769999999998263</v>
      </c>
      <c r="B1578">
        <v>7.8497013996073339E-3</v>
      </c>
    </row>
    <row r="1579" spans="1:2" x14ac:dyDescent="0.3">
      <c r="A1579">
        <v>2.5779999999998262</v>
      </c>
      <c r="B1579">
        <v>7.8523950972845258E-3</v>
      </c>
    </row>
    <row r="1580" spans="1:2" x14ac:dyDescent="0.3">
      <c r="A1580">
        <v>2.5789999999998261</v>
      </c>
      <c r="B1580">
        <v>7.8550865597123484E-3</v>
      </c>
    </row>
    <row r="1581" spans="1:2" x14ac:dyDescent="0.3">
      <c r="A1581">
        <v>2.579999999999826</v>
      </c>
      <c r="B1581">
        <v>7.8577744722531651E-3</v>
      </c>
    </row>
    <row r="1582" spans="1:2" x14ac:dyDescent="0.3">
      <c r="A1582">
        <v>2.5809999999998259</v>
      </c>
      <c r="B1582">
        <v>7.8604630135102327E-3</v>
      </c>
    </row>
    <row r="1583" spans="1:2" x14ac:dyDescent="0.3">
      <c r="A1583">
        <v>2.5819999999998258</v>
      </c>
      <c r="B1583">
        <v>7.8631504259351614E-3</v>
      </c>
    </row>
    <row r="1584" spans="1:2" x14ac:dyDescent="0.3">
      <c r="A1584">
        <v>2.5829999999998257</v>
      </c>
      <c r="B1584">
        <v>7.8658343417426502E-3</v>
      </c>
    </row>
    <row r="1585" spans="1:2" x14ac:dyDescent="0.3">
      <c r="A1585">
        <v>2.5839999999998255</v>
      </c>
      <c r="B1585">
        <v>7.8685165151447523E-3</v>
      </c>
    </row>
    <row r="1586" spans="1:2" x14ac:dyDescent="0.3">
      <c r="A1586">
        <v>2.5849999999998254</v>
      </c>
      <c r="B1586">
        <v>7.871197334128277E-3</v>
      </c>
    </row>
    <row r="1587" spans="1:2" x14ac:dyDescent="0.3">
      <c r="A1587">
        <v>2.5859999999998253</v>
      </c>
      <c r="B1587">
        <v>7.8738764337746292E-3</v>
      </c>
    </row>
    <row r="1588" spans="1:2" x14ac:dyDescent="0.3">
      <c r="A1588">
        <v>2.5869999999998252</v>
      </c>
      <c r="B1588">
        <v>7.8765546491162408E-3</v>
      </c>
    </row>
    <row r="1589" spans="1:2" x14ac:dyDescent="0.3">
      <c r="A1589">
        <v>2.5879999999998251</v>
      </c>
      <c r="B1589">
        <v>7.8792317709224791E-3</v>
      </c>
    </row>
    <row r="1590" spans="1:2" x14ac:dyDescent="0.3">
      <c r="A1590">
        <v>2.588999999999825</v>
      </c>
      <c r="B1590">
        <v>7.8819030663414055E-3</v>
      </c>
    </row>
    <row r="1591" spans="1:2" x14ac:dyDescent="0.3">
      <c r="A1591">
        <v>2.5899999999998249</v>
      </c>
      <c r="B1591">
        <v>7.8845762440714617E-3</v>
      </c>
    </row>
    <row r="1592" spans="1:2" x14ac:dyDescent="0.3">
      <c r="A1592">
        <v>2.5909999999998248</v>
      </c>
      <c r="B1592">
        <v>7.8872474989540309E-3</v>
      </c>
    </row>
    <row r="1593" spans="1:2" x14ac:dyDescent="0.3">
      <c r="A1593">
        <v>2.5919999999998247</v>
      </c>
      <c r="B1593">
        <v>7.8899171706561244E-3</v>
      </c>
    </row>
    <row r="1594" spans="1:2" x14ac:dyDescent="0.3">
      <c r="A1594">
        <v>2.5929999999998246</v>
      </c>
      <c r="B1594">
        <v>7.8925832436569868E-3</v>
      </c>
    </row>
    <row r="1595" spans="1:2" x14ac:dyDescent="0.3">
      <c r="A1595">
        <v>2.5939999999998244</v>
      </c>
      <c r="B1595">
        <v>7.895248215838202E-3</v>
      </c>
    </row>
    <row r="1596" spans="1:2" x14ac:dyDescent="0.3">
      <c r="A1596">
        <v>2.5949999999998243</v>
      </c>
      <c r="B1596">
        <v>7.8979115259911747E-3</v>
      </c>
    </row>
    <row r="1597" spans="1:2" x14ac:dyDescent="0.3">
      <c r="A1597">
        <v>2.5959999999998242</v>
      </c>
      <c r="B1597">
        <v>7.9005723685851015E-3</v>
      </c>
    </row>
    <row r="1598" spans="1:2" x14ac:dyDescent="0.3">
      <c r="A1598">
        <v>2.5969999999998241</v>
      </c>
      <c r="B1598">
        <v>7.9032307890329334E-3</v>
      </c>
    </row>
    <row r="1599" spans="1:2" x14ac:dyDescent="0.3">
      <c r="A1599">
        <v>2.597999999999824</v>
      </c>
      <c r="B1599">
        <v>7.9058907653365984E-3</v>
      </c>
    </row>
    <row r="1600" spans="1:2" x14ac:dyDescent="0.3">
      <c r="A1600">
        <v>2.5989999999998239</v>
      </c>
      <c r="B1600">
        <v>7.9085446447916818E-3</v>
      </c>
    </row>
    <row r="1601" spans="1:2" x14ac:dyDescent="0.3">
      <c r="A1601">
        <v>2.5999999999998238</v>
      </c>
      <c r="B1601">
        <v>7.9112003318158597E-3</v>
      </c>
    </row>
    <row r="1602" spans="1:2" x14ac:dyDescent="0.3">
      <c r="A1602">
        <v>2.6009999999998237</v>
      </c>
      <c r="B1602">
        <v>7.9138521127783412E-3</v>
      </c>
    </row>
    <row r="1603" spans="1:2" x14ac:dyDescent="0.3">
      <c r="A1603">
        <v>2.6019999999998236</v>
      </c>
      <c r="B1603">
        <v>7.9165034828803105E-3</v>
      </c>
    </row>
    <row r="1604" spans="1:2" x14ac:dyDescent="0.3">
      <c r="A1604">
        <v>2.6029999999998235</v>
      </c>
      <c r="B1604">
        <v>7.9191520428635864E-3</v>
      </c>
    </row>
    <row r="1605" spans="1:2" x14ac:dyDescent="0.3">
      <c r="A1605">
        <v>2.6039999999998233</v>
      </c>
      <c r="B1605">
        <v>7.92180143849513E-3</v>
      </c>
    </row>
    <row r="1606" spans="1:2" x14ac:dyDescent="0.3">
      <c r="A1606">
        <v>2.6049999999998232</v>
      </c>
      <c r="B1606">
        <v>7.9244455578507123E-3</v>
      </c>
    </row>
    <row r="1607" spans="1:2" x14ac:dyDescent="0.3">
      <c r="A1607">
        <v>2.6059999999998231</v>
      </c>
      <c r="B1607">
        <v>7.9270894876078968E-3</v>
      </c>
    </row>
    <row r="1608" spans="1:2" x14ac:dyDescent="0.3">
      <c r="A1608">
        <v>2.606999999999823</v>
      </c>
      <c r="B1608">
        <v>7.9297327654179184E-3</v>
      </c>
    </row>
    <row r="1609" spans="1:2" x14ac:dyDescent="0.3">
      <c r="A1609">
        <v>2.6079999999998229</v>
      </c>
      <c r="B1609">
        <v>7.9323726390704841E-3</v>
      </c>
    </row>
    <row r="1610" spans="1:2" x14ac:dyDescent="0.3">
      <c r="A1610">
        <v>2.6089999999998228</v>
      </c>
      <c r="B1610">
        <v>7.9350109164948446E-3</v>
      </c>
    </row>
    <row r="1611" spans="1:2" x14ac:dyDescent="0.3">
      <c r="A1611">
        <v>2.6099999999998227</v>
      </c>
      <c r="B1611">
        <v>7.9376479927851795E-3</v>
      </c>
    </row>
    <row r="1612" spans="1:2" x14ac:dyDescent="0.3">
      <c r="A1612">
        <v>2.6109999999998226</v>
      </c>
      <c r="B1612">
        <v>7.9402842734766499E-3</v>
      </c>
    </row>
    <row r="1613" spans="1:2" x14ac:dyDescent="0.3">
      <c r="A1613">
        <v>2.6119999999998225</v>
      </c>
      <c r="B1613">
        <v>7.9429160273825072E-3</v>
      </c>
    </row>
    <row r="1614" spans="1:2" x14ac:dyDescent="0.3">
      <c r="A1614">
        <v>2.6129999999998224</v>
      </c>
      <c r="B1614">
        <v>7.9455473986282388E-3</v>
      </c>
    </row>
    <row r="1615" spans="1:2" x14ac:dyDescent="0.3">
      <c r="A1615">
        <v>2.6139999999998222</v>
      </c>
      <c r="B1615">
        <v>7.9481783438135611E-3</v>
      </c>
    </row>
    <row r="1616" spans="1:2" x14ac:dyDescent="0.3">
      <c r="A1616">
        <v>2.6149999999998221</v>
      </c>
      <c r="B1616">
        <v>7.9508073269197177E-3</v>
      </c>
    </row>
    <row r="1617" spans="1:2" x14ac:dyDescent="0.3">
      <c r="A1617">
        <v>2.615999999999822</v>
      </c>
      <c r="B1617">
        <v>7.9534326263541177E-3</v>
      </c>
    </row>
    <row r="1618" spans="1:2" x14ac:dyDescent="0.3">
      <c r="A1618">
        <v>2.6169999999998219</v>
      </c>
      <c r="B1618">
        <v>7.9560568258859599E-3</v>
      </c>
    </row>
    <row r="1619" spans="1:2" x14ac:dyDescent="0.3">
      <c r="A1619">
        <v>2.6179999999998218</v>
      </c>
      <c r="B1619">
        <v>7.9586809543688575E-3</v>
      </c>
    </row>
    <row r="1620" spans="1:2" x14ac:dyDescent="0.3">
      <c r="A1620">
        <v>2.6189999999998217</v>
      </c>
      <c r="B1620">
        <v>7.9613015497367878E-3</v>
      </c>
    </row>
    <row r="1621" spans="1:2" x14ac:dyDescent="0.3">
      <c r="A1621">
        <v>2.6199999999998216</v>
      </c>
      <c r="B1621">
        <v>7.9639218411466928E-3</v>
      </c>
    </row>
    <row r="1622" spans="1:2" x14ac:dyDescent="0.3">
      <c r="A1622">
        <v>2.6209999999998215</v>
      </c>
      <c r="B1622">
        <v>7.9665396123755894E-3</v>
      </c>
    </row>
    <row r="1623" spans="1:2" x14ac:dyDescent="0.3">
      <c r="A1623">
        <v>2.6219999999998214</v>
      </c>
      <c r="B1623">
        <v>7.9691551216988232E-3</v>
      </c>
    </row>
    <row r="1624" spans="1:2" x14ac:dyDescent="0.3">
      <c r="A1624">
        <v>2.6229999999998213</v>
      </c>
      <c r="B1624">
        <v>7.9717699187888402E-3</v>
      </c>
    </row>
    <row r="1625" spans="1:2" x14ac:dyDescent="0.3">
      <c r="A1625">
        <v>2.6239999999998211</v>
      </c>
      <c r="B1625">
        <v>7.974381304464484E-3</v>
      </c>
    </row>
    <row r="1626" spans="1:2" x14ac:dyDescent="0.3">
      <c r="A1626">
        <v>2.624999999999821</v>
      </c>
      <c r="B1626">
        <v>7.9769931936448102E-3</v>
      </c>
    </row>
    <row r="1627" spans="1:2" x14ac:dyDescent="0.3">
      <c r="A1627">
        <v>2.6259999999998209</v>
      </c>
      <c r="B1627">
        <v>7.9796017902381555E-3</v>
      </c>
    </row>
    <row r="1628" spans="1:2" x14ac:dyDescent="0.3">
      <c r="A1628">
        <v>2.6269999999998208</v>
      </c>
      <c r="B1628">
        <v>7.9822077137935987E-3</v>
      </c>
    </row>
    <row r="1629" spans="1:2" x14ac:dyDescent="0.3">
      <c r="A1629">
        <v>2.6279999999998207</v>
      </c>
      <c r="B1629">
        <v>7.9848129145575434E-3</v>
      </c>
    </row>
    <row r="1630" spans="1:2" x14ac:dyDescent="0.3">
      <c r="A1630">
        <v>2.6289999999998206</v>
      </c>
      <c r="B1630">
        <v>7.9874166121320367E-3</v>
      </c>
    </row>
    <row r="1631" spans="1:2" x14ac:dyDescent="0.3">
      <c r="A1631">
        <v>2.6299999999998205</v>
      </c>
      <c r="B1631">
        <v>7.9900191874123783E-3</v>
      </c>
    </row>
    <row r="1632" spans="1:2" x14ac:dyDescent="0.3">
      <c r="A1632">
        <v>2.6309999999998204</v>
      </c>
      <c r="B1632">
        <v>7.9926201051876422E-3</v>
      </c>
    </row>
    <row r="1633" spans="1:2" x14ac:dyDescent="0.3">
      <c r="A1633">
        <v>2.6319999999998203</v>
      </c>
      <c r="B1633">
        <v>7.9952188210444808E-3</v>
      </c>
    </row>
    <row r="1634" spans="1:2" x14ac:dyDescent="0.3">
      <c r="A1634">
        <v>2.6329999999998202</v>
      </c>
      <c r="B1634">
        <v>7.9978161776810275E-3</v>
      </c>
    </row>
    <row r="1635" spans="1:2" x14ac:dyDescent="0.3">
      <c r="A1635">
        <v>2.63399999999982</v>
      </c>
      <c r="B1635">
        <v>8.0004097814490582E-3</v>
      </c>
    </row>
    <row r="1636" spans="1:2" x14ac:dyDescent="0.3">
      <c r="A1636">
        <v>2.6349999999998199</v>
      </c>
      <c r="B1636">
        <v>8.0030044700214464E-3</v>
      </c>
    </row>
    <row r="1637" spans="1:2" x14ac:dyDescent="0.3">
      <c r="A1637">
        <v>2.6359999999998198</v>
      </c>
      <c r="B1637">
        <v>8.0055960575810547E-3</v>
      </c>
    </row>
    <row r="1638" spans="1:2" x14ac:dyDescent="0.3">
      <c r="A1638">
        <v>2.6369999999998197</v>
      </c>
      <c r="B1638">
        <v>8.0081840063324639E-3</v>
      </c>
    </row>
    <row r="1639" spans="1:2" x14ac:dyDescent="0.3">
      <c r="A1639">
        <v>2.6379999999998196</v>
      </c>
      <c r="B1639">
        <v>8.0107726417291136E-3</v>
      </c>
    </row>
    <row r="1640" spans="1:2" x14ac:dyDescent="0.3">
      <c r="A1640">
        <v>2.6389999999998195</v>
      </c>
      <c r="B1640">
        <v>8.0133581497274786E-3</v>
      </c>
    </row>
    <row r="1641" spans="1:2" x14ac:dyDescent="0.3">
      <c r="A1641">
        <v>2.6399999999998194</v>
      </c>
      <c r="B1641">
        <v>8.0159443890321924E-3</v>
      </c>
    </row>
    <row r="1642" spans="1:2" x14ac:dyDescent="0.3">
      <c r="A1642">
        <v>2.6409999999998193</v>
      </c>
      <c r="B1642">
        <v>8.0185250280322973E-3</v>
      </c>
    </row>
    <row r="1643" spans="1:2" x14ac:dyDescent="0.3">
      <c r="A1643">
        <v>2.6419999999998192</v>
      </c>
      <c r="B1643">
        <v>8.0211071981529103E-3</v>
      </c>
    </row>
    <row r="1644" spans="1:2" x14ac:dyDescent="0.3">
      <c r="A1644">
        <v>2.642999999999819</v>
      </c>
      <c r="B1644">
        <v>8.0236869490040719E-3</v>
      </c>
    </row>
    <row r="1645" spans="1:2" x14ac:dyDescent="0.3">
      <c r="A1645">
        <v>2.6439999999998189</v>
      </c>
      <c r="B1645">
        <v>8.0262640005475724E-3</v>
      </c>
    </row>
    <row r="1646" spans="1:2" x14ac:dyDescent="0.3">
      <c r="A1646">
        <v>2.6449999999998188</v>
      </c>
      <c r="B1646">
        <v>8.0288406082667518E-3</v>
      </c>
    </row>
    <row r="1647" spans="1:2" x14ac:dyDescent="0.3">
      <c r="A1647">
        <v>2.6459999999998187</v>
      </c>
      <c r="B1647">
        <v>8.031414826987715E-3</v>
      </c>
    </row>
    <row r="1648" spans="1:2" x14ac:dyDescent="0.3">
      <c r="A1648">
        <v>2.6469999999998186</v>
      </c>
      <c r="B1648">
        <v>8.0339865989252357E-3</v>
      </c>
    </row>
    <row r="1649" spans="1:2" x14ac:dyDescent="0.3">
      <c r="A1649">
        <v>2.6479999999998185</v>
      </c>
      <c r="B1649">
        <v>8.036558748608591E-3</v>
      </c>
    </row>
    <row r="1650" spans="1:2" x14ac:dyDescent="0.3">
      <c r="A1650">
        <v>2.6489999999998184</v>
      </c>
      <c r="B1650">
        <v>8.0391290325069753E-3</v>
      </c>
    </row>
    <row r="1651" spans="1:2" x14ac:dyDescent="0.3">
      <c r="A1651">
        <v>2.6499999999998183</v>
      </c>
      <c r="B1651">
        <v>8.0416958251403048E-3</v>
      </c>
    </row>
    <row r="1652" spans="1:2" x14ac:dyDescent="0.3">
      <c r="A1652">
        <v>2.6509999999998182</v>
      </c>
      <c r="B1652">
        <v>8.0442591646977535E-3</v>
      </c>
    </row>
    <row r="1653" spans="1:2" x14ac:dyDescent="0.3">
      <c r="A1653">
        <v>2.6519999999998181</v>
      </c>
      <c r="B1653">
        <v>8.0468239113153928E-3</v>
      </c>
    </row>
    <row r="1654" spans="1:2" x14ac:dyDescent="0.3">
      <c r="A1654">
        <v>2.6529999999998179</v>
      </c>
      <c r="B1654">
        <v>8.0493849149467223E-3</v>
      </c>
    </row>
    <row r="1655" spans="1:2" x14ac:dyDescent="0.3">
      <c r="A1655">
        <v>2.6539999999998178</v>
      </c>
      <c r="B1655">
        <v>8.051947608398724E-3</v>
      </c>
    </row>
    <row r="1656" spans="1:2" x14ac:dyDescent="0.3">
      <c r="A1656">
        <v>2.6549999999998177</v>
      </c>
      <c r="B1656">
        <v>8.0545056062291676E-3</v>
      </c>
    </row>
    <row r="1657" spans="1:2" x14ac:dyDescent="0.3">
      <c r="A1657">
        <v>2.6559999999998176</v>
      </c>
      <c r="B1657">
        <v>8.0570617764679775E-3</v>
      </c>
    </row>
    <row r="1658" spans="1:2" x14ac:dyDescent="0.3">
      <c r="A1658">
        <v>2.6569999999998175</v>
      </c>
      <c r="B1658">
        <v>8.0596170246279852E-3</v>
      </c>
    </row>
    <row r="1659" spans="1:2" x14ac:dyDescent="0.3">
      <c r="A1659">
        <v>2.6579999999998174</v>
      </c>
      <c r="B1659">
        <v>8.062170818987191E-3</v>
      </c>
    </row>
    <row r="1660" spans="1:2" x14ac:dyDescent="0.3">
      <c r="A1660">
        <v>2.6589999999998173</v>
      </c>
      <c r="B1660">
        <v>8.0647212336986684E-3</v>
      </c>
    </row>
    <row r="1661" spans="1:2" x14ac:dyDescent="0.3">
      <c r="A1661">
        <v>2.6599999999998172</v>
      </c>
      <c r="B1661">
        <v>8.0672718685214084E-3</v>
      </c>
    </row>
    <row r="1662" spans="1:2" x14ac:dyDescent="0.3">
      <c r="A1662">
        <v>2.6609999999998171</v>
      </c>
      <c r="B1662">
        <v>8.0698201849306872E-3</v>
      </c>
    </row>
    <row r="1663" spans="1:2" x14ac:dyDescent="0.3">
      <c r="A1663">
        <v>2.661999999999817</v>
      </c>
      <c r="B1663">
        <v>8.0723672485978892E-3</v>
      </c>
    </row>
    <row r="1664" spans="1:2" x14ac:dyDescent="0.3">
      <c r="A1664">
        <v>2.6629999999998168</v>
      </c>
      <c r="B1664">
        <v>8.0749118030855604E-3</v>
      </c>
    </row>
    <row r="1665" spans="1:2" x14ac:dyDescent="0.3">
      <c r="A1665">
        <v>2.6639999999998167</v>
      </c>
      <c r="B1665">
        <v>8.0774534746419491E-3</v>
      </c>
    </row>
    <row r="1666" spans="1:2" x14ac:dyDescent="0.3">
      <c r="A1666">
        <v>2.6649999999998166</v>
      </c>
      <c r="B1666">
        <v>8.079996555975355E-3</v>
      </c>
    </row>
    <row r="1667" spans="1:2" x14ac:dyDescent="0.3">
      <c r="A1667">
        <v>2.6659999999998165</v>
      </c>
      <c r="B1667">
        <v>8.082535919032241E-3</v>
      </c>
    </row>
    <row r="1668" spans="1:2" x14ac:dyDescent="0.3">
      <c r="A1668">
        <v>2.6669999999998164</v>
      </c>
      <c r="B1668">
        <v>8.0850744374925676E-3</v>
      </c>
    </row>
    <row r="1669" spans="1:2" x14ac:dyDescent="0.3">
      <c r="A1669">
        <v>2.6679999999998163</v>
      </c>
      <c r="B1669">
        <v>8.0876105511285545E-3</v>
      </c>
    </row>
    <row r="1670" spans="1:2" x14ac:dyDescent="0.3">
      <c r="A1670">
        <v>2.6689999999998162</v>
      </c>
      <c r="B1670">
        <v>8.0901457357664408E-3</v>
      </c>
    </row>
    <row r="1671" spans="1:2" x14ac:dyDescent="0.3">
      <c r="A1671">
        <v>2.6699999999998161</v>
      </c>
      <c r="B1671">
        <v>8.0926780095330001E-3</v>
      </c>
    </row>
    <row r="1672" spans="1:2" x14ac:dyDescent="0.3">
      <c r="A1672">
        <v>2.670999999999816</v>
      </c>
      <c r="B1672">
        <v>8.0952083590701274E-3</v>
      </c>
    </row>
    <row r="1673" spans="1:2" x14ac:dyDescent="0.3">
      <c r="A1673">
        <v>2.6719999999998159</v>
      </c>
      <c r="B1673">
        <v>8.0977379693824014E-3</v>
      </c>
    </row>
    <row r="1674" spans="1:2" x14ac:dyDescent="0.3">
      <c r="A1674">
        <v>2.6729999999998157</v>
      </c>
      <c r="B1674">
        <v>8.1002660827934059E-3</v>
      </c>
    </row>
    <row r="1675" spans="1:2" x14ac:dyDescent="0.3">
      <c r="A1675">
        <v>2.6739999999998156</v>
      </c>
      <c r="B1675">
        <v>8.1027922353337778E-3</v>
      </c>
    </row>
    <row r="1676" spans="1:2" x14ac:dyDescent="0.3">
      <c r="A1676">
        <v>2.6749999999998155</v>
      </c>
      <c r="B1676">
        <v>8.1053167884297395E-3</v>
      </c>
    </row>
    <row r="1677" spans="1:2" x14ac:dyDescent="0.3">
      <c r="A1677">
        <v>2.6759999999998154</v>
      </c>
      <c r="B1677">
        <v>8.1078387908336547E-3</v>
      </c>
    </row>
    <row r="1678" spans="1:2" x14ac:dyDescent="0.3">
      <c r="A1678">
        <v>2.6769999999998153</v>
      </c>
      <c r="B1678">
        <v>8.1103601241391265E-3</v>
      </c>
    </row>
    <row r="1679" spans="1:2" x14ac:dyDescent="0.3">
      <c r="A1679">
        <v>2.6779999999998152</v>
      </c>
      <c r="B1679">
        <v>8.1128784853483626E-3</v>
      </c>
    </row>
    <row r="1680" spans="1:2" x14ac:dyDescent="0.3">
      <c r="A1680">
        <v>2.6789999999998151</v>
      </c>
      <c r="B1680">
        <v>8.1153957098491492E-3</v>
      </c>
    </row>
    <row r="1681" spans="1:2" x14ac:dyDescent="0.3">
      <c r="A1681">
        <v>2.679999999999815</v>
      </c>
      <c r="B1681">
        <v>8.1179117025630965E-3</v>
      </c>
    </row>
    <row r="1682" spans="1:2" x14ac:dyDescent="0.3">
      <c r="A1682">
        <v>2.6809999999998149</v>
      </c>
      <c r="B1682">
        <v>8.1204251968946539E-3</v>
      </c>
    </row>
    <row r="1683" spans="1:2" x14ac:dyDescent="0.3">
      <c r="A1683">
        <v>2.6819999999998148</v>
      </c>
      <c r="B1683">
        <v>8.1229390633029142E-3</v>
      </c>
    </row>
    <row r="1684" spans="1:2" x14ac:dyDescent="0.3">
      <c r="A1684">
        <v>2.6829999999998146</v>
      </c>
      <c r="B1684">
        <v>8.1254477919063262E-3</v>
      </c>
    </row>
    <row r="1685" spans="1:2" x14ac:dyDescent="0.3">
      <c r="A1685">
        <v>2.6839999999998145</v>
      </c>
      <c r="B1685">
        <v>8.1279589265405017E-3</v>
      </c>
    </row>
    <row r="1686" spans="1:2" x14ac:dyDescent="0.3">
      <c r="A1686">
        <v>2.6849999999998144</v>
      </c>
      <c r="B1686">
        <v>8.1304647365824153E-3</v>
      </c>
    </row>
    <row r="1687" spans="1:2" x14ac:dyDescent="0.3">
      <c r="A1687">
        <v>2.6859999999998143</v>
      </c>
      <c r="B1687">
        <v>8.1329705263720742E-3</v>
      </c>
    </row>
    <row r="1688" spans="1:2" x14ac:dyDescent="0.3">
      <c r="A1688">
        <v>2.6869999999998142</v>
      </c>
      <c r="B1688">
        <v>8.1354741966619404E-3</v>
      </c>
    </row>
    <row r="1689" spans="1:2" x14ac:dyDescent="0.3">
      <c r="A1689">
        <v>2.6879999999998141</v>
      </c>
      <c r="B1689">
        <v>8.1379749979733074E-3</v>
      </c>
    </row>
    <row r="1690" spans="1:2" x14ac:dyDescent="0.3">
      <c r="A1690">
        <v>2.688999999999814</v>
      </c>
      <c r="B1690">
        <v>8.1404769054509996E-3</v>
      </c>
    </row>
    <row r="1691" spans="1:2" x14ac:dyDescent="0.3">
      <c r="A1691">
        <v>2.6899999999998139</v>
      </c>
      <c r="B1691">
        <v>8.1429752350121731E-3</v>
      </c>
    </row>
    <row r="1692" spans="1:2" x14ac:dyDescent="0.3">
      <c r="A1692">
        <v>2.6909999999998138</v>
      </c>
      <c r="B1692">
        <v>8.1454703288146302E-3</v>
      </c>
    </row>
    <row r="1693" spans="1:2" x14ac:dyDescent="0.3">
      <c r="A1693">
        <v>2.6919999999998137</v>
      </c>
      <c r="B1693">
        <v>8.1479680921775488E-3</v>
      </c>
    </row>
    <row r="1694" spans="1:2" x14ac:dyDescent="0.3">
      <c r="A1694">
        <v>2.6929999999998135</v>
      </c>
      <c r="B1694">
        <v>8.1504589756273838E-3</v>
      </c>
    </row>
    <row r="1695" spans="1:2" x14ac:dyDescent="0.3">
      <c r="A1695">
        <v>2.6939999999998134</v>
      </c>
      <c r="B1695">
        <v>8.1529509480440243E-3</v>
      </c>
    </row>
    <row r="1696" spans="1:2" x14ac:dyDescent="0.3">
      <c r="A1696">
        <v>2.6949999999998133</v>
      </c>
      <c r="B1696">
        <v>8.1554423262471532E-3</v>
      </c>
    </row>
    <row r="1697" spans="1:2" x14ac:dyDescent="0.3">
      <c r="A1697">
        <v>2.6959999999998132</v>
      </c>
      <c r="B1697">
        <v>8.1579304376480088E-3</v>
      </c>
    </row>
    <row r="1698" spans="1:2" x14ac:dyDescent="0.3">
      <c r="A1698">
        <v>2.6969999999998131</v>
      </c>
      <c r="B1698">
        <v>8.1604170979061585E-3</v>
      </c>
    </row>
    <row r="1699" spans="1:2" x14ac:dyDescent="0.3">
      <c r="A1699">
        <v>2.697999999999813</v>
      </c>
      <c r="B1699">
        <v>8.1629023966881542E-3</v>
      </c>
    </row>
    <row r="1700" spans="1:2" x14ac:dyDescent="0.3">
      <c r="A1700">
        <v>2.6989999999998129</v>
      </c>
      <c r="B1700">
        <v>8.1653842002116783E-3</v>
      </c>
    </row>
    <row r="1701" spans="1:2" x14ac:dyDescent="0.3">
      <c r="A1701">
        <v>2.6999999999998128</v>
      </c>
      <c r="B1701">
        <v>8.1678643834570686E-3</v>
      </c>
    </row>
    <row r="1702" spans="1:2" x14ac:dyDescent="0.3">
      <c r="A1702">
        <v>2.7009999999998127</v>
      </c>
      <c r="B1702">
        <v>8.1703442975306628E-3</v>
      </c>
    </row>
    <row r="1703" spans="1:2" x14ac:dyDescent="0.3">
      <c r="A1703">
        <v>2.7019999999998126</v>
      </c>
      <c r="B1703">
        <v>8.1728231525944883E-3</v>
      </c>
    </row>
    <row r="1704" spans="1:2" x14ac:dyDescent="0.3">
      <c r="A1704">
        <v>2.7029999999998124</v>
      </c>
      <c r="B1704">
        <v>8.1753017562338718E-3</v>
      </c>
    </row>
    <row r="1705" spans="1:2" x14ac:dyDescent="0.3">
      <c r="A1705">
        <v>2.7039999999998123</v>
      </c>
      <c r="B1705">
        <v>8.1777750027789975E-3</v>
      </c>
    </row>
    <row r="1706" spans="1:2" x14ac:dyDescent="0.3">
      <c r="A1706">
        <v>2.7049999999998122</v>
      </c>
      <c r="B1706">
        <v>8.1802472493495704E-3</v>
      </c>
    </row>
    <row r="1707" spans="1:2" x14ac:dyDescent="0.3">
      <c r="A1707">
        <v>2.7059999999998121</v>
      </c>
      <c r="B1707">
        <v>8.1827179288688767E-3</v>
      </c>
    </row>
    <row r="1708" spans="1:2" x14ac:dyDescent="0.3">
      <c r="A1708">
        <v>2.706999999999812</v>
      </c>
      <c r="B1708">
        <v>8.185188207646521E-3</v>
      </c>
    </row>
    <row r="1709" spans="1:2" x14ac:dyDescent="0.3">
      <c r="A1709">
        <v>2.7079999999998119</v>
      </c>
      <c r="B1709">
        <v>8.1876562664514596E-3</v>
      </c>
    </row>
    <row r="1710" spans="1:2" x14ac:dyDescent="0.3">
      <c r="A1710">
        <v>2.7089999999998118</v>
      </c>
      <c r="B1710">
        <v>8.1901237335241794E-3</v>
      </c>
    </row>
    <row r="1711" spans="1:2" x14ac:dyDescent="0.3">
      <c r="A1711">
        <v>2.7099999999998117</v>
      </c>
      <c r="B1711">
        <v>8.1925870507137399E-3</v>
      </c>
    </row>
    <row r="1712" spans="1:2" x14ac:dyDescent="0.3">
      <c r="A1712">
        <v>2.7109999999998116</v>
      </c>
      <c r="B1712">
        <v>8.1950489667104165E-3</v>
      </c>
    </row>
    <row r="1713" spans="1:2" x14ac:dyDescent="0.3">
      <c r="A1713">
        <v>2.7119999999998115</v>
      </c>
      <c r="B1713">
        <v>8.1975096495464084E-3</v>
      </c>
    </row>
    <row r="1714" spans="1:2" x14ac:dyDescent="0.3">
      <c r="A1714">
        <v>2.7129999999998113</v>
      </c>
      <c r="B1714">
        <v>8.1999714871571205E-3</v>
      </c>
    </row>
    <row r="1715" spans="1:2" x14ac:dyDescent="0.3">
      <c r="A1715">
        <v>2.7139999999998112</v>
      </c>
      <c r="B1715">
        <v>8.2024287208546931E-3</v>
      </c>
    </row>
    <row r="1716" spans="1:2" x14ac:dyDescent="0.3">
      <c r="A1716">
        <v>2.7149999999998111</v>
      </c>
      <c r="B1716">
        <v>8.2048824203441728E-3</v>
      </c>
    </row>
    <row r="1717" spans="1:2" x14ac:dyDescent="0.3">
      <c r="A1717">
        <v>2.715999999999811</v>
      </c>
      <c r="B1717">
        <v>8.207336130747811E-3</v>
      </c>
    </row>
    <row r="1718" spans="1:2" x14ac:dyDescent="0.3">
      <c r="A1718">
        <v>2.7169999999998109</v>
      </c>
      <c r="B1718">
        <v>8.2097899709165367E-3</v>
      </c>
    </row>
    <row r="1719" spans="1:2" x14ac:dyDescent="0.3">
      <c r="A1719">
        <v>2.7179999999998108</v>
      </c>
      <c r="B1719">
        <v>8.2122403059683435E-3</v>
      </c>
    </row>
    <row r="1720" spans="1:2" x14ac:dyDescent="0.3">
      <c r="A1720">
        <v>2.7189999999998107</v>
      </c>
      <c r="B1720">
        <v>8.2146888727370748E-3</v>
      </c>
    </row>
    <row r="1721" spans="1:2" x14ac:dyDescent="0.3">
      <c r="A1721">
        <v>2.7199999999998106</v>
      </c>
      <c r="B1721">
        <v>8.2171362579566698E-3</v>
      </c>
    </row>
    <row r="1722" spans="1:2" x14ac:dyDescent="0.3">
      <c r="A1722">
        <v>2.7209999999998105</v>
      </c>
      <c r="B1722">
        <v>8.219583455667534E-3</v>
      </c>
    </row>
    <row r="1723" spans="1:2" x14ac:dyDescent="0.3">
      <c r="A1723">
        <v>2.7219999999998103</v>
      </c>
      <c r="B1723">
        <v>8.2220286980460022E-3</v>
      </c>
    </row>
    <row r="1724" spans="1:2" x14ac:dyDescent="0.3">
      <c r="A1724">
        <v>2.7229999999998102</v>
      </c>
      <c r="B1724">
        <v>8.2244705195994583E-3</v>
      </c>
    </row>
    <row r="1725" spans="1:2" x14ac:dyDescent="0.3">
      <c r="A1725">
        <v>2.7239999999998101</v>
      </c>
      <c r="B1725">
        <v>8.2269113178274293E-3</v>
      </c>
    </row>
    <row r="1726" spans="1:2" x14ac:dyDescent="0.3">
      <c r="A1726">
        <v>2.72499999999981</v>
      </c>
      <c r="B1726">
        <v>8.2293488830366135E-3</v>
      </c>
    </row>
    <row r="1727" spans="1:2" x14ac:dyDescent="0.3">
      <c r="A1727">
        <v>2.7259999999998099</v>
      </c>
      <c r="B1727">
        <v>8.2317870617405475E-3</v>
      </c>
    </row>
    <row r="1728" spans="1:2" x14ac:dyDescent="0.3">
      <c r="A1728">
        <v>2.7269999999998098</v>
      </c>
      <c r="B1728">
        <v>8.2342204396793628E-3</v>
      </c>
    </row>
    <row r="1729" spans="1:2" x14ac:dyDescent="0.3">
      <c r="A1729">
        <v>2.7279999999998097</v>
      </c>
      <c r="B1729">
        <v>8.2366546921684991E-3</v>
      </c>
    </row>
    <row r="1730" spans="1:2" x14ac:dyDescent="0.3">
      <c r="A1730">
        <v>2.7289999999998096</v>
      </c>
      <c r="B1730">
        <v>8.2390881195966159E-3</v>
      </c>
    </row>
    <row r="1731" spans="1:2" x14ac:dyDescent="0.3">
      <c r="A1731">
        <v>2.7299999999998095</v>
      </c>
      <c r="B1731">
        <v>8.2415194653764345E-3</v>
      </c>
    </row>
    <row r="1732" spans="1:2" x14ac:dyDescent="0.3">
      <c r="A1732">
        <v>2.7309999999998094</v>
      </c>
      <c r="B1732">
        <v>8.2439480005151444E-3</v>
      </c>
    </row>
    <row r="1733" spans="1:2" x14ac:dyDescent="0.3">
      <c r="A1733">
        <v>2.7319999999998092</v>
      </c>
      <c r="B1733">
        <v>8.2463725087445483E-3</v>
      </c>
    </row>
    <row r="1734" spans="1:2" x14ac:dyDescent="0.3">
      <c r="A1734">
        <v>2.7329999999998091</v>
      </c>
      <c r="B1734">
        <v>8.2487994216987603E-3</v>
      </c>
    </row>
    <row r="1735" spans="1:2" x14ac:dyDescent="0.3">
      <c r="A1735">
        <v>2.733999999999809</v>
      </c>
      <c r="B1735">
        <v>8.251221744821402E-3</v>
      </c>
    </row>
    <row r="1736" spans="1:2" x14ac:dyDescent="0.3">
      <c r="A1736">
        <v>2.7349999999998089</v>
      </c>
      <c r="B1736">
        <v>8.2536448490799774E-3</v>
      </c>
    </row>
    <row r="1737" spans="1:2" x14ac:dyDescent="0.3">
      <c r="A1737">
        <v>2.7359999999998088</v>
      </c>
      <c r="B1737">
        <v>8.2560652251923439E-3</v>
      </c>
    </row>
    <row r="1738" spans="1:2" x14ac:dyDescent="0.3">
      <c r="A1738">
        <v>2.7369999999998087</v>
      </c>
      <c r="B1738">
        <v>8.2584828682641387E-3</v>
      </c>
    </row>
    <row r="1739" spans="1:2" x14ac:dyDescent="0.3">
      <c r="A1739">
        <v>2.7379999999998086</v>
      </c>
      <c r="B1739">
        <v>8.2609011334802696E-3</v>
      </c>
    </row>
    <row r="1740" spans="1:2" x14ac:dyDescent="0.3">
      <c r="A1740">
        <v>2.7389999999998085</v>
      </c>
      <c r="B1740">
        <v>8.2633151719241904E-3</v>
      </c>
    </row>
    <row r="1741" spans="1:2" x14ac:dyDescent="0.3">
      <c r="A1741">
        <v>2.7399999999998084</v>
      </c>
      <c r="B1741">
        <v>8.2657290896982483E-3</v>
      </c>
    </row>
    <row r="1742" spans="1:2" x14ac:dyDescent="0.3">
      <c r="A1742">
        <v>2.7409999999998083</v>
      </c>
      <c r="B1742">
        <v>8.2681418316117861E-3</v>
      </c>
    </row>
    <row r="1743" spans="1:2" x14ac:dyDescent="0.3">
      <c r="A1743">
        <v>2.7419999999998081</v>
      </c>
      <c r="B1743">
        <v>8.2705499588154319E-3</v>
      </c>
    </row>
    <row r="1744" spans="1:2" x14ac:dyDescent="0.3">
      <c r="A1744">
        <v>2.742999999999808</v>
      </c>
      <c r="B1744">
        <v>8.2729606838528036E-3</v>
      </c>
    </row>
    <row r="1745" spans="1:2" x14ac:dyDescent="0.3">
      <c r="A1745">
        <v>2.7439999999998079</v>
      </c>
      <c r="B1745">
        <v>8.2753659120628487E-3</v>
      </c>
    </row>
    <row r="1746" spans="1:2" x14ac:dyDescent="0.3">
      <c r="A1746">
        <v>2.7449999999998078</v>
      </c>
      <c r="B1746">
        <v>8.2777737812486096E-3</v>
      </c>
    </row>
    <row r="1747" spans="1:2" x14ac:dyDescent="0.3">
      <c r="A1747">
        <v>2.7459999999998077</v>
      </c>
      <c r="B1747">
        <v>8.2801735882676031E-3</v>
      </c>
    </row>
    <row r="1748" spans="1:2" x14ac:dyDescent="0.3">
      <c r="A1748">
        <v>2.7469999999998076</v>
      </c>
      <c r="B1748">
        <v>8.2825774935111895E-3</v>
      </c>
    </row>
    <row r="1749" spans="1:2" x14ac:dyDescent="0.3">
      <c r="A1749">
        <v>2.7479999999998075</v>
      </c>
      <c r="B1749">
        <v>8.2849757420819792E-3</v>
      </c>
    </row>
    <row r="1750" spans="1:2" x14ac:dyDescent="0.3">
      <c r="A1750">
        <v>2.7489999999998074</v>
      </c>
      <c r="B1750">
        <v>8.2873734959754142E-3</v>
      </c>
    </row>
    <row r="1751" spans="1:2" x14ac:dyDescent="0.3">
      <c r="A1751">
        <v>2.7499999999998073</v>
      </c>
      <c r="B1751">
        <v>8.289771637663701E-3</v>
      </c>
    </row>
    <row r="1752" spans="1:2" x14ac:dyDescent="0.3">
      <c r="A1752">
        <v>2.7509999999998072</v>
      </c>
      <c r="B1752">
        <v>8.2921673446996746E-3</v>
      </c>
    </row>
    <row r="1753" spans="1:2" x14ac:dyDescent="0.3">
      <c r="A1753">
        <v>2.751999999999807</v>
      </c>
      <c r="B1753">
        <v>8.2945605182300763E-3</v>
      </c>
    </row>
    <row r="1754" spans="1:2" x14ac:dyDescent="0.3">
      <c r="A1754">
        <v>2.7529999999998069</v>
      </c>
      <c r="B1754">
        <v>8.2969504641300929E-3</v>
      </c>
    </row>
    <row r="1755" spans="1:2" x14ac:dyDescent="0.3">
      <c r="A1755">
        <v>2.7539999999998068</v>
      </c>
      <c r="B1755">
        <v>8.2993403711671965E-3</v>
      </c>
    </row>
    <row r="1756" spans="1:2" x14ac:dyDescent="0.3">
      <c r="A1756">
        <v>2.7549999999998067</v>
      </c>
      <c r="B1756">
        <v>8.3017269918266301E-3</v>
      </c>
    </row>
    <row r="1757" spans="1:2" x14ac:dyDescent="0.3">
      <c r="A1757">
        <v>2.7559999999998066</v>
      </c>
      <c r="B1757">
        <v>8.3041155302525649E-3</v>
      </c>
    </row>
    <row r="1758" spans="1:2" x14ac:dyDescent="0.3">
      <c r="A1758">
        <v>2.7569999999998065</v>
      </c>
      <c r="B1758">
        <v>8.3065001780828762E-3</v>
      </c>
    </row>
    <row r="1759" spans="1:2" x14ac:dyDescent="0.3">
      <c r="A1759">
        <v>2.7579999999998064</v>
      </c>
      <c r="B1759">
        <v>8.308882517665761E-3</v>
      </c>
    </row>
    <row r="1760" spans="1:2" x14ac:dyDescent="0.3">
      <c r="A1760">
        <v>2.7589999999998063</v>
      </c>
      <c r="B1760">
        <v>8.3112650616198325E-3</v>
      </c>
    </row>
    <row r="1761" spans="1:2" x14ac:dyDescent="0.3">
      <c r="A1761">
        <v>2.7599999999998062</v>
      </c>
      <c r="B1761">
        <v>8.3136440472623696E-3</v>
      </c>
    </row>
    <row r="1762" spans="1:2" x14ac:dyDescent="0.3">
      <c r="A1762">
        <v>2.7609999999998061</v>
      </c>
      <c r="B1762">
        <v>8.3160223552808943E-3</v>
      </c>
    </row>
    <row r="1763" spans="1:2" x14ac:dyDescent="0.3">
      <c r="A1763">
        <v>2.7619999999998059</v>
      </c>
      <c r="B1763">
        <v>8.3183981513850758E-3</v>
      </c>
    </row>
    <row r="1764" spans="1:2" x14ac:dyDescent="0.3">
      <c r="A1764">
        <v>2.7629999999998058</v>
      </c>
      <c r="B1764">
        <v>8.3207734478922268E-3</v>
      </c>
    </row>
    <row r="1765" spans="1:2" x14ac:dyDescent="0.3">
      <c r="A1765">
        <v>2.7639999999998057</v>
      </c>
      <c r="B1765">
        <v>8.3231467913933432E-3</v>
      </c>
    </row>
    <row r="1766" spans="1:2" x14ac:dyDescent="0.3">
      <c r="A1766">
        <v>2.7649999999998056</v>
      </c>
      <c r="B1766">
        <v>8.3255167254360773E-3</v>
      </c>
    </row>
    <row r="1767" spans="1:2" x14ac:dyDescent="0.3">
      <c r="A1767">
        <v>2.7659999999998055</v>
      </c>
      <c r="B1767">
        <v>8.3278852694282923E-3</v>
      </c>
    </row>
    <row r="1768" spans="1:2" x14ac:dyDescent="0.3">
      <c r="A1768">
        <v>2.7669999999998054</v>
      </c>
      <c r="B1768">
        <v>8.3302553321292772E-3</v>
      </c>
    </row>
    <row r="1769" spans="1:2" x14ac:dyDescent="0.3">
      <c r="A1769">
        <v>2.7679999999998053</v>
      </c>
      <c r="B1769">
        <v>8.3326198987774824E-3</v>
      </c>
    </row>
    <row r="1770" spans="1:2" x14ac:dyDescent="0.3">
      <c r="A1770">
        <v>2.7689999999998052</v>
      </c>
      <c r="B1770">
        <v>8.3349865347581709E-3</v>
      </c>
    </row>
    <row r="1771" spans="1:2" x14ac:dyDescent="0.3">
      <c r="A1771">
        <v>2.7699999999998051</v>
      </c>
      <c r="B1771">
        <v>8.3373485181092444E-3</v>
      </c>
    </row>
    <row r="1772" spans="1:2" x14ac:dyDescent="0.3">
      <c r="A1772">
        <v>2.770999999999805</v>
      </c>
      <c r="B1772">
        <v>8.339709244421678E-3</v>
      </c>
    </row>
    <row r="1773" spans="1:2" x14ac:dyDescent="0.3">
      <c r="A1773">
        <v>2.7719999999998048</v>
      </c>
      <c r="B1773">
        <v>8.3420689469036469E-3</v>
      </c>
    </row>
    <row r="1774" spans="1:2" x14ac:dyDescent="0.3">
      <c r="A1774">
        <v>2.7729999999998047</v>
      </c>
      <c r="B1774">
        <v>8.344425208043571E-3</v>
      </c>
    </row>
    <row r="1775" spans="1:2" x14ac:dyDescent="0.3">
      <c r="A1775">
        <v>2.7739999999998046</v>
      </c>
      <c r="B1775">
        <v>8.3467835511818467E-3</v>
      </c>
    </row>
    <row r="1776" spans="1:2" x14ac:dyDescent="0.3">
      <c r="A1776">
        <v>2.7749999999998045</v>
      </c>
      <c r="B1776">
        <v>8.3491370329185077E-3</v>
      </c>
    </row>
    <row r="1777" spans="1:2" x14ac:dyDescent="0.3">
      <c r="A1777">
        <v>2.7759999999998044</v>
      </c>
      <c r="B1777">
        <v>8.3514893321939843E-3</v>
      </c>
    </row>
    <row r="1778" spans="1:2" x14ac:dyDescent="0.3">
      <c r="A1778">
        <v>2.7769999999998043</v>
      </c>
      <c r="B1778">
        <v>8.3538418660337177E-3</v>
      </c>
    </row>
    <row r="1779" spans="1:2" x14ac:dyDescent="0.3">
      <c r="A1779">
        <v>2.7779999999998042</v>
      </c>
      <c r="B1779">
        <v>8.3561890614200496E-3</v>
      </c>
    </row>
    <row r="1780" spans="1:2" x14ac:dyDescent="0.3">
      <c r="A1780">
        <v>2.7789999999998041</v>
      </c>
      <c r="B1780">
        <v>8.3585386638721504E-3</v>
      </c>
    </row>
    <row r="1781" spans="1:2" x14ac:dyDescent="0.3">
      <c r="A1781">
        <v>2.779999999999804</v>
      </c>
      <c r="B1781">
        <v>8.3608846628296929E-3</v>
      </c>
    </row>
    <row r="1782" spans="1:2" x14ac:dyDescent="0.3">
      <c r="A1782">
        <v>2.7809999999998039</v>
      </c>
      <c r="B1782">
        <v>8.3632297468203554E-3</v>
      </c>
    </row>
    <row r="1783" spans="1:2" x14ac:dyDescent="0.3">
      <c r="A1783">
        <v>2.7819999999998037</v>
      </c>
      <c r="B1783">
        <v>8.3655710052453758E-3</v>
      </c>
    </row>
    <row r="1784" spans="1:2" x14ac:dyDescent="0.3">
      <c r="A1784">
        <v>2.7829999999998036</v>
      </c>
      <c r="B1784">
        <v>8.3679127466670389E-3</v>
      </c>
    </row>
    <row r="1785" spans="1:2" x14ac:dyDescent="0.3">
      <c r="A1785">
        <v>2.7839999999998035</v>
      </c>
      <c r="B1785">
        <v>8.3702497927122255E-3</v>
      </c>
    </row>
    <row r="1786" spans="1:2" x14ac:dyDescent="0.3">
      <c r="A1786">
        <v>2.7849999999998034</v>
      </c>
      <c r="B1786">
        <v>8.3725875954921425E-3</v>
      </c>
    </row>
    <row r="1787" spans="1:2" x14ac:dyDescent="0.3">
      <c r="A1787">
        <v>2.7859999999998033</v>
      </c>
      <c r="B1787">
        <v>8.3749244223583208E-3</v>
      </c>
    </row>
    <row r="1788" spans="1:2" x14ac:dyDescent="0.3">
      <c r="A1788">
        <v>2.7869999999998032</v>
      </c>
      <c r="B1788">
        <v>8.3772582496312586E-3</v>
      </c>
    </row>
    <row r="1789" spans="1:2" x14ac:dyDescent="0.3">
      <c r="A1789">
        <v>2.7879999999998031</v>
      </c>
      <c r="B1789">
        <v>8.3795923445193488E-3</v>
      </c>
    </row>
    <row r="1790" spans="1:2" x14ac:dyDescent="0.3">
      <c r="A1790">
        <v>2.788999999999803</v>
      </c>
      <c r="B1790">
        <v>8.381921173163609E-3</v>
      </c>
    </row>
    <row r="1791" spans="1:2" x14ac:dyDescent="0.3">
      <c r="A1791">
        <v>2.7899999999998029</v>
      </c>
      <c r="B1791">
        <v>8.384249856849324E-3</v>
      </c>
    </row>
    <row r="1792" spans="1:2" x14ac:dyDescent="0.3">
      <c r="A1792">
        <v>2.7909999999998027</v>
      </c>
      <c r="B1792">
        <v>8.3865784747292893E-3</v>
      </c>
    </row>
    <row r="1793" spans="1:2" x14ac:dyDescent="0.3">
      <c r="A1793">
        <v>2.7919999999998026</v>
      </c>
      <c r="B1793">
        <v>8.3889031854641471E-3</v>
      </c>
    </row>
    <row r="1794" spans="1:2" x14ac:dyDescent="0.3">
      <c r="A1794">
        <v>2.7929999999998025</v>
      </c>
      <c r="B1794">
        <v>8.3912278037934773E-3</v>
      </c>
    </row>
    <row r="1795" spans="1:2" x14ac:dyDescent="0.3">
      <c r="A1795">
        <v>2.7939999999998024</v>
      </c>
      <c r="B1795">
        <v>8.3935524602267164E-3</v>
      </c>
    </row>
    <row r="1796" spans="1:2" x14ac:dyDescent="0.3">
      <c r="A1796">
        <v>2.7949999999998023</v>
      </c>
      <c r="B1796">
        <v>8.3958718768898377E-3</v>
      </c>
    </row>
    <row r="1797" spans="1:2" x14ac:dyDescent="0.3">
      <c r="A1797">
        <v>2.7959999999998022</v>
      </c>
      <c r="B1797">
        <v>8.3981929449737924E-3</v>
      </c>
    </row>
    <row r="1798" spans="1:2" x14ac:dyDescent="0.3">
      <c r="A1798">
        <v>2.7969999999998021</v>
      </c>
      <c r="B1798">
        <v>8.4005096049292738E-3</v>
      </c>
    </row>
    <row r="1799" spans="1:2" x14ac:dyDescent="0.3">
      <c r="A1799">
        <v>2.797999999999802</v>
      </c>
      <c r="B1799">
        <v>8.4028236849427729E-3</v>
      </c>
    </row>
    <row r="1800" spans="1:2" x14ac:dyDescent="0.3">
      <c r="A1800">
        <v>2.7989999999998019</v>
      </c>
      <c r="B1800">
        <v>8.405139074496748E-3</v>
      </c>
    </row>
    <row r="1801" spans="1:2" x14ac:dyDescent="0.3">
      <c r="A1801">
        <v>2.7999999999998018</v>
      </c>
      <c r="B1801">
        <v>8.4074515072639078E-3</v>
      </c>
    </row>
    <row r="1802" spans="1:2" x14ac:dyDescent="0.3">
      <c r="A1802">
        <v>2.8009999999998016</v>
      </c>
      <c r="B1802">
        <v>8.4097608885729258E-3</v>
      </c>
    </row>
    <row r="1803" spans="1:2" x14ac:dyDescent="0.3">
      <c r="A1803">
        <v>2.8019999999998015</v>
      </c>
      <c r="B1803">
        <v>8.4120716860038858E-3</v>
      </c>
    </row>
    <row r="1804" spans="1:2" x14ac:dyDescent="0.3">
      <c r="A1804">
        <v>2.8029999999998014</v>
      </c>
      <c r="B1804">
        <v>8.4143802063076315E-3</v>
      </c>
    </row>
    <row r="1805" spans="1:2" x14ac:dyDescent="0.3">
      <c r="A1805">
        <v>2.8039999999998013</v>
      </c>
      <c r="B1805">
        <v>8.4166841633116496E-3</v>
      </c>
    </row>
    <row r="1806" spans="1:2" x14ac:dyDescent="0.3">
      <c r="A1806">
        <v>2.8049999999998012</v>
      </c>
      <c r="B1806">
        <v>8.4189891611901047E-3</v>
      </c>
    </row>
    <row r="1807" spans="1:2" x14ac:dyDescent="0.3">
      <c r="A1807">
        <v>2.8059999999998011</v>
      </c>
      <c r="B1807">
        <v>8.4212896969264595E-3</v>
      </c>
    </row>
    <row r="1808" spans="1:2" x14ac:dyDescent="0.3">
      <c r="A1808">
        <v>2.806999999999801</v>
      </c>
      <c r="B1808">
        <v>8.4235915077832679E-3</v>
      </c>
    </row>
    <row r="1809" spans="1:2" x14ac:dyDescent="0.3">
      <c r="A1809">
        <v>2.8079999999998009</v>
      </c>
      <c r="B1809">
        <v>8.4258904904591647E-3</v>
      </c>
    </row>
    <row r="1810" spans="1:2" x14ac:dyDescent="0.3">
      <c r="A1810">
        <v>2.8089999999998008</v>
      </c>
      <c r="B1810">
        <v>8.4281882234515937E-3</v>
      </c>
    </row>
    <row r="1811" spans="1:2" x14ac:dyDescent="0.3">
      <c r="A1811">
        <v>2.8099999999998007</v>
      </c>
      <c r="B1811">
        <v>8.4304841658998653E-3</v>
      </c>
    </row>
    <row r="1812" spans="1:2" x14ac:dyDescent="0.3">
      <c r="A1812">
        <v>2.8109999999998005</v>
      </c>
      <c r="B1812">
        <v>8.4327776188578007E-3</v>
      </c>
    </row>
    <row r="1813" spans="1:2" x14ac:dyDescent="0.3">
      <c r="A1813">
        <v>2.8119999999998004</v>
      </c>
      <c r="B1813">
        <v>8.4350697185345824E-3</v>
      </c>
    </row>
    <row r="1814" spans="1:2" x14ac:dyDescent="0.3">
      <c r="A1814">
        <v>2.8129999999998003</v>
      </c>
      <c r="B1814">
        <v>8.4373614888292869E-3</v>
      </c>
    </row>
    <row r="1815" spans="1:2" x14ac:dyDescent="0.3">
      <c r="A1815">
        <v>2.8139999999998002</v>
      </c>
      <c r="B1815">
        <v>8.4396485211509775E-3</v>
      </c>
    </row>
    <row r="1816" spans="1:2" x14ac:dyDescent="0.3">
      <c r="A1816">
        <v>2.8149999999998001</v>
      </c>
      <c r="B1816">
        <v>8.4419378972932502E-3</v>
      </c>
    </row>
    <row r="1817" spans="1:2" x14ac:dyDescent="0.3">
      <c r="A1817">
        <v>2.8159999999998</v>
      </c>
      <c r="B1817">
        <v>8.4442224724894932E-3</v>
      </c>
    </row>
    <row r="1818" spans="1:2" x14ac:dyDescent="0.3">
      <c r="A1818">
        <v>2.8169999999997999</v>
      </c>
      <c r="B1818">
        <v>8.4465053472958518E-3</v>
      </c>
    </row>
    <row r="1819" spans="1:2" x14ac:dyDescent="0.3">
      <c r="A1819">
        <v>2.8179999999997998</v>
      </c>
      <c r="B1819">
        <v>8.4487895897596976E-3</v>
      </c>
    </row>
    <row r="1820" spans="1:2" x14ac:dyDescent="0.3">
      <c r="A1820">
        <v>2.8189999999997997</v>
      </c>
      <c r="B1820">
        <v>8.4510697521989475E-3</v>
      </c>
    </row>
    <row r="1821" spans="1:2" x14ac:dyDescent="0.3">
      <c r="A1821">
        <v>2.8199999999997996</v>
      </c>
      <c r="B1821">
        <v>8.4533491656383908E-3</v>
      </c>
    </row>
    <row r="1822" spans="1:2" x14ac:dyDescent="0.3">
      <c r="A1822">
        <v>2.8209999999997994</v>
      </c>
      <c r="B1822">
        <v>8.4556261020443668E-3</v>
      </c>
    </row>
    <row r="1823" spans="1:2" x14ac:dyDescent="0.3">
      <c r="A1823">
        <v>2.8219999999997993</v>
      </c>
      <c r="B1823">
        <v>8.4579023319495961E-3</v>
      </c>
    </row>
    <row r="1824" spans="1:2" x14ac:dyDescent="0.3">
      <c r="A1824">
        <v>2.8229999999997992</v>
      </c>
      <c r="B1824">
        <v>8.4601773298390026E-3</v>
      </c>
    </row>
    <row r="1825" spans="1:2" x14ac:dyDescent="0.3">
      <c r="A1825">
        <v>2.8239999999997991</v>
      </c>
      <c r="B1825">
        <v>8.4624488054251268E-3</v>
      </c>
    </row>
    <row r="1826" spans="1:2" x14ac:dyDescent="0.3">
      <c r="A1826">
        <v>2.824999999999799</v>
      </c>
      <c r="B1826">
        <v>8.46471929328102E-3</v>
      </c>
    </row>
    <row r="1827" spans="1:2" x14ac:dyDescent="0.3">
      <c r="A1827">
        <v>2.8259999999997989</v>
      </c>
      <c r="B1827">
        <v>8.4669895193474343E-3</v>
      </c>
    </row>
    <row r="1828" spans="1:2" x14ac:dyDescent="0.3">
      <c r="A1828">
        <v>2.8269999999997988</v>
      </c>
      <c r="B1828">
        <v>8.4692561348299056E-3</v>
      </c>
    </row>
    <row r="1829" spans="1:2" x14ac:dyDescent="0.3">
      <c r="A1829">
        <v>2.8279999999997987</v>
      </c>
      <c r="B1829">
        <v>8.4715207650745694E-3</v>
      </c>
    </row>
    <row r="1830" spans="1:2" x14ac:dyDescent="0.3">
      <c r="A1830">
        <v>2.8289999999997986</v>
      </c>
      <c r="B1830">
        <v>8.4737835858512134E-3</v>
      </c>
    </row>
    <row r="1831" spans="1:2" x14ac:dyDescent="0.3">
      <c r="A1831">
        <v>2.8299999999997985</v>
      </c>
      <c r="B1831">
        <v>8.4760486158071968E-3</v>
      </c>
    </row>
    <row r="1832" spans="1:2" x14ac:dyDescent="0.3">
      <c r="A1832">
        <v>2.8309999999997983</v>
      </c>
      <c r="B1832">
        <v>8.4783080127319721E-3</v>
      </c>
    </row>
    <row r="1833" spans="1:2" x14ac:dyDescent="0.3">
      <c r="A1833">
        <v>2.8319999999997982</v>
      </c>
      <c r="B1833">
        <v>8.4805679011599189E-3</v>
      </c>
    </row>
    <row r="1834" spans="1:2" x14ac:dyDescent="0.3">
      <c r="A1834">
        <v>2.8329999999997981</v>
      </c>
      <c r="B1834">
        <v>8.4828240251146273E-3</v>
      </c>
    </row>
    <row r="1835" spans="1:2" x14ac:dyDescent="0.3">
      <c r="A1835">
        <v>2.833999999999798</v>
      </c>
      <c r="B1835">
        <v>8.485080288829161E-3</v>
      </c>
    </row>
    <row r="1836" spans="1:2" x14ac:dyDescent="0.3">
      <c r="A1836">
        <v>2.8349999999997979</v>
      </c>
      <c r="B1836">
        <v>8.4873352594649343E-3</v>
      </c>
    </row>
    <row r="1837" spans="1:2" x14ac:dyDescent="0.3">
      <c r="A1837">
        <v>2.8359999999997978</v>
      </c>
      <c r="B1837">
        <v>8.4895852928493776E-3</v>
      </c>
    </row>
    <row r="1838" spans="1:2" x14ac:dyDescent="0.3">
      <c r="A1838">
        <v>2.8369999999997977</v>
      </c>
      <c r="B1838">
        <v>8.4918372497563843E-3</v>
      </c>
    </row>
    <row r="1839" spans="1:2" x14ac:dyDescent="0.3">
      <c r="A1839">
        <v>2.8379999999997976</v>
      </c>
      <c r="B1839">
        <v>8.4940864459642773E-3</v>
      </c>
    </row>
    <row r="1840" spans="1:2" x14ac:dyDescent="0.3">
      <c r="A1840">
        <v>2.8389999999997975</v>
      </c>
      <c r="B1840">
        <v>8.4963342861561486E-3</v>
      </c>
    </row>
    <row r="1841" spans="1:2" x14ac:dyDescent="0.3">
      <c r="A1841">
        <v>2.8399999999997974</v>
      </c>
      <c r="B1841">
        <v>8.4985793297539525E-3</v>
      </c>
    </row>
    <row r="1842" spans="1:2" x14ac:dyDescent="0.3">
      <c r="A1842">
        <v>2.8409999999997972</v>
      </c>
      <c r="B1842">
        <v>8.5008234347099809E-3</v>
      </c>
    </row>
    <row r="1843" spans="1:2" x14ac:dyDescent="0.3">
      <c r="A1843">
        <v>2.8419999999997971</v>
      </c>
      <c r="B1843">
        <v>8.5030644432959601E-3</v>
      </c>
    </row>
    <row r="1844" spans="1:2" x14ac:dyDescent="0.3">
      <c r="A1844">
        <v>2.842999999999797</v>
      </c>
      <c r="B1844">
        <v>8.5053052685736766E-3</v>
      </c>
    </row>
    <row r="1845" spans="1:2" x14ac:dyDescent="0.3">
      <c r="A1845">
        <v>2.8439999999997969</v>
      </c>
      <c r="B1845">
        <v>8.5075452251982542E-3</v>
      </c>
    </row>
    <row r="1846" spans="1:2" x14ac:dyDescent="0.3">
      <c r="A1846">
        <v>2.8449999999997968</v>
      </c>
      <c r="B1846">
        <v>8.5097828263437925E-3</v>
      </c>
    </row>
    <row r="1847" spans="1:2" x14ac:dyDescent="0.3">
      <c r="A1847">
        <v>2.8459999999997967</v>
      </c>
      <c r="B1847">
        <v>8.5120197419811805E-3</v>
      </c>
    </row>
    <row r="1848" spans="1:2" x14ac:dyDescent="0.3">
      <c r="A1848">
        <v>2.8469999999997966</v>
      </c>
      <c r="B1848">
        <v>8.5142532841427365E-3</v>
      </c>
    </row>
    <row r="1849" spans="1:2" x14ac:dyDescent="0.3">
      <c r="A1849">
        <v>2.8479999999997965</v>
      </c>
      <c r="B1849">
        <v>8.5164855271380735E-3</v>
      </c>
    </row>
    <row r="1850" spans="1:2" x14ac:dyDescent="0.3">
      <c r="A1850">
        <v>2.8489999999997964</v>
      </c>
      <c r="B1850">
        <v>8.5187186979433505E-3</v>
      </c>
    </row>
    <row r="1851" spans="1:2" x14ac:dyDescent="0.3">
      <c r="A1851">
        <v>2.8499999999997963</v>
      </c>
      <c r="B1851">
        <v>8.5209471156312833E-3</v>
      </c>
    </row>
    <row r="1852" spans="1:2" x14ac:dyDescent="0.3">
      <c r="A1852">
        <v>2.8509999999997961</v>
      </c>
      <c r="B1852">
        <v>8.5231739904242376E-3</v>
      </c>
    </row>
    <row r="1853" spans="1:2" x14ac:dyDescent="0.3">
      <c r="A1853">
        <v>2.851999999999796</v>
      </c>
      <c r="B1853">
        <v>8.5253995640626745E-3</v>
      </c>
    </row>
    <row r="1854" spans="1:2" x14ac:dyDescent="0.3">
      <c r="A1854">
        <v>2.8529999999997959</v>
      </c>
      <c r="B1854">
        <v>8.5276246155554514E-3</v>
      </c>
    </row>
    <row r="1855" spans="1:2" x14ac:dyDescent="0.3">
      <c r="A1855">
        <v>2.8539999999997958</v>
      </c>
      <c r="B1855">
        <v>8.5298440605787174E-3</v>
      </c>
    </row>
    <row r="1856" spans="1:2" x14ac:dyDescent="0.3">
      <c r="A1856">
        <v>2.8549999999997957</v>
      </c>
      <c r="B1856">
        <v>8.5320663150738052E-3</v>
      </c>
    </row>
    <row r="1857" spans="1:2" x14ac:dyDescent="0.3">
      <c r="A1857">
        <v>2.8559999999997956</v>
      </c>
      <c r="B1857">
        <v>8.5342864218888592E-3</v>
      </c>
    </row>
    <row r="1858" spans="1:2" x14ac:dyDescent="0.3">
      <c r="A1858">
        <v>2.8569999999997955</v>
      </c>
      <c r="B1858">
        <v>8.5365031837004168E-3</v>
      </c>
    </row>
    <row r="1859" spans="1:2" x14ac:dyDescent="0.3">
      <c r="A1859">
        <v>2.8579999999997954</v>
      </c>
      <c r="B1859">
        <v>8.5387175008981298E-3</v>
      </c>
    </row>
    <row r="1860" spans="1:2" x14ac:dyDescent="0.3">
      <c r="A1860">
        <v>2.8589999999997953</v>
      </c>
      <c r="B1860">
        <v>8.5409328468042389E-3</v>
      </c>
    </row>
    <row r="1861" spans="1:2" x14ac:dyDescent="0.3">
      <c r="A1861">
        <v>2.8599999999997952</v>
      </c>
      <c r="B1861">
        <v>8.5431451315861051E-3</v>
      </c>
    </row>
    <row r="1862" spans="1:2" x14ac:dyDescent="0.3">
      <c r="A1862">
        <v>2.860999999999795</v>
      </c>
      <c r="B1862">
        <v>8.5453569726267609E-3</v>
      </c>
    </row>
    <row r="1863" spans="1:2" x14ac:dyDescent="0.3">
      <c r="A1863">
        <v>2.8619999999997949</v>
      </c>
      <c r="B1863">
        <v>8.5475678296411117E-3</v>
      </c>
    </row>
    <row r="1864" spans="1:2" x14ac:dyDescent="0.3">
      <c r="A1864">
        <v>2.8629999999997948</v>
      </c>
      <c r="B1864">
        <v>8.5497749197726014E-3</v>
      </c>
    </row>
    <row r="1865" spans="1:2" x14ac:dyDescent="0.3">
      <c r="A1865">
        <v>2.8639999999997947</v>
      </c>
      <c r="B1865">
        <v>8.5519810446174072E-3</v>
      </c>
    </row>
    <row r="1866" spans="1:2" x14ac:dyDescent="0.3">
      <c r="A1866">
        <v>2.8649999999997946</v>
      </c>
      <c r="B1866">
        <v>8.5541828070320181E-3</v>
      </c>
    </row>
    <row r="1867" spans="1:2" x14ac:dyDescent="0.3">
      <c r="A1867">
        <v>2.8659999999997945</v>
      </c>
      <c r="B1867">
        <v>8.5563883168575106E-3</v>
      </c>
    </row>
    <row r="1868" spans="1:2" x14ac:dyDescent="0.3">
      <c r="A1868">
        <v>2.8669999999997944</v>
      </c>
      <c r="B1868">
        <v>8.5585865532819549E-3</v>
      </c>
    </row>
    <row r="1869" spans="1:2" x14ac:dyDescent="0.3">
      <c r="A1869">
        <v>2.8679999999997943</v>
      </c>
      <c r="B1869">
        <v>8.5607871558958659E-3</v>
      </c>
    </row>
    <row r="1870" spans="1:2" x14ac:dyDescent="0.3">
      <c r="A1870">
        <v>2.8689999999997942</v>
      </c>
      <c r="B1870">
        <v>8.5629843205131118E-3</v>
      </c>
    </row>
    <row r="1871" spans="1:2" x14ac:dyDescent="0.3">
      <c r="A1871">
        <v>2.869999999999794</v>
      </c>
      <c r="B1871">
        <v>8.5651820907624576E-3</v>
      </c>
    </row>
    <row r="1872" spans="1:2" x14ac:dyDescent="0.3">
      <c r="A1872">
        <v>2.8709999999997939</v>
      </c>
      <c r="B1872">
        <v>8.5673747880394835E-3</v>
      </c>
    </row>
    <row r="1873" spans="1:2" x14ac:dyDescent="0.3">
      <c r="A1873">
        <v>2.8719999999997938</v>
      </c>
      <c r="B1873">
        <v>8.5695682262551531E-3</v>
      </c>
    </row>
    <row r="1874" spans="1:2" x14ac:dyDescent="0.3">
      <c r="A1874">
        <v>2.8729999999997937</v>
      </c>
      <c r="B1874">
        <v>8.571760632783143E-3</v>
      </c>
    </row>
    <row r="1875" spans="1:2" x14ac:dyDescent="0.3">
      <c r="A1875">
        <v>2.8739999999997936</v>
      </c>
      <c r="B1875">
        <v>8.5739500976764749E-3</v>
      </c>
    </row>
    <row r="1876" spans="1:2" x14ac:dyDescent="0.3">
      <c r="A1876">
        <v>2.8749999999997935</v>
      </c>
      <c r="B1876">
        <v>8.5761389148504286E-3</v>
      </c>
    </row>
    <row r="1877" spans="1:2" x14ac:dyDescent="0.3">
      <c r="A1877">
        <v>2.8759999999997934</v>
      </c>
      <c r="B1877">
        <v>8.5783235479190423E-3</v>
      </c>
    </row>
    <row r="1878" spans="1:2" x14ac:dyDescent="0.3">
      <c r="A1878">
        <v>2.8769999999997933</v>
      </c>
      <c r="B1878">
        <v>8.5805084134481513E-3</v>
      </c>
    </row>
    <row r="1879" spans="1:2" x14ac:dyDescent="0.3">
      <c r="A1879">
        <v>2.8779999999997932</v>
      </c>
      <c r="B1879">
        <v>8.5826905226255579E-3</v>
      </c>
    </row>
    <row r="1880" spans="1:2" x14ac:dyDescent="0.3">
      <c r="A1880">
        <v>2.8789999999997931</v>
      </c>
      <c r="B1880">
        <v>8.5848715756347005E-3</v>
      </c>
    </row>
    <row r="1881" spans="1:2" x14ac:dyDescent="0.3">
      <c r="A1881">
        <v>2.8799999999997929</v>
      </c>
      <c r="B1881">
        <v>8.5870523040611491E-3</v>
      </c>
    </row>
    <row r="1882" spans="1:2" x14ac:dyDescent="0.3">
      <c r="A1882">
        <v>2.8809999999997928</v>
      </c>
      <c r="B1882">
        <v>8.5892300386458675E-3</v>
      </c>
    </row>
    <row r="1883" spans="1:2" x14ac:dyDescent="0.3">
      <c r="A1883">
        <v>2.8819999999997927</v>
      </c>
      <c r="B1883">
        <v>8.5914053704540527E-3</v>
      </c>
    </row>
    <row r="1884" spans="1:2" x14ac:dyDescent="0.3">
      <c r="A1884">
        <v>2.8829999999997926</v>
      </c>
      <c r="B1884">
        <v>8.5935819005522052E-3</v>
      </c>
    </row>
    <row r="1885" spans="1:2" x14ac:dyDescent="0.3">
      <c r="A1885">
        <v>2.8839999999997925</v>
      </c>
      <c r="B1885">
        <v>8.5957536914397781E-3</v>
      </c>
    </row>
    <row r="1886" spans="1:2" x14ac:dyDescent="0.3">
      <c r="A1886">
        <v>2.8849999999997924</v>
      </c>
      <c r="B1886">
        <v>8.5979258351518428E-3</v>
      </c>
    </row>
    <row r="1887" spans="1:2" x14ac:dyDescent="0.3">
      <c r="A1887">
        <v>2.8859999999997923</v>
      </c>
      <c r="B1887">
        <v>8.6000950912802909E-3</v>
      </c>
    </row>
    <row r="1888" spans="1:2" x14ac:dyDescent="0.3">
      <c r="A1888">
        <v>2.8869999999997922</v>
      </c>
      <c r="B1888">
        <v>8.602261165679248E-3</v>
      </c>
    </row>
    <row r="1889" spans="1:2" x14ac:dyDescent="0.3">
      <c r="A1889">
        <v>2.8879999999997921</v>
      </c>
      <c r="B1889">
        <v>8.6044288529777968E-3</v>
      </c>
    </row>
    <row r="1890" spans="1:2" x14ac:dyDescent="0.3">
      <c r="A1890">
        <v>2.888999999999792</v>
      </c>
      <c r="B1890">
        <v>8.6065941161139192E-3</v>
      </c>
    </row>
    <row r="1891" spans="1:2" x14ac:dyDescent="0.3">
      <c r="A1891">
        <v>2.8899999999997918</v>
      </c>
      <c r="B1891">
        <v>8.6087574613442075E-3</v>
      </c>
    </row>
    <row r="1892" spans="1:2" x14ac:dyDescent="0.3">
      <c r="A1892">
        <v>2.8909999999997917</v>
      </c>
      <c r="B1892">
        <v>8.6109188009900195E-3</v>
      </c>
    </row>
    <row r="1893" spans="1:2" x14ac:dyDescent="0.3">
      <c r="A1893">
        <v>2.8919999999997916</v>
      </c>
      <c r="B1893">
        <v>8.6130797551838834E-3</v>
      </c>
    </row>
    <row r="1894" spans="1:2" x14ac:dyDescent="0.3">
      <c r="A1894">
        <v>2.8929999999997915</v>
      </c>
      <c r="B1894">
        <v>8.6152352036736324E-3</v>
      </c>
    </row>
    <row r="1895" spans="1:2" x14ac:dyDescent="0.3">
      <c r="A1895">
        <v>2.8939999999997914</v>
      </c>
      <c r="B1895">
        <v>8.6173927237112036E-3</v>
      </c>
    </row>
    <row r="1896" spans="1:2" x14ac:dyDescent="0.3">
      <c r="A1896">
        <v>2.8949999999997913</v>
      </c>
      <c r="B1896">
        <v>8.6195484764384767E-3</v>
      </c>
    </row>
    <row r="1897" spans="1:2" x14ac:dyDescent="0.3">
      <c r="A1897">
        <v>2.8959999999997912</v>
      </c>
      <c r="B1897">
        <v>8.6217020397474364E-3</v>
      </c>
    </row>
    <row r="1898" spans="1:2" x14ac:dyDescent="0.3">
      <c r="A1898">
        <v>2.8969999999997911</v>
      </c>
      <c r="B1898">
        <v>8.6238538497916406E-3</v>
      </c>
    </row>
    <row r="1899" spans="1:2" x14ac:dyDescent="0.3">
      <c r="A1899">
        <v>2.897999999999791</v>
      </c>
      <c r="B1899">
        <v>8.6260057124575851E-3</v>
      </c>
    </row>
    <row r="1900" spans="1:2" x14ac:dyDescent="0.3">
      <c r="A1900">
        <v>2.8989999999997909</v>
      </c>
      <c r="B1900">
        <v>8.6281522451868709E-3</v>
      </c>
    </row>
    <row r="1901" spans="1:2" x14ac:dyDescent="0.3">
      <c r="A1901">
        <v>2.8999999999997907</v>
      </c>
      <c r="B1901">
        <v>8.630297998706021E-3</v>
      </c>
    </row>
    <row r="1902" spans="1:2" x14ac:dyDescent="0.3">
      <c r="A1902">
        <v>2.9009999999997906</v>
      </c>
      <c r="B1902">
        <v>8.6324447353955391E-3</v>
      </c>
    </row>
    <row r="1903" spans="1:2" x14ac:dyDescent="0.3">
      <c r="A1903">
        <v>2.9019999999997905</v>
      </c>
      <c r="B1903">
        <v>8.6345880985865819E-3</v>
      </c>
    </row>
    <row r="1904" spans="1:2" x14ac:dyDescent="0.3">
      <c r="A1904">
        <v>2.9029999999997904</v>
      </c>
      <c r="B1904">
        <v>8.6367299193732538E-3</v>
      </c>
    </row>
    <row r="1905" spans="1:2" x14ac:dyDescent="0.3">
      <c r="A1905">
        <v>2.9039999999997903</v>
      </c>
      <c r="B1905">
        <v>8.638870711658253E-3</v>
      </c>
    </row>
    <row r="1906" spans="1:2" x14ac:dyDescent="0.3">
      <c r="A1906">
        <v>2.9049999999997902</v>
      </c>
      <c r="B1906">
        <v>8.6410101796679517E-3</v>
      </c>
    </row>
    <row r="1907" spans="1:2" x14ac:dyDescent="0.3">
      <c r="A1907">
        <v>2.9059999999997901</v>
      </c>
      <c r="B1907">
        <v>8.643146706128646E-3</v>
      </c>
    </row>
    <row r="1908" spans="1:2" x14ac:dyDescent="0.3">
      <c r="A1908">
        <v>2.90699999999979</v>
      </c>
      <c r="B1908">
        <v>8.6452819441637518E-3</v>
      </c>
    </row>
    <row r="1909" spans="1:2" x14ac:dyDescent="0.3">
      <c r="A1909">
        <v>2.9079999999997899</v>
      </c>
      <c r="B1909">
        <v>8.6474143426236716E-3</v>
      </c>
    </row>
    <row r="1910" spans="1:2" x14ac:dyDescent="0.3">
      <c r="A1910">
        <v>2.9089999999997898</v>
      </c>
      <c r="B1910">
        <v>8.6495497481329231E-3</v>
      </c>
    </row>
    <row r="1911" spans="1:2" x14ac:dyDescent="0.3">
      <c r="A1911">
        <v>2.9099999999997896</v>
      </c>
      <c r="B1911">
        <v>8.6516788900288244E-3</v>
      </c>
    </row>
    <row r="1912" spans="1:2" x14ac:dyDescent="0.3">
      <c r="A1912">
        <v>2.9109999999997895</v>
      </c>
      <c r="B1912">
        <v>8.653805943058368E-3</v>
      </c>
    </row>
    <row r="1913" spans="1:2" x14ac:dyDescent="0.3">
      <c r="A1913">
        <v>2.9119999999997894</v>
      </c>
      <c r="B1913">
        <v>8.6559349705453981E-3</v>
      </c>
    </row>
    <row r="1914" spans="1:2" x14ac:dyDescent="0.3">
      <c r="A1914">
        <v>2.9129999999997893</v>
      </c>
      <c r="B1914">
        <v>8.6580606983865382E-3</v>
      </c>
    </row>
    <row r="1915" spans="1:2" x14ac:dyDescent="0.3">
      <c r="A1915">
        <v>2.9139999999997892</v>
      </c>
      <c r="B1915">
        <v>8.6601833052104005E-3</v>
      </c>
    </row>
    <row r="1916" spans="1:2" x14ac:dyDescent="0.3">
      <c r="A1916">
        <v>2.9149999999997891</v>
      </c>
      <c r="B1916">
        <v>8.6623067243526419E-3</v>
      </c>
    </row>
    <row r="1917" spans="1:2" x14ac:dyDescent="0.3">
      <c r="A1917">
        <v>2.915999999999789</v>
      </c>
      <c r="B1917">
        <v>8.6644282348587454E-3</v>
      </c>
    </row>
    <row r="1918" spans="1:2" x14ac:dyDescent="0.3">
      <c r="A1918">
        <v>2.9169999999997889</v>
      </c>
      <c r="B1918">
        <v>8.6665469090044245E-3</v>
      </c>
    </row>
    <row r="1919" spans="1:2" x14ac:dyDescent="0.3">
      <c r="A1919">
        <v>2.9179999999997888</v>
      </c>
      <c r="B1919">
        <v>8.6686623096277615E-3</v>
      </c>
    </row>
    <row r="1920" spans="1:2" x14ac:dyDescent="0.3">
      <c r="A1920">
        <v>2.9189999999997887</v>
      </c>
      <c r="B1920">
        <v>8.6707807042485374E-3</v>
      </c>
    </row>
    <row r="1921" spans="1:2" x14ac:dyDescent="0.3">
      <c r="A1921">
        <v>2.9199999999997885</v>
      </c>
      <c r="B1921">
        <v>8.6728948854426502E-3</v>
      </c>
    </row>
    <row r="1922" spans="1:2" x14ac:dyDescent="0.3">
      <c r="A1922">
        <v>2.9209999999997884</v>
      </c>
      <c r="B1922">
        <v>8.6750070573144988E-3</v>
      </c>
    </row>
    <row r="1923" spans="1:2" x14ac:dyDescent="0.3">
      <c r="A1923">
        <v>2.9219999999997883</v>
      </c>
      <c r="B1923">
        <v>8.6771200471930654E-3</v>
      </c>
    </row>
    <row r="1924" spans="1:2" x14ac:dyDescent="0.3">
      <c r="A1924">
        <v>2.9229999999997882</v>
      </c>
      <c r="B1924">
        <v>8.6792267870375306E-3</v>
      </c>
    </row>
    <row r="1925" spans="1:2" x14ac:dyDescent="0.3">
      <c r="A1925">
        <v>2.9239999999997881</v>
      </c>
      <c r="B1925">
        <v>8.6813346990468609E-3</v>
      </c>
    </row>
    <row r="1926" spans="1:2" x14ac:dyDescent="0.3">
      <c r="A1926">
        <v>2.924999999999788</v>
      </c>
      <c r="B1926">
        <v>8.6834404254158004E-3</v>
      </c>
    </row>
    <row r="1927" spans="1:2" x14ac:dyDescent="0.3">
      <c r="A1927">
        <v>2.9259999999997879</v>
      </c>
      <c r="B1927">
        <v>8.6855464150639161E-3</v>
      </c>
    </row>
    <row r="1928" spans="1:2" x14ac:dyDescent="0.3">
      <c r="A1928">
        <v>2.9269999999997878</v>
      </c>
      <c r="B1928">
        <v>8.6876481237544434E-3</v>
      </c>
    </row>
    <row r="1929" spans="1:2" x14ac:dyDescent="0.3">
      <c r="A1929">
        <v>2.9279999999997877</v>
      </c>
      <c r="B1929">
        <v>8.6897492657988518E-3</v>
      </c>
    </row>
    <row r="1930" spans="1:2" x14ac:dyDescent="0.3">
      <c r="A1930">
        <v>2.9289999999997876</v>
      </c>
      <c r="B1930">
        <v>8.6918498721735848E-3</v>
      </c>
    </row>
    <row r="1931" spans="1:2" x14ac:dyDescent="0.3">
      <c r="A1931">
        <v>2.9299999999997874</v>
      </c>
      <c r="B1931">
        <v>8.6939502048733464E-3</v>
      </c>
    </row>
    <row r="1932" spans="1:2" x14ac:dyDescent="0.3">
      <c r="A1932">
        <v>2.9309999999997873</v>
      </c>
      <c r="B1932">
        <v>8.6960431029896035E-3</v>
      </c>
    </row>
    <row r="1933" spans="1:2" x14ac:dyDescent="0.3">
      <c r="A1933">
        <v>2.9319999999997872</v>
      </c>
      <c r="B1933">
        <v>8.6981383108259425E-3</v>
      </c>
    </row>
    <row r="1934" spans="1:2" x14ac:dyDescent="0.3">
      <c r="A1934">
        <v>2.9329999999997871</v>
      </c>
      <c r="B1934">
        <v>8.7002343690236184E-3</v>
      </c>
    </row>
    <row r="1935" spans="1:2" x14ac:dyDescent="0.3">
      <c r="A1935">
        <v>2.933999999999787</v>
      </c>
      <c r="B1935">
        <v>8.7023256247634184E-3</v>
      </c>
    </row>
    <row r="1936" spans="1:2" x14ac:dyDescent="0.3">
      <c r="A1936">
        <v>2.9349999999997869</v>
      </c>
      <c r="B1936">
        <v>8.7044137196836124E-3</v>
      </c>
    </row>
    <row r="1937" spans="1:2" x14ac:dyDescent="0.3">
      <c r="A1937">
        <v>2.9359999999997868</v>
      </c>
      <c r="B1937">
        <v>8.7065033985003759E-3</v>
      </c>
    </row>
    <row r="1938" spans="1:2" x14ac:dyDescent="0.3">
      <c r="A1938">
        <v>2.9369999999997867</v>
      </c>
      <c r="B1938">
        <v>8.7085880225742929E-3</v>
      </c>
    </row>
    <row r="1939" spans="1:2" x14ac:dyDescent="0.3">
      <c r="A1939">
        <v>2.9379999999997866</v>
      </c>
      <c r="B1939">
        <v>8.7106744080577281E-3</v>
      </c>
    </row>
    <row r="1940" spans="1:2" x14ac:dyDescent="0.3">
      <c r="A1940">
        <v>2.9389999999997864</v>
      </c>
      <c r="B1940">
        <v>8.7127586170512306E-3</v>
      </c>
    </row>
    <row r="1941" spans="1:2" x14ac:dyDescent="0.3">
      <c r="A1941">
        <v>2.9399999999997863</v>
      </c>
      <c r="B1941">
        <v>8.7148399260147946E-3</v>
      </c>
    </row>
    <row r="1942" spans="1:2" x14ac:dyDescent="0.3">
      <c r="A1942">
        <v>2.9409999999997862</v>
      </c>
      <c r="B1942">
        <v>8.7169205454945553E-3</v>
      </c>
    </row>
    <row r="1943" spans="1:2" x14ac:dyDescent="0.3">
      <c r="A1943">
        <v>2.9419999999997861</v>
      </c>
      <c r="B1943">
        <v>8.7190010917791438E-3</v>
      </c>
    </row>
    <row r="1944" spans="1:2" x14ac:dyDescent="0.3">
      <c r="A1944">
        <v>2.942999999999786</v>
      </c>
      <c r="B1944">
        <v>8.72107694335017E-3</v>
      </c>
    </row>
    <row r="1945" spans="1:2" x14ac:dyDescent="0.3">
      <c r="A1945">
        <v>2.9439999999997859</v>
      </c>
      <c r="B1945">
        <v>8.723154519381493E-3</v>
      </c>
    </row>
    <row r="1946" spans="1:2" x14ac:dyDescent="0.3">
      <c r="A1946">
        <v>2.9449999999997858</v>
      </c>
      <c r="B1946">
        <v>8.7252256642432746E-3</v>
      </c>
    </row>
    <row r="1947" spans="1:2" x14ac:dyDescent="0.3">
      <c r="A1947">
        <v>2.9459999999997857</v>
      </c>
      <c r="B1947">
        <v>8.7272984876634596E-3</v>
      </c>
    </row>
    <row r="1948" spans="1:2" x14ac:dyDescent="0.3">
      <c r="A1948">
        <v>2.9469999999997856</v>
      </c>
      <c r="B1948">
        <v>8.7293688282445991E-3</v>
      </c>
    </row>
    <row r="1949" spans="1:2" x14ac:dyDescent="0.3">
      <c r="A1949">
        <v>2.9479999999997855</v>
      </c>
      <c r="B1949">
        <v>8.7314391389011203E-3</v>
      </c>
    </row>
    <row r="1950" spans="1:2" x14ac:dyDescent="0.3">
      <c r="A1950">
        <v>2.9489999999997853</v>
      </c>
      <c r="B1950">
        <v>8.7335049972769307E-3</v>
      </c>
    </row>
    <row r="1951" spans="1:2" x14ac:dyDescent="0.3">
      <c r="A1951">
        <v>2.9499999999997852</v>
      </c>
      <c r="B1951">
        <v>8.7355715490830543E-3</v>
      </c>
    </row>
    <row r="1952" spans="1:2" x14ac:dyDescent="0.3">
      <c r="A1952">
        <v>2.9509999999997851</v>
      </c>
      <c r="B1952">
        <v>8.7376373459413514E-3</v>
      </c>
    </row>
    <row r="1953" spans="1:2" x14ac:dyDescent="0.3">
      <c r="A1953">
        <v>2.951999999999785</v>
      </c>
      <c r="B1953">
        <v>8.7397001232579208E-3</v>
      </c>
    </row>
    <row r="1954" spans="1:2" x14ac:dyDescent="0.3">
      <c r="A1954">
        <v>2.9529999999997849</v>
      </c>
      <c r="B1954">
        <v>8.7417601171269066E-3</v>
      </c>
    </row>
    <row r="1955" spans="1:2" x14ac:dyDescent="0.3">
      <c r="A1955">
        <v>2.9539999999997848</v>
      </c>
      <c r="B1955">
        <v>8.7438201522240799E-3</v>
      </c>
    </row>
    <row r="1956" spans="1:2" x14ac:dyDescent="0.3">
      <c r="A1956">
        <v>2.9549999999997847</v>
      </c>
      <c r="B1956">
        <v>8.7458775642804687E-3</v>
      </c>
    </row>
    <row r="1957" spans="1:2" x14ac:dyDescent="0.3">
      <c r="A1957">
        <v>2.9559999999997846</v>
      </c>
      <c r="B1957">
        <v>8.7479325640639205E-3</v>
      </c>
    </row>
    <row r="1958" spans="1:2" x14ac:dyDescent="0.3">
      <c r="A1958">
        <v>2.9569999999997845</v>
      </c>
      <c r="B1958">
        <v>8.7499882421281372E-3</v>
      </c>
    </row>
    <row r="1959" spans="1:2" x14ac:dyDescent="0.3">
      <c r="A1959">
        <v>2.9579999999997844</v>
      </c>
      <c r="B1959">
        <v>8.7520429548255674E-3</v>
      </c>
    </row>
    <row r="1960" spans="1:2" x14ac:dyDescent="0.3">
      <c r="A1960">
        <v>2.9589999999997842</v>
      </c>
      <c r="B1960">
        <v>8.7540941139351292E-3</v>
      </c>
    </row>
    <row r="1961" spans="1:2" x14ac:dyDescent="0.3">
      <c r="A1961">
        <v>2.9599999999997841</v>
      </c>
      <c r="B1961">
        <v>8.7561444664986995E-3</v>
      </c>
    </row>
    <row r="1962" spans="1:2" x14ac:dyDescent="0.3">
      <c r="A1962">
        <v>2.960999999999784</v>
      </c>
      <c r="B1962">
        <v>8.7581921546156516E-3</v>
      </c>
    </row>
    <row r="1963" spans="1:2" x14ac:dyDescent="0.3">
      <c r="A1963">
        <v>2.9619999999997839</v>
      </c>
      <c r="B1963">
        <v>8.7602383628739289E-3</v>
      </c>
    </row>
    <row r="1964" spans="1:2" x14ac:dyDescent="0.3">
      <c r="A1964">
        <v>2.9629999999997838</v>
      </c>
      <c r="B1964">
        <v>8.7622843642559678E-3</v>
      </c>
    </row>
    <row r="1965" spans="1:2" x14ac:dyDescent="0.3">
      <c r="A1965">
        <v>2.9639999999997837</v>
      </c>
      <c r="B1965">
        <v>8.7643259278423757E-3</v>
      </c>
    </row>
    <row r="1966" spans="1:2" x14ac:dyDescent="0.3">
      <c r="A1966">
        <v>2.9649999999997836</v>
      </c>
      <c r="B1966">
        <v>8.7663694506191492E-3</v>
      </c>
    </row>
    <row r="1967" spans="1:2" x14ac:dyDescent="0.3">
      <c r="A1967">
        <v>2.9659999999997835</v>
      </c>
      <c r="B1967">
        <v>8.7684092487428367E-3</v>
      </c>
    </row>
    <row r="1968" spans="1:2" x14ac:dyDescent="0.3">
      <c r="A1968">
        <v>2.9669999999997834</v>
      </c>
      <c r="B1968">
        <v>8.7704487813466958E-3</v>
      </c>
    </row>
    <row r="1969" spans="1:2" x14ac:dyDescent="0.3">
      <c r="A1969">
        <v>2.9679999999997833</v>
      </c>
      <c r="B1969">
        <v>8.7724840668123027E-3</v>
      </c>
    </row>
    <row r="1970" spans="1:2" x14ac:dyDescent="0.3">
      <c r="A1970">
        <v>2.9689999999997831</v>
      </c>
      <c r="B1970">
        <v>8.7745224592027937E-3</v>
      </c>
    </row>
    <row r="1971" spans="1:2" x14ac:dyDescent="0.3">
      <c r="A1971">
        <v>2.969999999999783</v>
      </c>
      <c r="B1971">
        <v>8.7765564712895539E-3</v>
      </c>
    </row>
    <row r="1972" spans="1:2" x14ac:dyDescent="0.3">
      <c r="A1972">
        <v>2.9709999999997829</v>
      </c>
      <c r="B1972">
        <v>8.7785862451814078E-3</v>
      </c>
    </row>
    <row r="1973" spans="1:2" x14ac:dyDescent="0.3">
      <c r="A1973">
        <v>2.9719999999997828</v>
      </c>
      <c r="B1973">
        <v>8.7806189325430606E-3</v>
      </c>
    </row>
    <row r="1974" spans="1:2" x14ac:dyDescent="0.3">
      <c r="A1974">
        <v>2.9729999999997827</v>
      </c>
      <c r="B1974">
        <v>8.7826473474162947E-3</v>
      </c>
    </row>
    <row r="1975" spans="1:2" x14ac:dyDescent="0.3">
      <c r="A1975">
        <v>2.9739999999997826</v>
      </c>
      <c r="B1975">
        <v>8.7846749043423711E-3</v>
      </c>
    </row>
    <row r="1976" spans="1:2" x14ac:dyDescent="0.3">
      <c r="A1976">
        <v>2.9749999999997825</v>
      </c>
      <c r="B1976">
        <v>8.7867026338728227E-3</v>
      </c>
    </row>
    <row r="1977" spans="1:2" x14ac:dyDescent="0.3">
      <c r="A1977">
        <v>2.9759999999997824</v>
      </c>
      <c r="B1977">
        <v>8.7887261472439637E-3</v>
      </c>
    </row>
    <row r="1978" spans="1:2" x14ac:dyDescent="0.3">
      <c r="A1978">
        <v>2.9769999999997823</v>
      </c>
      <c r="B1978">
        <v>8.7907494465371272E-3</v>
      </c>
    </row>
    <row r="1979" spans="1:2" x14ac:dyDescent="0.3">
      <c r="A1979">
        <v>2.9779999999997822</v>
      </c>
      <c r="B1979">
        <v>8.7927698768791029E-3</v>
      </c>
    </row>
    <row r="1980" spans="1:2" x14ac:dyDescent="0.3">
      <c r="A1980">
        <v>2.978999999999782</v>
      </c>
      <c r="B1980">
        <v>8.7947919380571005E-3</v>
      </c>
    </row>
    <row r="1981" spans="1:2" x14ac:dyDescent="0.3">
      <c r="A1981">
        <v>2.9799999999997819</v>
      </c>
      <c r="B1981">
        <v>8.7968088869693761E-3</v>
      </c>
    </row>
    <row r="1982" spans="1:2" x14ac:dyDescent="0.3">
      <c r="A1982">
        <v>2.9809999999997818</v>
      </c>
      <c r="B1982">
        <v>8.7988248408684688E-3</v>
      </c>
    </row>
    <row r="1983" spans="1:2" x14ac:dyDescent="0.3">
      <c r="A1983">
        <v>2.9819999999997817</v>
      </c>
      <c r="B1983">
        <v>8.8008405422350666E-3</v>
      </c>
    </row>
    <row r="1984" spans="1:2" x14ac:dyDescent="0.3">
      <c r="A1984">
        <v>2.9829999999997816</v>
      </c>
      <c r="B1984">
        <v>8.8028526392039397E-3</v>
      </c>
    </row>
    <row r="1985" spans="1:2" x14ac:dyDescent="0.3">
      <c r="A1985">
        <v>2.9839999999997815</v>
      </c>
      <c r="B1985">
        <v>8.8048658388519274E-3</v>
      </c>
    </row>
    <row r="1986" spans="1:2" x14ac:dyDescent="0.3">
      <c r="A1986">
        <v>2.9849999999997814</v>
      </c>
      <c r="B1986">
        <v>8.8068744249499287E-3</v>
      </c>
    </row>
    <row r="1987" spans="1:2" x14ac:dyDescent="0.3">
      <c r="A1987">
        <v>2.9859999999997813</v>
      </c>
      <c r="B1987">
        <v>8.8088846778971441E-3</v>
      </c>
    </row>
    <row r="1988" spans="1:2" x14ac:dyDescent="0.3">
      <c r="A1988">
        <v>2.9869999999997812</v>
      </c>
      <c r="B1988">
        <v>8.8108929766878008E-3</v>
      </c>
    </row>
    <row r="1989" spans="1:2" x14ac:dyDescent="0.3">
      <c r="A1989">
        <v>2.9879999999997811</v>
      </c>
      <c r="B1989">
        <v>8.8128969744573071E-3</v>
      </c>
    </row>
    <row r="1990" spans="1:2" x14ac:dyDescent="0.3">
      <c r="A1990">
        <v>2.9889999999997809</v>
      </c>
      <c r="B1990">
        <v>8.8149006475297664E-3</v>
      </c>
    </row>
    <row r="1991" spans="1:2" x14ac:dyDescent="0.3">
      <c r="A1991">
        <v>2.9899999999997808</v>
      </c>
      <c r="B1991">
        <v>8.8169031903948536E-3</v>
      </c>
    </row>
    <row r="1992" spans="1:2" x14ac:dyDescent="0.3">
      <c r="A1992">
        <v>2.9909999999997807</v>
      </c>
      <c r="B1992">
        <v>8.8189053175184995E-3</v>
      </c>
    </row>
    <row r="1993" spans="1:2" x14ac:dyDescent="0.3">
      <c r="A1993">
        <v>2.9919999999997806</v>
      </c>
      <c r="B1993">
        <v>8.8209031833650919E-3</v>
      </c>
    </row>
    <row r="1994" spans="1:2" x14ac:dyDescent="0.3">
      <c r="A1994">
        <v>2.9929999999997805</v>
      </c>
      <c r="B1994">
        <v>8.8229012672099705E-3</v>
      </c>
    </row>
    <row r="1995" spans="1:2" x14ac:dyDescent="0.3">
      <c r="A1995">
        <v>2.9939999999997804</v>
      </c>
      <c r="B1995">
        <v>8.8248993480208315E-3</v>
      </c>
    </row>
    <row r="1996" spans="1:2" x14ac:dyDescent="0.3">
      <c r="A1996">
        <v>2.9949999999997803</v>
      </c>
      <c r="B1996">
        <v>8.826890955011657E-3</v>
      </c>
    </row>
    <row r="1997" spans="1:2" x14ac:dyDescent="0.3">
      <c r="A1997">
        <v>2.9959999999997802</v>
      </c>
      <c r="B1997">
        <v>8.8288869084155452E-3</v>
      </c>
    </row>
    <row r="1998" spans="1:2" x14ac:dyDescent="0.3">
      <c r="A1998">
        <v>2.9969999999997801</v>
      </c>
      <c r="B1998">
        <v>8.8308776335765393E-3</v>
      </c>
    </row>
    <row r="1999" spans="1:2" x14ac:dyDescent="0.3">
      <c r="A1999">
        <v>2.99799999999978</v>
      </c>
      <c r="B1999">
        <v>8.8328673001418778E-3</v>
      </c>
    </row>
    <row r="2000" spans="1:2" x14ac:dyDescent="0.3">
      <c r="A2000">
        <v>2.9989999999997798</v>
      </c>
      <c r="B2000">
        <v>8.8348545291355718E-3</v>
      </c>
    </row>
    <row r="2001" spans="1:2" x14ac:dyDescent="0.3">
      <c r="A2001">
        <v>2.9999999999997797</v>
      </c>
      <c r="B2001">
        <v>8.836842497810693E-3</v>
      </c>
    </row>
    <row r="2002" spans="1:2" x14ac:dyDescent="0.3">
      <c r="A2002">
        <v>3.0009999999997796</v>
      </c>
      <c r="B2002">
        <v>8.8388279409742365E-3</v>
      </c>
    </row>
    <row r="2003" spans="1:2" x14ac:dyDescent="0.3">
      <c r="A2003">
        <v>3.0019999999997795</v>
      </c>
      <c r="B2003">
        <v>8.8408105926559011E-3</v>
      </c>
    </row>
    <row r="2004" spans="1:2" x14ac:dyDescent="0.3">
      <c r="A2004">
        <v>3.0029999999997794</v>
      </c>
      <c r="B2004">
        <v>8.8427929794908655E-3</v>
      </c>
    </row>
    <row r="2005" spans="1:2" x14ac:dyDescent="0.3">
      <c r="A2005">
        <v>3.0039999999997793</v>
      </c>
      <c r="B2005">
        <v>8.8447744474717815E-3</v>
      </c>
    </row>
    <row r="2006" spans="1:2" x14ac:dyDescent="0.3">
      <c r="A2006">
        <v>3.0049999999997792</v>
      </c>
      <c r="B2006">
        <v>8.8467526440939581E-3</v>
      </c>
    </row>
    <row r="2007" spans="1:2" x14ac:dyDescent="0.3">
      <c r="A2007">
        <v>3.0059999999997791</v>
      </c>
      <c r="B2007">
        <v>8.8487295185053494E-3</v>
      </c>
    </row>
    <row r="2008" spans="1:2" x14ac:dyDescent="0.3">
      <c r="A2008">
        <v>3.006999999999779</v>
      </c>
      <c r="B2008">
        <v>8.8507062321719343E-3</v>
      </c>
    </row>
    <row r="2009" spans="1:2" x14ac:dyDescent="0.3">
      <c r="A2009">
        <v>3.0079999999997789</v>
      </c>
      <c r="B2009">
        <v>8.8526813177687846E-3</v>
      </c>
    </row>
    <row r="2010" spans="1:2" x14ac:dyDescent="0.3">
      <c r="A2010">
        <v>3.0089999999997787</v>
      </c>
      <c r="B2010">
        <v>8.854655384821386E-3</v>
      </c>
    </row>
    <row r="2011" spans="1:2" x14ac:dyDescent="0.3">
      <c r="A2011">
        <v>3.0099999999997786</v>
      </c>
      <c r="B2011">
        <v>8.8566252407460966E-3</v>
      </c>
    </row>
    <row r="2012" spans="1:2" x14ac:dyDescent="0.3">
      <c r="A2012">
        <v>3.0109999999997785</v>
      </c>
      <c r="B2012">
        <v>8.8585938800395721E-3</v>
      </c>
    </row>
    <row r="2013" spans="1:2" x14ac:dyDescent="0.3">
      <c r="A2013">
        <v>3.0119999999997784</v>
      </c>
      <c r="B2013">
        <v>8.8605626128653303E-3</v>
      </c>
    </row>
    <row r="2014" spans="1:2" x14ac:dyDescent="0.3">
      <c r="A2014">
        <v>3.0129999999997783</v>
      </c>
      <c r="B2014">
        <v>8.8625273374699498E-3</v>
      </c>
    </row>
    <row r="2015" spans="1:2" x14ac:dyDescent="0.3">
      <c r="A2015">
        <v>3.0139999999997782</v>
      </c>
      <c r="B2015">
        <v>8.8644943510226004E-3</v>
      </c>
    </row>
    <row r="2016" spans="1:2" x14ac:dyDescent="0.3">
      <c r="A2016">
        <v>3.0149999999997781</v>
      </c>
      <c r="B2016">
        <v>8.8664573259387702E-3</v>
      </c>
    </row>
    <row r="2017" spans="1:2" x14ac:dyDescent="0.3">
      <c r="A2017">
        <v>3.015999999999778</v>
      </c>
      <c r="B2017">
        <v>8.8684193583737914E-3</v>
      </c>
    </row>
    <row r="2018" spans="1:2" x14ac:dyDescent="0.3">
      <c r="A2018">
        <v>3.0169999999997779</v>
      </c>
      <c r="B2018">
        <v>8.8703774797004864E-3</v>
      </c>
    </row>
    <row r="2019" spans="1:2" x14ac:dyDescent="0.3">
      <c r="A2019">
        <v>3.0179999999997777</v>
      </c>
      <c r="B2019">
        <v>8.8723410016075532E-3</v>
      </c>
    </row>
    <row r="2020" spans="1:2" x14ac:dyDescent="0.3">
      <c r="A2020">
        <v>3.0189999999997776</v>
      </c>
      <c r="B2020">
        <v>8.8742958569418828E-3</v>
      </c>
    </row>
    <row r="2021" spans="1:2" x14ac:dyDescent="0.3">
      <c r="A2021">
        <v>3.0199999999997775</v>
      </c>
      <c r="B2021">
        <v>8.8762521850373477E-3</v>
      </c>
    </row>
    <row r="2022" spans="1:2" x14ac:dyDescent="0.3">
      <c r="A2022">
        <v>3.0209999999997774</v>
      </c>
      <c r="B2022">
        <v>8.8782058866745395E-3</v>
      </c>
    </row>
    <row r="2023" spans="1:2" x14ac:dyDescent="0.3">
      <c r="A2023">
        <v>3.0219999999997773</v>
      </c>
      <c r="B2023">
        <v>8.8801578725781205E-3</v>
      </c>
    </row>
    <row r="2024" spans="1:2" x14ac:dyDescent="0.3">
      <c r="A2024">
        <v>3.0229999999997772</v>
      </c>
      <c r="B2024">
        <v>8.8821113634321436E-3</v>
      </c>
    </row>
    <row r="2025" spans="1:2" x14ac:dyDescent="0.3">
      <c r="A2025">
        <v>3.0239999999997771</v>
      </c>
      <c r="B2025">
        <v>8.8840595887373364E-3</v>
      </c>
    </row>
    <row r="2026" spans="1:2" x14ac:dyDescent="0.3">
      <c r="A2026">
        <v>3.024999999999777</v>
      </c>
      <c r="B2026">
        <v>8.8860072441187543E-3</v>
      </c>
    </row>
    <row r="2027" spans="1:2" x14ac:dyDescent="0.3">
      <c r="A2027">
        <v>3.0259999999997769</v>
      </c>
      <c r="B2027">
        <v>8.8879552577956211E-3</v>
      </c>
    </row>
    <row r="2028" spans="1:2" x14ac:dyDescent="0.3">
      <c r="A2028">
        <v>3.0269999999997768</v>
      </c>
      <c r="B2028">
        <v>8.8898995170471062E-3</v>
      </c>
    </row>
    <row r="2029" spans="1:2" x14ac:dyDescent="0.3">
      <c r="A2029">
        <v>3.0279999999997766</v>
      </c>
      <c r="B2029">
        <v>8.8918428265044591E-3</v>
      </c>
    </row>
    <row r="2030" spans="1:2" x14ac:dyDescent="0.3">
      <c r="A2030">
        <v>3.0289999999997765</v>
      </c>
      <c r="B2030">
        <v>8.8937851444692018E-3</v>
      </c>
    </row>
    <row r="2031" spans="1:2" x14ac:dyDescent="0.3">
      <c r="A2031">
        <v>3.0299999999997764</v>
      </c>
      <c r="B2031">
        <v>8.8957253574002415E-3</v>
      </c>
    </row>
    <row r="2032" spans="1:2" x14ac:dyDescent="0.3">
      <c r="A2032">
        <v>3.0309999999997763</v>
      </c>
      <c r="B2032">
        <v>8.8976633711243536E-3</v>
      </c>
    </row>
    <row r="2033" spans="1:2" x14ac:dyDescent="0.3">
      <c r="A2033">
        <v>3.0319999999997762</v>
      </c>
      <c r="B2033">
        <v>8.8996023996255058E-3</v>
      </c>
    </row>
    <row r="2034" spans="1:2" x14ac:dyDescent="0.3">
      <c r="A2034">
        <v>3.0329999999997761</v>
      </c>
      <c r="B2034">
        <v>8.9015364494959837E-3</v>
      </c>
    </row>
    <row r="2035" spans="1:2" x14ac:dyDescent="0.3">
      <c r="A2035">
        <v>3.033999999999776</v>
      </c>
      <c r="B2035">
        <v>8.9034702115364794E-3</v>
      </c>
    </row>
    <row r="2036" spans="1:2" x14ac:dyDescent="0.3">
      <c r="A2036">
        <v>3.0349999999997759</v>
      </c>
      <c r="B2036">
        <v>8.9054040041690041E-3</v>
      </c>
    </row>
    <row r="2037" spans="1:2" x14ac:dyDescent="0.3">
      <c r="A2037">
        <v>3.0359999999997758</v>
      </c>
      <c r="B2037">
        <v>8.9073351342732754E-3</v>
      </c>
    </row>
    <row r="2038" spans="1:2" x14ac:dyDescent="0.3">
      <c r="A2038">
        <v>3.0369999999997757</v>
      </c>
      <c r="B2038">
        <v>8.9092649828393378E-3</v>
      </c>
    </row>
    <row r="2039" spans="1:2" x14ac:dyDescent="0.3">
      <c r="A2039">
        <v>3.0379999999997755</v>
      </c>
      <c r="B2039">
        <v>8.9111943637133484E-3</v>
      </c>
    </row>
    <row r="2040" spans="1:2" x14ac:dyDescent="0.3">
      <c r="A2040">
        <v>3.0389999999997754</v>
      </c>
      <c r="B2040">
        <v>8.9131214952346549E-3</v>
      </c>
    </row>
    <row r="2041" spans="1:2" x14ac:dyDescent="0.3">
      <c r="A2041">
        <v>3.0399999999997753</v>
      </c>
      <c r="B2041">
        <v>8.915043867175565E-3</v>
      </c>
    </row>
    <row r="2042" spans="1:2" x14ac:dyDescent="0.3">
      <c r="A2042">
        <v>3.0409999999997752</v>
      </c>
      <c r="B2042">
        <v>8.9169668385504774E-3</v>
      </c>
    </row>
    <row r="2043" spans="1:2" x14ac:dyDescent="0.3">
      <c r="A2043">
        <v>3.0419999999997751</v>
      </c>
      <c r="B2043">
        <v>8.9188918884972046E-3</v>
      </c>
    </row>
    <row r="2044" spans="1:2" x14ac:dyDescent="0.3">
      <c r="A2044">
        <v>3.042999999999775</v>
      </c>
      <c r="B2044">
        <v>8.9208126672969956E-3</v>
      </c>
    </row>
    <row r="2045" spans="1:2" x14ac:dyDescent="0.3">
      <c r="A2045">
        <v>3.0439999999997749</v>
      </c>
      <c r="B2045">
        <v>8.9227302270198372E-3</v>
      </c>
    </row>
    <row r="2046" spans="1:2" x14ac:dyDescent="0.3">
      <c r="A2046">
        <v>3.0449999999997748</v>
      </c>
      <c r="B2046">
        <v>8.924646677723691E-3</v>
      </c>
    </row>
    <row r="2047" spans="1:2" x14ac:dyDescent="0.3">
      <c r="A2047">
        <v>3.0459999999997747</v>
      </c>
      <c r="B2047">
        <v>8.9265638627060162E-3</v>
      </c>
    </row>
    <row r="2048" spans="1:2" x14ac:dyDescent="0.3">
      <c r="A2048">
        <v>3.0469999999997746</v>
      </c>
      <c r="B2048">
        <v>8.9284789137986653E-3</v>
      </c>
    </row>
    <row r="2049" spans="1:2" x14ac:dyDescent="0.3">
      <c r="A2049">
        <v>3.0479999999997744</v>
      </c>
      <c r="B2049">
        <v>8.9303913844092642E-3</v>
      </c>
    </row>
    <row r="2050" spans="1:2" x14ac:dyDescent="0.3">
      <c r="A2050">
        <v>3.0489999999997743</v>
      </c>
      <c r="B2050">
        <v>8.9323037133662853E-3</v>
      </c>
    </row>
    <row r="2051" spans="1:2" x14ac:dyDescent="0.3">
      <c r="A2051">
        <v>3.0499999999997742</v>
      </c>
      <c r="B2051">
        <v>8.9342139024656264E-3</v>
      </c>
    </row>
    <row r="2052" spans="1:2" x14ac:dyDescent="0.3">
      <c r="A2052">
        <v>3.0509999999997741</v>
      </c>
      <c r="B2052">
        <v>8.9361229588157953E-3</v>
      </c>
    </row>
    <row r="2053" spans="1:2" x14ac:dyDescent="0.3">
      <c r="A2053">
        <v>3.051999999999774</v>
      </c>
      <c r="B2053">
        <v>8.9380283070268352E-3</v>
      </c>
    </row>
    <row r="2054" spans="1:2" x14ac:dyDescent="0.3">
      <c r="A2054">
        <v>3.0529999999997739</v>
      </c>
      <c r="B2054">
        <v>8.9399350100219377E-3</v>
      </c>
    </row>
    <row r="2055" spans="1:2" x14ac:dyDescent="0.3">
      <c r="A2055">
        <v>3.0539999999997738</v>
      </c>
      <c r="B2055">
        <v>8.9418388973331372E-3</v>
      </c>
    </row>
    <row r="2056" spans="1:2" x14ac:dyDescent="0.3">
      <c r="A2056">
        <v>3.0549999999997737</v>
      </c>
      <c r="B2056">
        <v>8.9437423390465454E-3</v>
      </c>
    </row>
    <row r="2057" spans="1:2" x14ac:dyDescent="0.3">
      <c r="A2057">
        <v>3.0559999999997736</v>
      </c>
      <c r="B2057">
        <v>8.9456419598840098E-3</v>
      </c>
    </row>
    <row r="2058" spans="1:2" x14ac:dyDescent="0.3">
      <c r="A2058">
        <v>3.0569999999997735</v>
      </c>
      <c r="B2058">
        <v>8.9475398193719635E-3</v>
      </c>
    </row>
    <row r="2059" spans="1:2" x14ac:dyDescent="0.3">
      <c r="A2059">
        <v>3.0579999999997733</v>
      </c>
      <c r="B2059">
        <v>8.9494382461557387E-3</v>
      </c>
    </row>
    <row r="2060" spans="1:2" x14ac:dyDescent="0.3">
      <c r="A2060">
        <v>3.0589999999997732</v>
      </c>
      <c r="B2060">
        <v>8.9513357734700705E-3</v>
      </c>
    </row>
    <row r="2061" spans="1:2" x14ac:dyDescent="0.3">
      <c r="A2061">
        <v>3.0599999999997731</v>
      </c>
      <c r="B2061">
        <v>8.9532290678891457E-3</v>
      </c>
    </row>
    <row r="2062" spans="1:2" x14ac:dyDescent="0.3">
      <c r="A2062">
        <v>3.060999999999773</v>
      </c>
      <c r="B2062">
        <v>8.955123526967923E-3</v>
      </c>
    </row>
    <row r="2063" spans="1:2" x14ac:dyDescent="0.3">
      <c r="A2063">
        <v>3.0619999999997729</v>
      </c>
      <c r="B2063">
        <v>8.9570167524744004E-3</v>
      </c>
    </row>
    <row r="2064" spans="1:2" x14ac:dyDescent="0.3">
      <c r="A2064">
        <v>3.0629999999997728</v>
      </c>
      <c r="B2064">
        <v>8.9589065303599114E-3</v>
      </c>
    </row>
    <row r="2065" spans="1:2" x14ac:dyDescent="0.3">
      <c r="A2065">
        <v>3.0639999999997727</v>
      </c>
      <c r="B2065">
        <v>8.9607958314422698E-3</v>
      </c>
    </row>
    <row r="2066" spans="1:2" x14ac:dyDescent="0.3">
      <c r="A2066">
        <v>3.0649999999997726</v>
      </c>
      <c r="B2066">
        <v>8.9626830788316902E-3</v>
      </c>
    </row>
    <row r="2067" spans="1:2" x14ac:dyDescent="0.3">
      <c r="A2067">
        <v>3.0659999999997725</v>
      </c>
      <c r="B2067">
        <v>8.9645676162936616E-3</v>
      </c>
    </row>
    <row r="2068" spans="1:2" x14ac:dyDescent="0.3">
      <c r="A2068">
        <v>3.0669999999997724</v>
      </c>
      <c r="B2068">
        <v>8.9664527041680153E-3</v>
      </c>
    </row>
    <row r="2069" spans="1:2" x14ac:dyDescent="0.3">
      <c r="A2069">
        <v>3.0679999999997722</v>
      </c>
      <c r="B2069">
        <v>8.9683379580400846E-3</v>
      </c>
    </row>
    <row r="2070" spans="1:2" x14ac:dyDescent="0.3">
      <c r="A2070">
        <v>3.0689999999997721</v>
      </c>
      <c r="B2070">
        <v>8.9702168503517088E-3</v>
      </c>
    </row>
    <row r="2071" spans="1:2" x14ac:dyDescent="0.3">
      <c r="A2071">
        <v>3.069999999999772</v>
      </c>
      <c r="B2071">
        <v>8.9720978674491803E-3</v>
      </c>
    </row>
    <row r="2072" spans="1:2" x14ac:dyDescent="0.3">
      <c r="A2072">
        <v>3.0709999999997719</v>
      </c>
      <c r="B2072">
        <v>8.9739750923212847E-3</v>
      </c>
    </row>
    <row r="2073" spans="1:2" x14ac:dyDescent="0.3">
      <c r="A2073">
        <v>3.0719999999997718</v>
      </c>
      <c r="B2073">
        <v>8.9758547425071167E-3</v>
      </c>
    </row>
    <row r="2074" spans="1:2" x14ac:dyDescent="0.3">
      <c r="A2074">
        <v>3.0729999999997717</v>
      </c>
      <c r="B2074">
        <v>8.9777299982831127E-3</v>
      </c>
    </row>
    <row r="2075" spans="1:2" x14ac:dyDescent="0.3">
      <c r="A2075">
        <v>3.0739999999997716</v>
      </c>
      <c r="B2075">
        <v>8.9796032655568014E-3</v>
      </c>
    </row>
    <row r="2076" spans="1:2" x14ac:dyDescent="0.3">
      <c r="A2076">
        <v>3.0749999999997715</v>
      </c>
      <c r="B2076">
        <v>8.9814763699488376E-3</v>
      </c>
    </row>
    <row r="2077" spans="1:2" x14ac:dyDescent="0.3">
      <c r="A2077">
        <v>3.0759999999997714</v>
      </c>
      <c r="B2077">
        <v>8.9833475353235936E-3</v>
      </c>
    </row>
    <row r="2078" spans="1:2" x14ac:dyDescent="0.3">
      <c r="A2078">
        <v>3.0769999999997713</v>
      </c>
      <c r="B2078">
        <v>8.9852165453791488E-3</v>
      </c>
    </row>
    <row r="2079" spans="1:2" x14ac:dyDescent="0.3">
      <c r="A2079">
        <v>3.0779999999997711</v>
      </c>
      <c r="B2079">
        <v>8.9870836534490239E-3</v>
      </c>
    </row>
    <row r="2080" spans="1:2" x14ac:dyDescent="0.3">
      <c r="A2080">
        <v>3.078999999999771</v>
      </c>
      <c r="B2080">
        <v>8.9889523531059279E-3</v>
      </c>
    </row>
    <row r="2081" spans="1:2" x14ac:dyDescent="0.3">
      <c r="A2081">
        <v>3.0799999999997709</v>
      </c>
      <c r="B2081">
        <v>8.9908167490368451E-3</v>
      </c>
    </row>
    <row r="2082" spans="1:2" x14ac:dyDescent="0.3">
      <c r="A2082">
        <v>3.0809999999997708</v>
      </c>
      <c r="B2082">
        <v>8.9926825294305845E-3</v>
      </c>
    </row>
    <row r="2083" spans="1:2" x14ac:dyDescent="0.3">
      <c r="A2083">
        <v>3.0819999999997707</v>
      </c>
      <c r="B2083">
        <v>8.9945429914241037E-3</v>
      </c>
    </row>
    <row r="2084" spans="1:2" x14ac:dyDescent="0.3">
      <c r="A2084">
        <v>3.0829999999997706</v>
      </c>
      <c r="B2084">
        <v>8.9964040386051325E-3</v>
      </c>
    </row>
    <row r="2085" spans="1:2" x14ac:dyDescent="0.3">
      <c r="A2085">
        <v>3.0839999999997705</v>
      </c>
      <c r="B2085">
        <v>8.9982642056352646E-3</v>
      </c>
    </row>
    <row r="2086" spans="1:2" x14ac:dyDescent="0.3">
      <c r="A2086">
        <v>3.0849999999997704</v>
      </c>
      <c r="B2086">
        <v>9.0001216498137304E-3</v>
      </c>
    </row>
    <row r="2087" spans="1:2" x14ac:dyDescent="0.3">
      <c r="A2087">
        <v>3.0859999999997703</v>
      </c>
      <c r="B2087">
        <v>9.0019769598133625E-3</v>
      </c>
    </row>
    <row r="2088" spans="1:2" x14ac:dyDescent="0.3">
      <c r="A2088">
        <v>3.0869999999997702</v>
      </c>
      <c r="B2088">
        <v>9.0038322246703828E-3</v>
      </c>
    </row>
    <row r="2089" spans="1:2" x14ac:dyDescent="0.3">
      <c r="A2089">
        <v>3.08799999999977</v>
      </c>
      <c r="B2089">
        <v>9.0056868280992131E-3</v>
      </c>
    </row>
    <row r="2090" spans="1:2" x14ac:dyDescent="0.3">
      <c r="A2090">
        <v>3.0889999999997699</v>
      </c>
      <c r="B2090">
        <v>9.00753815040789E-3</v>
      </c>
    </row>
    <row r="2091" spans="1:2" x14ac:dyDescent="0.3">
      <c r="A2091">
        <v>3.0899999999997698</v>
      </c>
      <c r="B2091">
        <v>9.0093890811284161E-3</v>
      </c>
    </row>
    <row r="2092" spans="1:2" x14ac:dyDescent="0.3">
      <c r="A2092">
        <v>3.0909999999997697</v>
      </c>
      <c r="B2092">
        <v>9.011237962480545E-3</v>
      </c>
    </row>
    <row r="2093" spans="1:2" x14ac:dyDescent="0.3">
      <c r="A2093">
        <v>3.0919999999997696</v>
      </c>
      <c r="B2093">
        <v>9.0130842490163121E-3</v>
      </c>
    </row>
    <row r="2094" spans="1:2" x14ac:dyDescent="0.3">
      <c r="A2094">
        <v>3.0929999999997695</v>
      </c>
      <c r="B2094">
        <v>9.0149316956961711E-3</v>
      </c>
    </row>
    <row r="2095" spans="1:2" x14ac:dyDescent="0.3">
      <c r="A2095">
        <v>3.0939999999997694</v>
      </c>
      <c r="B2095">
        <v>9.0167762803633478E-3</v>
      </c>
    </row>
    <row r="2096" spans="1:2" x14ac:dyDescent="0.3">
      <c r="A2096">
        <v>3.0949999999997693</v>
      </c>
      <c r="B2096">
        <v>9.0186199420936308E-3</v>
      </c>
    </row>
    <row r="2097" spans="1:2" x14ac:dyDescent="0.3">
      <c r="A2097">
        <v>3.0959999999997692</v>
      </c>
      <c r="B2097">
        <v>9.0204642998038542E-3</v>
      </c>
    </row>
    <row r="2098" spans="1:2" x14ac:dyDescent="0.3">
      <c r="A2098">
        <v>3.096999999999769</v>
      </c>
      <c r="B2098">
        <v>9.0223014704521876E-3</v>
      </c>
    </row>
    <row r="2099" spans="1:2" x14ac:dyDescent="0.3">
      <c r="A2099">
        <v>3.0979999999997689</v>
      </c>
      <c r="B2099">
        <v>9.024141552658238E-3</v>
      </c>
    </row>
    <row r="2100" spans="1:2" x14ac:dyDescent="0.3">
      <c r="A2100">
        <v>3.0989999999997688</v>
      </c>
      <c r="B2100">
        <v>9.0259804562934365E-3</v>
      </c>
    </row>
    <row r="2101" spans="1:2" x14ac:dyDescent="0.3">
      <c r="A2101">
        <v>3.0999999999997687</v>
      </c>
      <c r="B2101">
        <v>9.0278148668677671E-3</v>
      </c>
    </row>
    <row r="2102" spans="1:2" x14ac:dyDescent="0.3">
      <c r="A2102">
        <v>3.1009999999997686</v>
      </c>
      <c r="B2102">
        <v>9.0296508696240951E-3</v>
      </c>
    </row>
    <row r="2103" spans="1:2" x14ac:dyDescent="0.3">
      <c r="A2103">
        <v>3.1019999999997685</v>
      </c>
      <c r="B2103">
        <v>9.0314831461561496E-3</v>
      </c>
    </row>
    <row r="2104" spans="1:2" x14ac:dyDescent="0.3">
      <c r="A2104">
        <v>3.1029999999997684</v>
      </c>
      <c r="B2104">
        <v>9.0333131665963351E-3</v>
      </c>
    </row>
    <row r="2105" spans="1:2" x14ac:dyDescent="0.3">
      <c r="A2105">
        <v>3.1039999999997683</v>
      </c>
      <c r="B2105">
        <v>9.0351466236436861E-3</v>
      </c>
    </row>
    <row r="2106" spans="1:2" x14ac:dyDescent="0.3">
      <c r="A2106">
        <v>3.1049999999997682</v>
      </c>
      <c r="B2106">
        <v>9.036974414052823E-3</v>
      </c>
    </row>
    <row r="2107" spans="1:2" x14ac:dyDescent="0.3">
      <c r="A2107">
        <v>3.1059999999997681</v>
      </c>
      <c r="B2107">
        <v>9.0388007186200658E-3</v>
      </c>
    </row>
    <row r="2108" spans="1:2" x14ac:dyDescent="0.3">
      <c r="A2108">
        <v>3.1069999999997679</v>
      </c>
      <c r="B2108">
        <v>9.0406263268650311E-3</v>
      </c>
    </row>
    <row r="2109" spans="1:2" x14ac:dyDescent="0.3">
      <c r="A2109">
        <v>3.1079999999997678</v>
      </c>
      <c r="B2109">
        <v>9.0424505426123236E-3</v>
      </c>
    </row>
    <row r="2110" spans="1:2" x14ac:dyDescent="0.3">
      <c r="A2110">
        <v>3.1089999999997677</v>
      </c>
      <c r="B2110">
        <v>9.0442736620234276E-3</v>
      </c>
    </row>
    <row r="2111" spans="1:2" x14ac:dyDescent="0.3">
      <c r="A2111">
        <v>3.1099999999997676</v>
      </c>
      <c r="B2111">
        <v>9.0460969197764807E-3</v>
      </c>
    </row>
    <row r="2112" spans="1:2" x14ac:dyDescent="0.3">
      <c r="A2112">
        <v>3.1109999999997675</v>
      </c>
      <c r="B2112">
        <v>9.047915313538657E-3</v>
      </c>
    </row>
    <row r="2113" spans="1:2" x14ac:dyDescent="0.3">
      <c r="A2113">
        <v>3.1119999999997674</v>
      </c>
      <c r="B2113">
        <v>9.0497336113383731E-3</v>
      </c>
    </row>
    <row r="2114" spans="1:2" x14ac:dyDescent="0.3">
      <c r="A2114">
        <v>3.1129999999997673</v>
      </c>
      <c r="B2114">
        <v>9.051553359966602E-3</v>
      </c>
    </row>
    <row r="2115" spans="1:2" x14ac:dyDescent="0.3">
      <c r="A2115">
        <v>3.1139999999997672</v>
      </c>
      <c r="B2115">
        <v>9.0533705261978126E-3</v>
      </c>
    </row>
    <row r="2116" spans="1:2" x14ac:dyDescent="0.3">
      <c r="A2116">
        <v>3.1149999999997671</v>
      </c>
      <c r="B2116">
        <v>9.0551825502277472E-3</v>
      </c>
    </row>
    <row r="2117" spans="1:2" x14ac:dyDescent="0.3">
      <c r="A2117">
        <v>3.115999999999767</v>
      </c>
      <c r="B2117">
        <v>9.0569963819691068E-3</v>
      </c>
    </row>
    <row r="2118" spans="1:2" x14ac:dyDescent="0.3">
      <c r="A2118">
        <v>3.1169999999997668</v>
      </c>
      <c r="B2118">
        <v>9.0588089923320791E-3</v>
      </c>
    </row>
    <row r="2119" spans="1:2" x14ac:dyDescent="0.3">
      <c r="A2119">
        <v>3.1179999999997667</v>
      </c>
      <c r="B2119">
        <v>9.0606175213554518E-3</v>
      </c>
    </row>
    <row r="2120" spans="1:2" x14ac:dyDescent="0.3">
      <c r="A2120">
        <v>3.1189999999997666</v>
      </c>
      <c r="B2120">
        <v>9.0624279113817319E-3</v>
      </c>
    </row>
    <row r="2121" spans="1:2" x14ac:dyDescent="0.3">
      <c r="A2121">
        <v>3.1199999999997665</v>
      </c>
      <c r="B2121">
        <v>9.0642333139294706E-3</v>
      </c>
    </row>
    <row r="2122" spans="1:2" x14ac:dyDescent="0.3">
      <c r="A2122">
        <v>3.1209999999997664</v>
      </c>
      <c r="B2122">
        <v>9.0660400260947904E-3</v>
      </c>
    </row>
    <row r="2123" spans="1:2" x14ac:dyDescent="0.3">
      <c r="A2123">
        <v>3.1219999999997663</v>
      </c>
      <c r="B2123">
        <v>9.0678446878700858E-3</v>
      </c>
    </row>
    <row r="2124" spans="1:2" x14ac:dyDescent="0.3">
      <c r="A2124">
        <v>3.1229999999997662</v>
      </c>
      <c r="B2124">
        <v>9.0696482123214239E-3</v>
      </c>
    </row>
    <row r="2125" spans="1:2" x14ac:dyDescent="0.3">
      <c r="A2125">
        <v>3.1239999999997661</v>
      </c>
      <c r="B2125">
        <v>9.0714477962612339E-3</v>
      </c>
    </row>
    <row r="2126" spans="1:2" x14ac:dyDescent="0.3">
      <c r="A2126">
        <v>3.124999999999766</v>
      </c>
      <c r="B2126">
        <v>9.0732489890034129E-3</v>
      </c>
    </row>
    <row r="2127" spans="1:2" x14ac:dyDescent="0.3">
      <c r="A2127">
        <v>3.1259999999997659</v>
      </c>
      <c r="B2127">
        <v>9.0750503488760681E-3</v>
      </c>
    </row>
    <row r="2128" spans="1:2" x14ac:dyDescent="0.3">
      <c r="A2128">
        <v>3.1269999999997657</v>
      </c>
      <c r="B2128">
        <v>9.0768465700468148E-3</v>
      </c>
    </row>
    <row r="2129" spans="1:2" x14ac:dyDescent="0.3">
      <c r="A2129">
        <v>3.1279999999997656</v>
      </c>
      <c r="B2129">
        <v>9.0786432344768242E-3</v>
      </c>
    </row>
    <row r="2130" spans="1:2" x14ac:dyDescent="0.3">
      <c r="A2130">
        <v>3.1289999999997655</v>
      </c>
      <c r="B2130">
        <v>9.0804381930073563E-3</v>
      </c>
    </row>
    <row r="2131" spans="1:2" x14ac:dyDescent="0.3">
      <c r="A2131">
        <v>3.1299999999997654</v>
      </c>
      <c r="B2131">
        <v>9.0822300563995761E-3</v>
      </c>
    </row>
    <row r="2132" spans="1:2" x14ac:dyDescent="0.3">
      <c r="A2132">
        <v>3.1309999999997653</v>
      </c>
      <c r="B2132">
        <v>9.0840238762092684E-3</v>
      </c>
    </row>
    <row r="2133" spans="1:2" x14ac:dyDescent="0.3">
      <c r="A2133">
        <v>3.1319999999997652</v>
      </c>
      <c r="B2133">
        <v>9.0858139160714391E-3</v>
      </c>
    </row>
    <row r="2134" spans="1:2" x14ac:dyDescent="0.3">
      <c r="A2134">
        <v>3.1329999999997651</v>
      </c>
      <c r="B2134">
        <v>9.0876020519740641E-3</v>
      </c>
    </row>
    <row r="2135" spans="1:2" x14ac:dyDescent="0.3">
      <c r="A2135">
        <v>3.133999999999765</v>
      </c>
      <c r="B2135">
        <v>9.089389851886287E-3</v>
      </c>
    </row>
    <row r="2136" spans="1:2" x14ac:dyDescent="0.3">
      <c r="A2136">
        <v>3.1349999999997649</v>
      </c>
      <c r="B2136">
        <v>9.0911757345330524E-3</v>
      </c>
    </row>
    <row r="2137" spans="1:2" x14ac:dyDescent="0.3">
      <c r="A2137">
        <v>3.1359999999997648</v>
      </c>
      <c r="B2137">
        <v>9.0929612057252251E-3</v>
      </c>
    </row>
    <row r="2138" spans="1:2" x14ac:dyDescent="0.3">
      <c r="A2138">
        <v>3.1369999999997646</v>
      </c>
      <c r="B2138">
        <v>9.0947423588508269E-3</v>
      </c>
    </row>
    <row r="2139" spans="1:2" x14ac:dyDescent="0.3">
      <c r="A2139">
        <v>3.1379999999997645</v>
      </c>
      <c r="B2139">
        <v>9.0965252489610959E-3</v>
      </c>
    </row>
    <row r="2140" spans="1:2" x14ac:dyDescent="0.3">
      <c r="A2140">
        <v>3.1389999999997644</v>
      </c>
      <c r="B2140">
        <v>9.0983084715231533E-3</v>
      </c>
    </row>
    <row r="2141" spans="1:2" x14ac:dyDescent="0.3">
      <c r="A2141">
        <v>3.1399999999997643</v>
      </c>
      <c r="B2141">
        <v>9.1000891685162344E-3</v>
      </c>
    </row>
    <row r="2142" spans="1:2" x14ac:dyDescent="0.3">
      <c r="A2142">
        <v>3.1409999999997642</v>
      </c>
      <c r="B2142">
        <v>9.101865862561398E-3</v>
      </c>
    </row>
    <row r="2143" spans="1:2" x14ac:dyDescent="0.3">
      <c r="A2143">
        <v>3.1419999999997641</v>
      </c>
      <c r="B2143">
        <v>9.1036415442167784E-3</v>
      </c>
    </row>
    <row r="2144" spans="1:2" x14ac:dyDescent="0.3">
      <c r="A2144">
        <v>3.142999999999764</v>
      </c>
      <c r="B2144">
        <v>9.1054163586673509E-3</v>
      </c>
    </row>
    <row r="2145" spans="1:2" x14ac:dyDescent="0.3">
      <c r="A2145">
        <v>3.1439999999997639</v>
      </c>
      <c r="B2145">
        <v>9.1071919387025191E-3</v>
      </c>
    </row>
    <row r="2146" spans="1:2" x14ac:dyDescent="0.3">
      <c r="A2146">
        <v>3.1449999999997638</v>
      </c>
      <c r="B2146">
        <v>9.1089615845332816E-3</v>
      </c>
    </row>
    <row r="2147" spans="1:2" x14ac:dyDescent="0.3">
      <c r="A2147">
        <v>3.1459999999997637</v>
      </c>
      <c r="B2147">
        <v>9.1107354001701002E-3</v>
      </c>
    </row>
    <row r="2148" spans="1:2" x14ac:dyDescent="0.3">
      <c r="A2148">
        <v>3.1469999999997635</v>
      </c>
      <c r="B2148">
        <v>9.1125038910351286E-3</v>
      </c>
    </row>
    <row r="2149" spans="1:2" x14ac:dyDescent="0.3">
      <c r="A2149">
        <v>3.1479999999997634</v>
      </c>
      <c r="B2149">
        <v>9.114271296264298E-3</v>
      </c>
    </row>
    <row r="2150" spans="1:2" x14ac:dyDescent="0.3">
      <c r="A2150">
        <v>3.1489999999997633</v>
      </c>
      <c r="B2150">
        <v>9.1160387941458532E-3</v>
      </c>
    </row>
    <row r="2151" spans="1:2" x14ac:dyDescent="0.3">
      <c r="A2151">
        <v>3.1499999999997632</v>
      </c>
      <c r="B2151">
        <v>9.1178060053765386E-3</v>
      </c>
    </row>
    <row r="2152" spans="1:2" x14ac:dyDescent="0.3">
      <c r="A2152">
        <v>3.1509999999997631</v>
      </c>
      <c r="B2152">
        <v>9.1195686367143702E-3</v>
      </c>
    </row>
    <row r="2153" spans="1:2" x14ac:dyDescent="0.3">
      <c r="A2153">
        <v>3.151999999999763</v>
      </c>
      <c r="B2153">
        <v>9.1213341588637364E-3</v>
      </c>
    </row>
    <row r="2154" spans="1:2" x14ac:dyDescent="0.3">
      <c r="A2154">
        <v>3.1529999999997629</v>
      </c>
      <c r="B2154">
        <v>9.1230924090266452E-3</v>
      </c>
    </row>
    <row r="2155" spans="1:2" x14ac:dyDescent="0.3">
      <c r="A2155">
        <v>3.1539999999997628</v>
      </c>
      <c r="B2155">
        <v>9.1248523819304483E-3</v>
      </c>
    </row>
    <row r="2156" spans="1:2" x14ac:dyDescent="0.3">
      <c r="A2156">
        <v>3.1549999999997627</v>
      </c>
      <c r="B2156">
        <v>9.1266115348330179E-3</v>
      </c>
    </row>
    <row r="2157" spans="1:2" x14ac:dyDescent="0.3">
      <c r="A2157">
        <v>3.1559999999997626</v>
      </c>
      <c r="B2157">
        <v>9.1283670545720397E-3</v>
      </c>
    </row>
    <row r="2158" spans="1:2" x14ac:dyDescent="0.3">
      <c r="A2158">
        <v>3.1569999999997624</v>
      </c>
      <c r="B2158">
        <v>9.1301232737081017E-3</v>
      </c>
    </row>
    <row r="2159" spans="1:2" x14ac:dyDescent="0.3">
      <c r="A2159">
        <v>3.1579999999997623</v>
      </c>
      <c r="B2159">
        <v>9.1318788861821654E-3</v>
      </c>
    </row>
    <row r="2160" spans="1:2" x14ac:dyDescent="0.3">
      <c r="A2160">
        <v>3.1589999999997622</v>
      </c>
      <c r="B2160">
        <v>9.1336341322419967E-3</v>
      </c>
    </row>
    <row r="2161" spans="1:2" x14ac:dyDescent="0.3">
      <c r="A2161">
        <v>3.1599999999997621</v>
      </c>
      <c r="B2161">
        <v>9.1353848506618429E-3</v>
      </c>
    </row>
    <row r="2162" spans="1:2" x14ac:dyDescent="0.3">
      <c r="A2162">
        <v>3.160999999999762</v>
      </c>
      <c r="B2162">
        <v>9.1371341731350531E-3</v>
      </c>
    </row>
    <row r="2163" spans="1:2" x14ac:dyDescent="0.3">
      <c r="A2163">
        <v>3.1619999999997619</v>
      </c>
      <c r="B2163">
        <v>9.1388850834726639E-3</v>
      </c>
    </row>
    <row r="2164" spans="1:2" x14ac:dyDescent="0.3">
      <c r="A2164">
        <v>3.1629999999997618</v>
      </c>
      <c r="B2164">
        <v>9.1406307457958524E-3</v>
      </c>
    </row>
    <row r="2165" spans="1:2" x14ac:dyDescent="0.3">
      <c r="A2165">
        <v>3.1639999999997617</v>
      </c>
      <c r="B2165">
        <v>9.1423802696478651E-3</v>
      </c>
    </row>
    <row r="2166" spans="1:2" x14ac:dyDescent="0.3">
      <c r="A2166">
        <v>3.1649999999997616</v>
      </c>
      <c r="B2166">
        <v>9.1441266496343765E-3</v>
      </c>
    </row>
    <row r="2167" spans="1:2" x14ac:dyDescent="0.3">
      <c r="A2167">
        <v>3.1659999999997614</v>
      </c>
      <c r="B2167">
        <v>9.145867822926701E-3</v>
      </c>
    </row>
    <row r="2168" spans="1:2" x14ac:dyDescent="0.3">
      <c r="A2168">
        <v>3.1669999999997613</v>
      </c>
      <c r="B2168">
        <v>9.1476093593820251E-3</v>
      </c>
    </row>
    <row r="2169" spans="1:2" x14ac:dyDescent="0.3">
      <c r="A2169">
        <v>3.1679999999997612</v>
      </c>
      <c r="B2169">
        <v>9.1493513324573117E-3</v>
      </c>
    </row>
    <row r="2170" spans="1:2" x14ac:dyDescent="0.3">
      <c r="A2170">
        <v>3.1689999999997611</v>
      </c>
      <c r="B2170">
        <v>9.1510904229536449E-3</v>
      </c>
    </row>
    <row r="2171" spans="1:2" x14ac:dyDescent="0.3">
      <c r="A2171">
        <v>3.169999999999761</v>
      </c>
      <c r="B2171">
        <v>9.1528289256145312E-3</v>
      </c>
    </row>
    <row r="2172" spans="1:2" x14ac:dyDescent="0.3">
      <c r="A2172">
        <v>3.1709999999997609</v>
      </c>
      <c r="B2172">
        <v>9.1545652324547255E-3</v>
      </c>
    </row>
    <row r="2173" spans="1:2" x14ac:dyDescent="0.3">
      <c r="A2173">
        <v>3.1719999999997608</v>
      </c>
      <c r="B2173">
        <v>9.156301747830442E-3</v>
      </c>
    </row>
    <row r="2174" spans="1:2" x14ac:dyDescent="0.3">
      <c r="A2174">
        <v>3.1729999999997607</v>
      </c>
      <c r="B2174">
        <v>9.1580364314725049E-3</v>
      </c>
    </row>
    <row r="2175" spans="1:2" x14ac:dyDescent="0.3">
      <c r="A2175">
        <v>3.1739999999997606</v>
      </c>
      <c r="B2175">
        <v>9.1597692987608337E-3</v>
      </c>
    </row>
    <row r="2176" spans="1:2" x14ac:dyDescent="0.3">
      <c r="A2176">
        <v>3.1749999999997605</v>
      </c>
      <c r="B2176">
        <v>9.1615004563789793E-3</v>
      </c>
    </row>
    <row r="2177" spans="1:2" x14ac:dyDescent="0.3">
      <c r="A2177">
        <v>3.1759999999997603</v>
      </c>
      <c r="B2177">
        <v>9.1632337010801868E-3</v>
      </c>
    </row>
    <row r="2178" spans="1:2" x14ac:dyDescent="0.3">
      <c r="A2178">
        <v>3.1769999999997602</v>
      </c>
      <c r="B2178">
        <v>9.1649618132715327E-3</v>
      </c>
    </row>
    <row r="2179" spans="1:2" x14ac:dyDescent="0.3">
      <c r="A2179">
        <v>3.1779999999997601</v>
      </c>
      <c r="B2179">
        <v>9.1666890441742255E-3</v>
      </c>
    </row>
    <row r="2180" spans="1:2" x14ac:dyDescent="0.3">
      <c r="A2180">
        <v>3.17899999999976</v>
      </c>
      <c r="B2180">
        <v>9.16841570191268E-3</v>
      </c>
    </row>
    <row r="2181" spans="1:2" x14ac:dyDescent="0.3">
      <c r="A2181">
        <v>3.1799999999997599</v>
      </c>
      <c r="B2181">
        <v>9.1701396209444841E-3</v>
      </c>
    </row>
    <row r="2182" spans="1:2" x14ac:dyDescent="0.3">
      <c r="A2182">
        <v>3.1809999999997598</v>
      </c>
      <c r="B2182">
        <v>9.1718636615777949E-3</v>
      </c>
    </row>
    <row r="2183" spans="1:2" x14ac:dyDescent="0.3">
      <c r="A2183">
        <v>3.1819999999997597</v>
      </c>
      <c r="B2183">
        <v>9.1735845525843795E-3</v>
      </c>
    </row>
    <row r="2184" spans="1:2" x14ac:dyDescent="0.3">
      <c r="A2184">
        <v>3.1829999999997596</v>
      </c>
      <c r="B2184">
        <v>9.1753062988160772E-3</v>
      </c>
    </row>
    <row r="2185" spans="1:2" x14ac:dyDescent="0.3">
      <c r="A2185">
        <v>3.1839999999997595</v>
      </c>
      <c r="B2185">
        <v>9.177025111961723E-3</v>
      </c>
    </row>
    <row r="2186" spans="1:2" x14ac:dyDescent="0.3">
      <c r="A2186">
        <v>3.1849999999997594</v>
      </c>
      <c r="B2186">
        <v>9.178744932544336E-3</v>
      </c>
    </row>
    <row r="2187" spans="1:2" x14ac:dyDescent="0.3">
      <c r="A2187">
        <v>3.1859999999997592</v>
      </c>
      <c r="B2187">
        <v>9.1804623521852813E-3</v>
      </c>
    </row>
    <row r="2188" spans="1:2" x14ac:dyDescent="0.3">
      <c r="A2188">
        <v>3.1869999999997591</v>
      </c>
      <c r="B2188">
        <v>9.1821783379105182E-3</v>
      </c>
    </row>
    <row r="2189" spans="1:2" x14ac:dyDescent="0.3">
      <c r="A2189">
        <v>3.187999999999759</v>
      </c>
      <c r="B2189">
        <v>9.1838951901804244E-3</v>
      </c>
    </row>
    <row r="2190" spans="1:2" x14ac:dyDescent="0.3">
      <c r="A2190">
        <v>3.1889999999997589</v>
      </c>
      <c r="B2190">
        <v>9.1856068203473584E-3</v>
      </c>
    </row>
    <row r="2191" spans="1:2" x14ac:dyDescent="0.3">
      <c r="A2191">
        <v>3.1899999999997588</v>
      </c>
      <c r="B2191">
        <v>9.1873189476342487E-3</v>
      </c>
    </row>
    <row r="2192" spans="1:2" x14ac:dyDescent="0.3">
      <c r="A2192">
        <v>3.1909999999997587</v>
      </c>
      <c r="B2192">
        <v>9.1890307153033035E-3</v>
      </c>
    </row>
    <row r="2193" spans="1:2" x14ac:dyDescent="0.3">
      <c r="A2193">
        <v>3.1919999999997586</v>
      </c>
      <c r="B2193">
        <v>9.1907368210971119E-3</v>
      </c>
    </row>
    <row r="2194" spans="1:2" x14ac:dyDescent="0.3">
      <c r="A2194">
        <v>3.1929999999997585</v>
      </c>
      <c r="B2194">
        <v>9.1924469502269734E-3</v>
      </c>
    </row>
    <row r="2195" spans="1:2" x14ac:dyDescent="0.3">
      <c r="A2195">
        <v>3.1939999999997584</v>
      </c>
      <c r="B2195">
        <v>9.1941505717128558E-3</v>
      </c>
    </row>
    <row r="2196" spans="1:2" x14ac:dyDescent="0.3">
      <c r="A2196">
        <v>3.1949999999997583</v>
      </c>
      <c r="B2196">
        <v>9.1958586501312833E-3</v>
      </c>
    </row>
    <row r="2197" spans="1:2" x14ac:dyDescent="0.3">
      <c r="A2197">
        <v>3.1959999999997581</v>
      </c>
      <c r="B2197">
        <v>9.1975640752680055E-3</v>
      </c>
    </row>
    <row r="2198" spans="1:2" x14ac:dyDescent="0.3">
      <c r="A2198">
        <v>3.196999999999758</v>
      </c>
      <c r="B2198">
        <v>9.1992650892575023E-3</v>
      </c>
    </row>
    <row r="2199" spans="1:2" x14ac:dyDescent="0.3">
      <c r="A2199">
        <v>3.1979999999997579</v>
      </c>
      <c r="B2199">
        <v>9.2009689036774422E-3</v>
      </c>
    </row>
    <row r="2200" spans="1:2" x14ac:dyDescent="0.3">
      <c r="A2200">
        <v>3.1989999999997578</v>
      </c>
      <c r="B2200">
        <v>9.2026669352179846E-3</v>
      </c>
    </row>
    <row r="2201" spans="1:2" x14ac:dyDescent="0.3">
      <c r="A2201">
        <v>3.1999999999997577</v>
      </c>
      <c r="B2201">
        <v>9.2043650348449524E-3</v>
      </c>
    </row>
    <row r="2202" spans="1:2" x14ac:dyDescent="0.3">
      <c r="A2202">
        <v>3.2009999999997576</v>
      </c>
      <c r="B2202">
        <v>9.2060625206214497E-3</v>
      </c>
    </row>
    <row r="2203" spans="1:2" x14ac:dyDescent="0.3">
      <c r="A2203">
        <v>3.2019999999997575</v>
      </c>
      <c r="B2203">
        <v>9.2077597439431114E-3</v>
      </c>
    </row>
    <row r="2204" spans="1:2" x14ac:dyDescent="0.3">
      <c r="A2204">
        <v>3.2029999999997574</v>
      </c>
      <c r="B2204">
        <v>9.2094554441639609E-3</v>
      </c>
    </row>
    <row r="2205" spans="1:2" x14ac:dyDescent="0.3">
      <c r="A2205">
        <v>3.2039999999997573</v>
      </c>
      <c r="B2205">
        <v>9.2111474543831173E-3</v>
      </c>
    </row>
    <row r="2206" spans="1:2" x14ac:dyDescent="0.3">
      <c r="A2206">
        <v>3.2049999999997572</v>
      </c>
      <c r="B2206">
        <v>9.2128393675163234E-3</v>
      </c>
    </row>
    <row r="2207" spans="1:2" x14ac:dyDescent="0.3">
      <c r="A2207">
        <v>3.205999999999757</v>
      </c>
      <c r="B2207">
        <v>9.2145345524292099E-3</v>
      </c>
    </row>
    <row r="2208" spans="1:2" x14ac:dyDescent="0.3">
      <c r="A2208">
        <v>3.2069999999997569</v>
      </c>
      <c r="B2208">
        <v>9.2162232798232435E-3</v>
      </c>
    </row>
    <row r="2209" spans="1:2" x14ac:dyDescent="0.3">
      <c r="A2209">
        <v>3.2079999999997568</v>
      </c>
      <c r="B2209">
        <v>9.2179123545285679E-3</v>
      </c>
    </row>
    <row r="2210" spans="1:2" x14ac:dyDescent="0.3">
      <c r="A2210">
        <v>3.2089999999997567</v>
      </c>
      <c r="B2210">
        <v>9.2195974024826821E-3</v>
      </c>
    </row>
    <row r="2211" spans="1:2" x14ac:dyDescent="0.3">
      <c r="A2211">
        <v>3.2099999999997566</v>
      </c>
      <c r="B2211">
        <v>9.2212832751360496E-3</v>
      </c>
    </row>
    <row r="2212" spans="1:2" x14ac:dyDescent="0.3">
      <c r="A2212">
        <v>3.2109999999997565</v>
      </c>
      <c r="B2212">
        <v>9.2229697003856637E-3</v>
      </c>
    </row>
    <row r="2213" spans="1:2" x14ac:dyDescent="0.3">
      <c r="A2213">
        <v>3.2119999999997564</v>
      </c>
      <c r="B2213">
        <v>9.2246547709220472E-3</v>
      </c>
    </row>
    <row r="2214" spans="1:2" x14ac:dyDescent="0.3">
      <c r="A2214">
        <v>3.2129999999997563</v>
      </c>
      <c r="B2214">
        <v>9.2263343658132158E-3</v>
      </c>
    </row>
    <row r="2215" spans="1:2" x14ac:dyDescent="0.3">
      <c r="A2215">
        <v>3.2139999999997562</v>
      </c>
      <c r="B2215">
        <v>9.2280135123831153E-3</v>
      </c>
    </row>
    <row r="2216" spans="1:2" x14ac:dyDescent="0.3">
      <c r="A2216">
        <v>3.2149999999997561</v>
      </c>
      <c r="B2216">
        <v>9.2296974860056665E-3</v>
      </c>
    </row>
    <row r="2217" spans="1:2" x14ac:dyDescent="0.3">
      <c r="A2217">
        <v>3.2159999999997559</v>
      </c>
      <c r="B2217">
        <v>9.2313743234504475E-3</v>
      </c>
    </row>
    <row r="2218" spans="1:2" x14ac:dyDescent="0.3">
      <c r="A2218">
        <v>3.2169999999997558</v>
      </c>
      <c r="B2218">
        <v>9.2330524530306879E-3</v>
      </c>
    </row>
    <row r="2219" spans="1:2" x14ac:dyDescent="0.3">
      <c r="A2219">
        <v>3.2179999999997557</v>
      </c>
      <c r="B2219">
        <v>9.2347294659242962E-3</v>
      </c>
    </row>
    <row r="2220" spans="1:2" x14ac:dyDescent="0.3">
      <c r="A2220">
        <v>3.2189999999997556</v>
      </c>
      <c r="B2220">
        <v>9.2364047958946038E-3</v>
      </c>
    </row>
    <row r="2221" spans="1:2" x14ac:dyDescent="0.3">
      <c r="A2221">
        <v>3.2199999999997555</v>
      </c>
      <c r="B2221">
        <v>9.2380744074807564E-3</v>
      </c>
    </row>
    <row r="2222" spans="1:2" x14ac:dyDescent="0.3">
      <c r="A2222">
        <v>3.2209999999997554</v>
      </c>
      <c r="B2222">
        <v>9.2397498406016632E-3</v>
      </c>
    </row>
    <row r="2223" spans="1:2" x14ac:dyDescent="0.3">
      <c r="A2223">
        <v>3.2219999999997553</v>
      </c>
      <c r="B2223">
        <v>9.2414211347011666E-3</v>
      </c>
    </row>
    <row r="2224" spans="1:2" x14ac:dyDescent="0.3">
      <c r="A2224">
        <v>3.2229999999997552</v>
      </c>
      <c r="B2224">
        <v>9.2430902064357667E-3</v>
      </c>
    </row>
    <row r="2225" spans="1:2" x14ac:dyDescent="0.3">
      <c r="A2225">
        <v>3.2239999999997551</v>
      </c>
      <c r="B2225">
        <v>9.2447578336046776E-3</v>
      </c>
    </row>
    <row r="2226" spans="1:2" x14ac:dyDescent="0.3">
      <c r="A2226">
        <v>3.224999999999755</v>
      </c>
      <c r="B2226">
        <v>9.2464270444156949E-3</v>
      </c>
    </row>
    <row r="2227" spans="1:2" x14ac:dyDescent="0.3">
      <c r="A2227">
        <v>3.2259999999997548</v>
      </c>
      <c r="B2227">
        <v>9.2480903254573699E-3</v>
      </c>
    </row>
    <row r="2228" spans="1:2" x14ac:dyDescent="0.3">
      <c r="A2228">
        <v>3.2269999999997547</v>
      </c>
      <c r="B2228">
        <v>9.2497545261768788E-3</v>
      </c>
    </row>
    <row r="2229" spans="1:2" x14ac:dyDescent="0.3">
      <c r="A2229">
        <v>3.2279999999997546</v>
      </c>
      <c r="B2229">
        <v>9.2514180186453743E-3</v>
      </c>
    </row>
    <row r="2230" spans="1:2" x14ac:dyDescent="0.3">
      <c r="A2230">
        <v>3.2289999999997545</v>
      </c>
      <c r="B2230">
        <v>9.2530829770280376E-3</v>
      </c>
    </row>
    <row r="2231" spans="1:2" x14ac:dyDescent="0.3">
      <c r="A2231">
        <v>3.2299999999997544</v>
      </c>
      <c r="B2231">
        <v>9.2547430818636922E-3</v>
      </c>
    </row>
    <row r="2232" spans="1:2" x14ac:dyDescent="0.3">
      <c r="A2232">
        <v>3.2309999999997543</v>
      </c>
      <c r="B2232">
        <v>9.2564027182447939E-3</v>
      </c>
    </row>
    <row r="2233" spans="1:2" x14ac:dyDescent="0.3">
      <c r="A2233">
        <v>3.2319999999997542</v>
      </c>
      <c r="B2233">
        <v>9.2580606813596478E-3</v>
      </c>
    </row>
    <row r="2234" spans="1:2" x14ac:dyDescent="0.3">
      <c r="A2234">
        <v>3.2329999999997541</v>
      </c>
      <c r="B2234">
        <v>9.2597184222017459E-3</v>
      </c>
    </row>
    <row r="2235" spans="1:2" x14ac:dyDescent="0.3">
      <c r="A2235">
        <v>3.233999999999754</v>
      </c>
      <c r="B2235">
        <v>9.2613741399242278E-3</v>
      </c>
    </row>
    <row r="2236" spans="1:2" x14ac:dyDescent="0.3">
      <c r="A2236">
        <v>3.2349999999997539</v>
      </c>
      <c r="B2236">
        <v>9.2630293545967191E-3</v>
      </c>
    </row>
    <row r="2237" spans="1:2" x14ac:dyDescent="0.3">
      <c r="A2237">
        <v>3.2359999999997537</v>
      </c>
      <c r="B2237">
        <v>9.2646813794309835E-3</v>
      </c>
    </row>
    <row r="2238" spans="1:2" x14ac:dyDescent="0.3">
      <c r="A2238">
        <v>3.2369999999997536</v>
      </c>
      <c r="B2238">
        <v>9.2663370628338071E-3</v>
      </c>
    </row>
    <row r="2239" spans="1:2" x14ac:dyDescent="0.3">
      <c r="A2239">
        <v>3.2379999999997535</v>
      </c>
      <c r="B2239">
        <v>9.2679858062104103E-3</v>
      </c>
    </row>
    <row r="2240" spans="1:2" x14ac:dyDescent="0.3">
      <c r="A2240">
        <v>3.2389999999997534</v>
      </c>
      <c r="B2240">
        <v>9.2696378209193853E-3</v>
      </c>
    </row>
    <row r="2241" spans="1:2" x14ac:dyDescent="0.3">
      <c r="A2241">
        <v>3.2399999999997533</v>
      </c>
      <c r="B2241">
        <v>9.2712885407419399E-3</v>
      </c>
    </row>
    <row r="2242" spans="1:2" x14ac:dyDescent="0.3">
      <c r="A2242">
        <v>3.2409999999997532</v>
      </c>
      <c r="B2242">
        <v>9.2729321877150217E-3</v>
      </c>
    </row>
    <row r="2243" spans="1:2" x14ac:dyDescent="0.3">
      <c r="A2243">
        <v>3.2419999999997531</v>
      </c>
      <c r="B2243">
        <v>9.2745784159828926E-3</v>
      </c>
    </row>
    <row r="2244" spans="1:2" x14ac:dyDescent="0.3">
      <c r="A2244">
        <v>3.242999999999753</v>
      </c>
      <c r="B2244">
        <v>9.2762245326320492E-3</v>
      </c>
    </row>
    <row r="2245" spans="1:2" x14ac:dyDescent="0.3">
      <c r="A2245">
        <v>3.2439999999997529</v>
      </c>
      <c r="B2245">
        <v>9.2778674613473444E-3</v>
      </c>
    </row>
    <row r="2246" spans="1:2" x14ac:dyDescent="0.3">
      <c r="A2246">
        <v>3.2449999999997527</v>
      </c>
      <c r="B2246">
        <v>9.2795122145356013E-3</v>
      </c>
    </row>
    <row r="2247" spans="1:2" x14ac:dyDescent="0.3">
      <c r="A2247">
        <v>3.2459999999997526</v>
      </c>
      <c r="B2247">
        <v>9.2811552154528631E-3</v>
      </c>
    </row>
    <row r="2248" spans="1:2" x14ac:dyDescent="0.3">
      <c r="A2248">
        <v>3.2469999999997525</v>
      </c>
      <c r="B2248">
        <v>9.2827917771891588E-3</v>
      </c>
    </row>
    <row r="2249" spans="1:2" x14ac:dyDescent="0.3">
      <c r="A2249">
        <v>3.2479999999997524</v>
      </c>
      <c r="B2249">
        <v>9.2844341005887676E-3</v>
      </c>
    </row>
    <row r="2250" spans="1:2" x14ac:dyDescent="0.3">
      <c r="A2250">
        <v>3.2489999999997523</v>
      </c>
      <c r="B2250">
        <v>9.286070269900526E-3</v>
      </c>
    </row>
    <row r="2251" spans="1:2" x14ac:dyDescent="0.3">
      <c r="A2251">
        <v>3.2499999999997522</v>
      </c>
      <c r="B2251">
        <v>9.2877079463554724E-3</v>
      </c>
    </row>
    <row r="2252" spans="1:2" x14ac:dyDescent="0.3">
      <c r="A2252">
        <v>3.2509999999997521</v>
      </c>
      <c r="B2252">
        <v>9.2893434871347269E-3</v>
      </c>
    </row>
    <row r="2253" spans="1:2" x14ac:dyDescent="0.3">
      <c r="A2253">
        <v>3.251999999999752</v>
      </c>
      <c r="B2253">
        <v>9.2909748578169915E-3</v>
      </c>
    </row>
    <row r="2254" spans="1:2" x14ac:dyDescent="0.3">
      <c r="A2254">
        <v>3.2529999999997519</v>
      </c>
      <c r="B2254">
        <v>9.2926083078372357E-3</v>
      </c>
    </row>
    <row r="2255" spans="1:2" x14ac:dyDescent="0.3">
      <c r="A2255">
        <v>3.2539999999997518</v>
      </c>
      <c r="B2255">
        <v>9.2942417345029393E-3</v>
      </c>
    </row>
    <row r="2256" spans="1:2" x14ac:dyDescent="0.3">
      <c r="A2256">
        <v>3.2549999999997516</v>
      </c>
      <c r="B2256">
        <v>9.2958723093506945E-3</v>
      </c>
    </row>
    <row r="2257" spans="1:2" x14ac:dyDescent="0.3">
      <c r="A2257">
        <v>3.2559999999997515</v>
      </c>
      <c r="B2257">
        <v>9.2975033302232224E-3</v>
      </c>
    </row>
    <row r="2258" spans="1:2" x14ac:dyDescent="0.3">
      <c r="A2258">
        <v>3.2569999999997514</v>
      </c>
      <c r="B2258">
        <v>9.2991308085120794E-3</v>
      </c>
    </row>
    <row r="2259" spans="1:2" x14ac:dyDescent="0.3">
      <c r="A2259">
        <v>3.2579999999997513</v>
      </c>
      <c r="B2259">
        <v>9.3007567745436726E-3</v>
      </c>
    </row>
    <row r="2260" spans="1:2" x14ac:dyDescent="0.3">
      <c r="A2260">
        <v>3.2589999999997512</v>
      </c>
      <c r="B2260">
        <v>9.3023830965415777E-3</v>
      </c>
    </row>
    <row r="2261" spans="1:2" x14ac:dyDescent="0.3">
      <c r="A2261">
        <v>3.2599999999997511</v>
      </c>
      <c r="B2261">
        <v>9.304005527825121E-3</v>
      </c>
    </row>
    <row r="2262" spans="1:2" x14ac:dyDescent="0.3">
      <c r="A2262">
        <v>3.260999999999751</v>
      </c>
      <c r="B2262">
        <v>9.3056328845115277E-3</v>
      </c>
    </row>
    <row r="2263" spans="1:2" x14ac:dyDescent="0.3">
      <c r="A2263">
        <v>3.2619999999997509</v>
      </c>
      <c r="B2263">
        <v>9.307253985862407E-3</v>
      </c>
    </row>
    <row r="2264" spans="1:2" x14ac:dyDescent="0.3">
      <c r="A2264">
        <v>3.2629999999997508</v>
      </c>
      <c r="B2264">
        <v>9.3088772084217175E-3</v>
      </c>
    </row>
    <row r="2265" spans="1:2" x14ac:dyDescent="0.3">
      <c r="A2265">
        <v>3.2639999999997507</v>
      </c>
      <c r="B2265">
        <v>9.3104969486094147E-3</v>
      </c>
    </row>
    <row r="2266" spans="1:2" x14ac:dyDescent="0.3">
      <c r="A2266">
        <v>3.2649999999997505</v>
      </c>
      <c r="B2266">
        <v>9.3121174572183274E-3</v>
      </c>
    </row>
    <row r="2267" spans="1:2" x14ac:dyDescent="0.3">
      <c r="A2267">
        <v>3.2659999999997504</v>
      </c>
      <c r="B2267">
        <v>9.3137332621585633E-3</v>
      </c>
    </row>
    <row r="2268" spans="1:2" x14ac:dyDescent="0.3">
      <c r="A2268">
        <v>3.2669999999997503</v>
      </c>
      <c r="B2268">
        <v>9.3153490475364475E-3</v>
      </c>
    </row>
    <row r="2269" spans="1:2" x14ac:dyDescent="0.3">
      <c r="A2269">
        <v>3.2679999999997502</v>
      </c>
      <c r="B2269">
        <v>9.3169627180494374E-3</v>
      </c>
    </row>
    <row r="2270" spans="1:2" x14ac:dyDescent="0.3">
      <c r="A2270">
        <v>3.2689999999997501</v>
      </c>
      <c r="B2270">
        <v>9.3185800333414059E-3</v>
      </c>
    </row>
    <row r="2271" spans="1:2" x14ac:dyDescent="0.3">
      <c r="A2271">
        <v>3.26999999999975</v>
      </c>
      <c r="B2271">
        <v>9.3201925026845656E-3</v>
      </c>
    </row>
    <row r="2272" spans="1:2" x14ac:dyDescent="0.3">
      <c r="A2272">
        <v>3.2709999999997499</v>
      </c>
      <c r="B2272">
        <v>9.3218063937570705E-3</v>
      </c>
    </row>
    <row r="2273" spans="1:2" x14ac:dyDescent="0.3">
      <c r="A2273">
        <v>3.2719999999997498</v>
      </c>
      <c r="B2273">
        <v>9.3234161206809385E-3</v>
      </c>
    </row>
    <row r="2274" spans="1:2" x14ac:dyDescent="0.3">
      <c r="A2274">
        <v>3.2729999999997497</v>
      </c>
      <c r="B2274">
        <v>9.32502569034388E-3</v>
      </c>
    </row>
    <row r="2275" spans="1:2" x14ac:dyDescent="0.3">
      <c r="A2275">
        <v>3.2739999999997496</v>
      </c>
      <c r="B2275">
        <v>9.326633304498011E-3</v>
      </c>
    </row>
    <row r="2276" spans="1:2" x14ac:dyDescent="0.3">
      <c r="A2276">
        <v>3.2749999999997494</v>
      </c>
      <c r="B2276">
        <v>9.3282379029934748E-3</v>
      </c>
    </row>
    <row r="2277" spans="1:2" x14ac:dyDescent="0.3">
      <c r="A2277">
        <v>3.2759999999997493</v>
      </c>
      <c r="B2277">
        <v>9.3298489103641469E-3</v>
      </c>
    </row>
    <row r="2278" spans="1:2" x14ac:dyDescent="0.3">
      <c r="A2278">
        <v>3.2769999999997492</v>
      </c>
      <c r="B2278">
        <v>9.3314534062786114E-3</v>
      </c>
    </row>
    <row r="2279" spans="1:2" x14ac:dyDescent="0.3">
      <c r="A2279">
        <v>3.2779999999997491</v>
      </c>
      <c r="B2279">
        <v>9.3330560524910178E-3</v>
      </c>
    </row>
    <row r="2280" spans="1:2" x14ac:dyDescent="0.3">
      <c r="A2280">
        <v>3.278999999999749</v>
      </c>
      <c r="B2280">
        <v>9.334659673405743E-3</v>
      </c>
    </row>
    <row r="2281" spans="1:2" x14ac:dyDescent="0.3">
      <c r="A2281">
        <v>3.2799999999997489</v>
      </c>
      <c r="B2281">
        <v>9.3362589574802479E-3</v>
      </c>
    </row>
    <row r="2282" spans="1:2" x14ac:dyDescent="0.3">
      <c r="A2282">
        <v>3.2809999999997488</v>
      </c>
      <c r="B2282">
        <v>9.3378634161855323E-3</v>
      </c>
    </row>
    <row r="2283" spans="1:2" x14ac:dyDescent="0.3">
      <c r="A2283">
        <v>3.2819999999997487</v>
      </c>
      <c r="B2283">
        <v>9.3394631005803645E-3</v>
      </c>
    </row>
    <row r="2284" spans="1:2" x14ac:dyDescent="0.3">
      <c r="A2284">
        <v>3.2829999999997486</v>
      </c>
      <c r="B2284">
        <v>9.3410582094805572E-3</v>
      </c>
    </row>
    <row r="2285" spans="1:2" x14ac:dyDescent="0.3">
      <c r="A2285">
        <v>3.2839999999997485</v>
      </c>
      <c r="B2285">
        <v>9.3426573060173546E-3</v>
      </c>
    </row>
    <row r="2286" spans="1:2" x14ac:dyDescent="0.3">
      <c r="A2286">
        <v>3.2849999999997483</v>
      </c>
      <c r="B2286">
        <v>9.3442534584956549E-3</v>
      </c>
    </row>
    <row r="2287" spans="1:2" x14ac:dyDescent="0.3">
      <c r="A2287">
        <v>3.2859999999997482</v>
      </c>
      <c r="B2287">
        <v>9.3458454182139827E-3</v>
      </c>
    </row>
    <row r="2288" spans="1:2" x14ac:dyDescent="0.3">
      <c r="A2288">
        <v>3.2869999999997481</v>
      </c>
      <c r="B2288">
        <v>9.3474380735630858E-3</v>
      </c>
    </row>
    <row r="2289" spans="1:2" x14ac:dyDescent="0.3">
      <c r="A2289">
        <v>3.287999999999748</v>
      </c>
      <c r="B2289">
        <v>9.3490351052036291E-3</v>
      </c>
    </row>
    <row r="2290" spans="1:2" x14ac:dyDescent="0.3">
      <c r="A2290">
        <v>3.2889999999997479</v>
      </c>
      <c r="B2290">
        <v>9.350624437349464E-3</v>
      </c>
    </row>
    <row r="2291" spans="1:2" x14ac:dyDescent="0.3">
      <c r="A2291">
        <v>3.2899999999997478</v>
      </c>
      <c r="B2291">
        <v>9.3522124978611676E-3</v>
      </c>
    </row>
    <row r="2292" spans="1:2" x14ac:dyDescent="0.3">
      <c r="A2292">
        <v>3.2909999999997477</v>
      </c>
      <c r="B2292">
        <v>9.353804371218799E-3</v>
      </c>
    </row>
    <row r="2293" spans="1:2" x14ac:dyDescent="0.3">
      <c r="A2293">
        <v>3.2919999999997476</v>
      </c>
      <c r="B2293">
        <v>9.3553924022699575E-3</v>
      </c>
    </row>
    <row r="2294" spans="1:2" x14ac:dyDescent="0.3">
      <c r="A2294">
        <v>3.2929999999997475</v>
      </c>
      <c r="B2294">
        <v>9.3569806245425435E-3</v>
      </c>
    </row>
    <row r="2295" spans="1:2" x14ac:dyDescent="0.3">
      <c r="A2295">
        <v>3.2939999999997474</v>
      </c>
      <c r="B2295">
        <v>9.3585655923550948E-3</v>
      </c>
    </row>
    <row r="2296" spans="1:2" x14ac:dyDescent="0.3">
      <c r="A2296">
        <v>3.2949999999997472</v>
      </c>
      <c r="B2296">
        <v>9.3601506867056483E-3</v>
      </c>
    </row>
    <row r="2297" spans="1:2" x14ac:dyDescent="0.3">
      <c r="A2297">
        <v>3.2959999999997471</v>
      </c>
      <c r="B2297">
        <v>9.3617355762602994E-3</v>
      </c>
    </row>
    <row r="2298" spans="1:2" x14ac:dyDescent="0.3">
      <c r="A2298">
        <v>3.296999999999747</v>
      </c>
      <c r="B2298">
        <v>9.3633165572497012E-3</v>
      </c>
    </row>
    <row r="2299" spans="1:2" x14ac:dyDescent="0.3">
      <c r="A2299">
        <v>3.2979999999997469</v>
      </c>
      <c r="B2299">
        <v>9.3648970276536403E-3</v>
      </c>
    </row>
    <row r="2300" spans="1:2" x14ac:dyDescent="0.3">
      <c r="A2300">
        <v>3.2989999999997468</v>
      </c>
      <c r="B2300">
        <v>9.3664802502638755E-3</v>
      </c>
    </row>
    <row r="2301" spans="1:2" x14ac:dyDescent="0.3">
      <c r="A2301">
        <v>3.2999999999997467</v>
      </c>
      <c r="B2301">
        <v>9.3680585171757591E-3</v>
      </c>
    </row>
    <row r="2302" spans="1:2" x14ac:dyDescent="0.3">
      <c r="A2302">
        <v>3.3009999999997466</v>
      </c>
      <c r="B2302">
        <v>9.3696342037890012E-3</v>
      </c>
    </row>
    <row r="2303" spans="1:2" x14ac:dyDescent="0.3">
      <c r="A2303">
        <v>3.3019999999997465</v>
      </c>
      <c r="B2303">
        <v>9.3712123460206187E-3</v>
      </c>
    </row>
    <row r="2304" spans="1:2" x14ac:dyDescent="0.3">
      <c r="A2304">
        <v>3.3029999999997464</v>
      </c>
      <c r="B2304">
        <v>9.3727899440100848E-3</v>
      </c>
    </row>
    <row r="2305" spans="1:2" x14ac:dyDescent="0.3">
      <c r="A2305">
        <v>3.3039999999997463</v>
      </c>
      <c r="B2305">
        <v>9.3743645568126806E-3</v>
      </c>
    </row>
    <row r="2306" spans="1:2" x14ac:dyDescent="0.3">
      <c r="A2306">
        <v>3.3049999999997461</v>
      </c>
      <c r="B2306">
        <v>9.3759387155700757E-3</v>
      </c>
    </row>
    <row r="2307" spans="1:2" x14ac:dyDescent="0.3">
      <c r="A2307">
        <v>3.305999999999746</v>
      </c>
      <c r="B2307">
        <v>9.3775087861899253E-3</v>
      </c>
    </row>
    <row r="2308" spans="1:2" x14ac:dyDescent="0.3">
      <c r="A2308">
        <v>3.3069999999997459</v>
      </c>
      <c r="B2308">
        <v>9.3790810574352849E-3</v>
      </c>
    </row>
    <row r="2309" spans="1:2" x14ac:dyDescent="0.3">
      <c r="A2309">
        <v>3.3079999999997458</v>
      </c>
      <c r="B2309">
        <v>9.3806494850066091E-3</v>
      </c>
    </row>
    <row r="2310" spans="1:2" x14ac:dyDescent="0.3">
      <c r="A2310">
        <v>3.3089999999997457</v>
      </c>
      <c r="B2310">
        <v>9.3822233749947248E-3</v>
      </c>
    </row>
    <row r="2311" spans="1:2" x14ac:dyDescent="0.3">
      <c r="A2311">
        <v>3.3099999999997456</v>
      </c>
      <c r="B2311">
        <v>9.3837910487858944E-3</v>
      </c>
    </row>
    <row r="2312" spans="1:2" x14ac:dyDescent="0.3">
      <c r="A2312">
        <v>3.3109999999997455</v>
      </c>
      <c r="B2312">
        <v>9.3853579584409208E-3</v>
      </c>
    </row>
    <row r="2313" spans="1:2" x14ac:dyDescent="0.3">
      <c r="A2313">
        <v>3.3119999999997454</v>
      </c>
      <c r="B2313">
        <v>9.3869252219493937E-3</v>
      </c>
    </row>
    <row r="2314" spans="1:2" x14ac:dyDescent="0.3">
      <c r="A2314">
        <v>3.3129999999997453</v>
      </c>
      <c r="B2314">
        <v>9.3884883926091955E-3</v>
      </c>
    </row>
    <row r="2315" spans="1:2" x14ac:dyDescent="0.3">
      <c r="A2315">
        <v>3.3139999999997451</v>
      </c>
      <c r="B2315">
        <v>9.3900531667073239E-3</v>
      </c>
    </row>
    <row r="2316" spans="1:2" x14ac:dyDescent="0.3">
      <c r="A2316">
        <v>3.314999999999745</v>
      </c>
      <c r="B2316">
        <v>9.3916154729361545E-3</v>
      </c>
    </row>
    <row r="2317" spans="1:2" x14ac:dyDescent="0.3">
      <c r="A2317">
        <v>3.3159999999997449</v>
      </c>
      <c r="B2317">
        <v>9.3931750306482376E-3</v>
      </c>
    </row>
    <row r="2318" spans="1:2" x14ac:dyDescent="0.3">
      <c r="A2318">
        <v>3.3169999999997448</v>
      </c>
      <c r="B2318">
        <v>9.3947350397418083E-3</v>
      </c>
    </row>
    <row r="2319" spans="1:2" x14ac:dyDescent="0.3">
      <c r="A2319">
        <v>3.3179999999997447</v>
      </c>
      <c r="B2319">
        <v>9.3962976571537182E-3</v>
      </c>
    </row>
    <row r="2320" spans="1:2" x14ac:dyDescent="0.3">
      <c r="A2320">
        <v>3.3189999999997446</v>
      </c>
      <c r="B2320">
        <v>9.3978585640442369E-3</v>
      </c>
    </row>
    <row r="2321" spans="1:2" x14ac:dyDescent="0.3">
      <c r="A2321">
        <v>3.3199999999997445</v>
      </c>
      <c r="B2321">
        <v>9.3994150943734756E-3</v>
      </c>
    </row>
    <row r="2322" spans="1:2" x14ac:dyDescent="0.3">
      <c r="A2322">
        <v>3.3209999999997444</v>
      </c>
      <c r="B2322">
        <v>9.4009700983141986E-3</v>
      </c>
    </row>
    <row r="2323" spans="1:2" x14ac:dyDescent="0.3">
      <c r="A2323">
        <v>3.3219999999997443</v>
      </c>
      <c r="B2323">
        <v>9.4025280122337906E-3</v>
      </c>
    </row>
    <row r="2324" spans="1:2" x14ac:dyDescent="0.3">
      <c r="A2324">
        <v>3.3229999999997442</v>
      </c>
      <c r="B2324">
        <v>9.4040836738269462E-3</v>
      </c>
    </row>
    <row r="2325" spans="1:2" x14ac:dyDescent="0.3">
      <c r="A2325">
        <v>3.323999999999744</v>
      </c>
      <c r="B2325">
        <v>9.4056365435232769E-3</v>
      </c>
    </row>
    <row r="2326" spans="1:2" x14ac:dyDescent="0.3">
      <c r="A2326">
        <v>3.3249999999997439</v>
      </c>
      <c r="B2326">
        <v>9.4071867479538218E-3</v>
      </c>
    </row>
    <row r="2327" spans="1:2" x14ac:dyDescent="0.3">
      <c r="A2327">
        <v>3.3259999999997438</v>
      </c>
      <c r="B2327">
        <v>9.4087389533636379E-3</v>
      </c>
    </row>
    <row r="2328" spans="1:2" x14ac:dyDescent="0.3">
      <c r="A2328">
        <v>3.3269999999997437</v>
      </c>
      <c r="B2328">
        <v>9.4102885708766126E-3</v>
      </c>
    </row>
    <row r="2329" spans="1:2" x14ac:dyDescent="0.3">
      <c r="A2329">
        <v>3.3279999999997436</v>
      </c>
      <c r="B2329">
        <v>9.4118396924446849E-3</v>
      </c>
    </row>
    <row r="2330" spans="1:2" x14ac:dyDescent="0.3">
      <c r="A2330">
        <v>3.3289999999997435</v>
      </c>
      <c r="B2330">
        <v>9.4133858916955471E-3</v>
      </c>
    </row>
    <row r="2331" spans="1:2" x14ac:dyDescent="0.3">
      <c r="A2331">
        <v>3.3299999999997434</v>
      </c>
      <c r="B2331">
        <v>9.4149348557155954E-3</v>
      </c>
    </row>
    <row r="2332" spans="1:2" x14ac:dyDescent="0.3">
      <c r="A2332">
        <v>3.3309999999997433</v>
      </c>
      <c r="B2332">
        <v>9.4164808503714448E-3</v>
      </c>
    </row>
    <row r="2333" spans="1:2" x14ac:dyDescent="0.3">
      <c r="A2333">
        <v>3.3319999999997432</v>
      </c>
      <c r="B2333">
        <v>9.4180261124605091E-3</v>
      </c>
    </row>
    <row r="2334" spans="1:2" x14ac:dyDescent="0.3">
      <c r="A2334">
        <v>3.3329999999997431</v>
      </c>
      <c r="B2334">
        <v>9.4195669051602704E-3</v>
      </c>
    </row>
    <row r="2335" spans="1:2" x14ac:dyDescent="0.3">
      <c r="A2335">
        <v>3.3339999999997429</v>
      </c>
      <c r="B2335">
        <v>9.4211129296127849E-3</v>
      </c>
    </row>
    <row r="2336" spans="1:2" x14ac:dyDescent="0.3">
      <c r="A2336">
        <v>3.3349999999997428</v>
      </c>
      <c r="B2336">
        <v>9.422657762873432E-3</v>
      </c>
    </row>
    <row r="2337" spans="1:2" x14ac:dyDescent="0.3">
      <c r="A2337">
        <v>3.3359999999997427</v>
      </c>
      <c r="B2337">
        <v>9.4241958190546815E-3</v>
      </c>
    </row>
    <row r="2338" spans="1:2" x14ac:dyDescent="0.3">
      <c r="A2338">
        <v>3.3369999999997426</v>
      </c>
      <c r="B2338">
        <v>9.4257335423318933E-3</v>
      </c>
    </row>
    <row r="2339" spans="1:2" x14ac:dyDescent="0.3">
      <c r="A2339">
        <v>3.3379999999997425</v>
      </c>
      <c r="B2339">
        <v>9.4272744524223628E-3</v>
      </c>
    </row>
    <row r="2340" spans="1:2" x14ac:dyDescent="0.3">
      <c r="A2340">
        <v>3.3389999999997424</v>
      </c>
      <c r="B2340">
        <v>9.4288127753019979E-3</v>
      </c>
    </row>
    <row r="2341" spans="1:2" x14ac:dyDescent="0.3">
      <c r="A2341">
        <v>3.3399999999997423</v>
      </c>
      <c r="B2341">
        <v>9.4303479697052106E-3</v>
      </c>
    </row>
    <row r="2342" spans="1:2" x14ac:dyDescent="0.3">
      <c r="A2342">
        <v>3.3409999999997422</v>
      </c>
      <c r="B2342">
        <v>9.4318856252227912E-3</v>
      </c>
    </row>
    <row r="2343" spans="1:2" x14ac:dyDescent="0.3">
      <c r="A2343">
        <v>3.3419999999997421</v>
      </c>
      <c r="B2343">
        <v>9.4334212574890275E-3</v>
      </c>
    </row>
    <row r="2344" spans="1:2" x14ac:dyDescent="0.3">
      <c r="A2344">
        <v>3.342999999999742</v>
      </c>
      <c r="B2344">
        <v>9.4349523158271942E-3</v>
      </c>
    </row>
    <row r="2345" spans="1:2" x14ac:dyDescent="0.3">
      <c r="A2345">
        <v>3.3439999999997418</v>
      </c>
      <c r="B2345">
        <v>9.4364846428873217E-3</v>
      </c>
    </row>
    <row r="2346" spans="1:2" x14ac:dyDescent="0.3">
      <c r="A2346">
        <v>3.3449999999997417</v>
      </c>
      <c r="B2346">
        <v>9.4380191345821984E-3</v>
      </c>
    </row>
    <row r="2347" spans="1:2" x14ac:dyDescent="0.3">
      <c r="A2347">
        <v>3.3459999999997416</v>
      </c>
      <c r="B2347">
        <v>9.4395505603276364E-3</v>
      </c>
    </row>
    <row r="2348" spans="1:2" x14ac:dyDescent="0.3">
      <c r="A2348">
        <v>3.3469999999997415</v>
      </c>
      <c r="B2348">
        <v>9.4410810740649942E-3</v>
      </c>
    </row>
    <row r="2349" spans="1:2" x14ac:dyDescent="0.3">
      <c r="A2349">
        <v>3.3479999999997414</v>
      </c>
      <c r="B2349">
        <v>9.4426064815639199E-3</v>
      </c>
    </row>
    <row r="2350" spans="1:2" x14ac:dyDescent="0.3">
      <c r="A2350">
        <v>3.3489999999997413</v>
      </c>
      <c r="B2350">
        <v>9.4441359250716506E-3</v>
      </c>
    </row>
    <row r="2351" spans="1:2" x14ac:dyDescent="0.3">
      <c r="A2351">
        <v>3.3499999999997412</v>
      </c>
      <c r="B2351">
        <v>9.4456610119724119E-3</v>
      </c>
    </row>
    <row r="2352" spans="1:2" x14ac:dyDescent="0.3">
      <c r="A2352">
        <v>3.3509999999997411</v>
      </c>
      <c r="B2352">
        <v>9.4471902926489548E-3</v>
      </c>
    </row>
    <row r="2353" spans="1:2" x14ac:dyDescent="0.3">
      <c r="A2353">
        <v>3.351999999999741</v>
      </c>
      <c r="B2353">
        <v>9.4487126151688305E-3</v>
      </c>
    </row>
    <row r="2354" spans="1:2" x14ac:dyDescent="0.3">
      <c r="A2354">
        <v>3.3529999999997409</v>
      </c>
      <c r="B2354">
        <v>9.4502357178543606E-3</v>
      </c>
    </row>
    <row r="2355" spans="1:2" x14ac:dyDescent="0.3">
      <c r="A2355">
        <v>3.3539999999997407</v>
      </c>
      <c r="B2355">
        <v>9.4517599029330102E-3</v>
      </c>
    </row>
    <row r="2356" spans="1:2" x14ac:dyDescent="0.3">
      <c r="A2356">
        <v>3.3549999999997406</v>
      </c>
      <c r="B2356">
        <v>9.4532830004062651E-3</v>
      </c>
    </row>
    <row r="2357" spans="1:2" x14ac:dyDescent="0.3">
      <c r="A2357">
        <v>3.3559999999997405</v>
      </c>
      <c r="B2357">
        <v>9.4548037311839583E-3</v>
      </c>
    </row>
    <row r="2358" spans="1:2" x14ac:dyDescent="0.3">
      <c r="A2358">
        <v>3.3569999999997404</v>
      </c>
      <c r="B2358">
        <v>9.4563234902671489E-3</v>
      </c>
    </row>
    <row r="2359" spans="1:2" x14ac:dyDescent="0.3">
      <c r="A2359">
        <v>3.3579999999997403</v>
      </c>
      <c r="B2359">
        <v>9.4578420111499084E-3</v>
      </c>
    </row>
    <row r="2360" spans="1:2" x14ac:dyDescent="0.3">
      <c r="A2360">
        <v>3.3589999999997402</v>
      </c>
      <c r="B2360">
        <v>9.4593603275908156E-3</v>
      </c>
    </row>
    <row r="2361" spans="1:2" x14ac:dyDescent="0.3">
      <c r="A2361">
        <v>3.3599999999997401</v>
      </c>
      <c r="B2361">
        <v>9.4608769672928639E-3</v>
      </c>
    </row>
    <row r="2362" spans="1:2" x14ac:dyDescent="0.3">
      <c r="A2362">
        <v>3.36099999999974</v>
      </c>
      <c r="B2362">
        <v>9.4623926268904146E-3</v>
      </c>
    </row>
    <row r="2363" spans="1:2" x14ac:dyDescent="0.3">
      <c r="A2363">
        <v>3.3619999999997399</v>
      </c>
      <c r="B2363">
        <v>9.4639076827903179E-3</v>
      </c>
    </row>
    <row r="2364" spans="1:2" x14ac:dyDescent="0.3">
      <c r="A2364">
        <v>3.3629999999997398</v>
      </c>
      <c r="B2364">
        <v>9.4654197647191518E-3</v>
      </c>
    </row>
    <row r="2365" spans="1:2" x14ac:dyDescent="0.3">
      <c r="A2365">
        <v>3.3639999999997396</v>
      </c>
      <c r="B2365">
        <v>9.4669359651828322E-3</v>
      </c>
    </row>
    <row r="2366" spans="1:2" x14ac:dyDescent="0.3">
      <c r="A2366">
        <v>3.3649999999997395</v>
      </c>
      <c r="B2366">
        <v>9.4684469706139973E-3</v>
      </c>
    </row>
    <row r="2367" spans="1:2" x14ac:dyDescent="0.3">
      <c r="A2367">
        <v>3.3659999999997394</v>
      </c>
      <c r="B2367">
        <v>9.4699573744227994E-3</v>
      </c>
    </row>
    <row r="2368" spans="1:2" x14ac:dyDescent="0.3">
      <c r="A2368">
        <v>3.3669999999997393</v>
      </c>
      <c r="B2368">
        <v>9.4714669758193537E-3</v>
      </c>
    </row>
    <row r="2369" spans="1:2" x14ac:dyDescent="0.3">
      <c r="A2369">
        <v>3.3679999999997392</v>
      </c>
      <c r="B2369">
        <v>9.4729781330742946E-3</v>
      </c>
    </row>
    <row r="2370" spans="1:2" x14ac:dyDescent="0.3">
      <c r="A2370">
        <v>3.3689999999997391</v>
      </c>
      <c r="B2370">
        <v>9.4744880072444859E-3</v>
      </c>
    </row>
    <row r="2371" spans="1:2" x14ac:dyDescent="0.3">
      <c r="A2371">
        <v>3.369999999999739</v>
      </c>
      <c r="B2371">
        <v>9.4759924989887279E-3</v>
      </c>
    </row>
    <row r="2372" spans="1:2" x14ac:dyDescent="0.3">
      <c r="A2372">
        <v>3.3709999999997389</v>
      </c>
      <c r="B2372">
        <v>9.4774981668225289E-3</v>
      </c>
    </row>
    <row r="2373" spans="1:2" x14ac:dyDescent="0.3">
      <c r="A2373">
        <v>3.3719999999997388</v>
      </c>
      <c r="B2373">
        <v>9.4790054122891321E-3</v>
      </c>
    </row>
    <row r="2374" spans="1:2" x14ac:dyDescent="0.3">
      <c r="A2374">
        <v>3.3729999999997387</v>
      </c>
      <c r="B2374">
        <v>9.4805096283717694E-3</v>
      </c>
    </row>
    <row r="2375" spans="1:2" x14ac:dyDescent="0.3">
      <c r="A2375">
        <v>3.3739999999997385</v>
      </c>
      <c r="B2375">
        <v>9.4820136954305023E-3</v>
      </c>
    </row>
    <row r="2376" spans="1:2" x14ac:dyDescent="0.3">
      <c r="A2376">
        <v>3.3749999999997384</v>
      </c>
      <c r="B2376">
        <v>9.4835170875439134E-3</v>
      </c>
    </row>
    <row r="2377" spans="1:2" x14ac:dyDescent="0.3">
      <c r="A2377">
        <v>3.3759999999997383</v>
      </c>
      <c r="B2377">
        <v>9.4850190922988742E-3</v>
      </c>
    </row>
    <row r="2378" spans="1:2" x14ac:dyDescent="0.3">
      <c r="A2378">
        <v>3.3769999999997382</v>
      </c>
      <c r="B2378">
        <v>9.4865197487202235E-3</v>
      </c>
    </row>
    <row r="2379" spans="1:2" x14ac:dyDescent="0.3">
      <c r="A2379">
        <v>3.3779999999997381</v>
      </c>
      <c r="B2379">
        <v>9.4880178183214259E-3</v>
      </c>
    </row>
    <row r="2380" spans="1:2" x14ac:dyDescent="0.3">
      <c r="A2380">
        <v>3.378999999999738</v>
      </c>
      <c r="B2380">
        <v>9.4895150014679963E-3</v>
      </c>
    </row>
    <row r="2381" spans="1:2" x14ac:dyDescent="0.3">
      <c r="A2381">
        <v>3.3799999999997379</v>
      </c>
      <c r="B2381">
        <v>9.4910127159240631E-3</v>
      </c>
    </row>
    <row r="2382" spans="1:2" x14ac:dyDescent="0.3">
      <c r="A2382">
        <v>3.3809999999997378</v>
      </c>
      <c r="B2382">
        <v>9.4925136646645258E-3</v>
      </c>
    </row>
    <row r="2383" spans="1:2" x14ac:dyDescent="0.3">
      <c r="A2383">
        <v>3.3819999999997377</v>
      </c>
      <c r="B2383">
        <v>9.4940059250982478E-3</v>
      </c>
    </row>
    <row r="2384" spans="1:2" x14ac:dyDescent="0.3">
      <c r="A2384">
        <v>3.3829999999997376</v>
      </c>
      <c r="B2384">
        <v>9.4955026905986784E-3</v>
      </c>
    </row>
    <row r="2385" spans="1:2" x14ac:dyDescent="0.3">
      <c r="A2385">
        <v>3.3839999999997374</v>
      </c>
      <c r="B2385">
        <v>9.4969968113272629E-3</v>
      </c>
    </row>
    <row r="2386" spans="1:2" x14ac:dyDescent="0.3">
      <c r="A2386">
        <v>3.3849999999997373</v>
      </c>
      <c r="B2386">
        <v>9.4984881677041555E-3</v>
      </c>
    </row>
    <row r="2387" spans="1:2" x14ac:dyDescent="0.3">
      <c r="A2387">
        <v>3.3859999999997372</v>
      </c>
      <c r="B2387">
        <v>9.4999822156017211E-3</v>
      </c>
    </row>
    <row r="2388" spans="1:2" x14ac:dyDescent="0.3">
      <c r="A2388">
        <v>3.3869999999997371</v>
      </c>
      <c r="B2388">
        <v>9.5014765402136603E-3</v>
      </c>
    </row>
    <row r="2389" spans="1:2" x14ac:dyDescent="0.3">
      <c r="A2389">
        <v>3.387999999999737</v>
      </c>
      <c r="B2389">
        <v>9.5029661161154522E-3</v>
      </c>
    </row>
    <row r="2390" spans="1:2" x14ac:dyDescent="0.3">
      <c r="A2390">
        <v>3.3889999999997369</v>
      </c>
      <c r="B2390">
        <v>9.5044575509613538E-3</v>
      </c>
    </row>
    <row r="2391" spans="1:2" x14ac:dyDescent="0.3">
      <c r="A2391">
        <v>3.3899999999997368</v>
      </c>
      <c r="B2391">
        <v>9.5059429559148922E-3</v>
      </c>
    </row>
    <row r="2392" spans="1:2" x14ac:dyDescent="0.3">
      <c r="A2392">
        <v>3.3909999999997367</v>
      </c>
      <c r="B2392">
        <v>9.5074305225231748E-3</v>
      </c>
    </row>
    <row r="2393" spans="1:2" x14ac:dyDescent="0.3">
      <c r="A2393">
        <v>3.3919999999997366</v>
      </c>
      <c r="B2393">
        <v>9.5089176110478846E-3</v>
      </c>
    </row>
    <row r="2394" spans="1:2" x14ac:dyDescent="0.3">
      <c r="A2394">
        <v>3.3929999999997364</v>
      </c>
      <c r="B2394">
        <v>9.5104034043393959E-3</v>
      </c>
    </row>
    <row r="2395" spans="1:2" x14ac:dyDescent="0.3">
      <c r="A2395">
        <v>3.3939999999997363</v>
      </c>
      <c r="B2395">
        <v>9.5118872126229714E-3</v>
      </c>
    </row>
    <row r="2396" spans="1:2" x14ac:dyDescent="0.3">
      <c r="A2396">
        <v>3.3949999999997362</v>
      </c>
      <c r="B2396">
        <v>9.513372217801408E-3</v>
      </c>
    </row>
    <row r="2397" spans="1:2" x14ac:dyDescent="0.3">
      <c r="A2397">
        <v>3.3959999999997361</v>
      </c>
      <c r="B2397">
        <v>9.5148550407756494E-3</v>
      </c>
    </row>
    <row r="2398" spans="1:2" x14ac:dyDescent="0.3">
      <c r="A2398">
        <v>3.396999999999736</v>
      </c>
      <c r="B2398">
        <v>9.5163396429293057E-3</v>
      </c>
    </row>
    <row r="2399" spans="1:2" x14ac:dyDescent="0.3">
      <c r="A2399">
        <v>3.3979999999997359</v>
      </c>
      <c r="B2399">
        <v>9.5178205228963475E-3</v>
      </c>
    </row>
    <row r="2400" spans="1:2" x14ac:dyDescent="0.3">
      <c r="A2400">
        <v>3.3989999999997358</v>
      </c>
      <c r="B2400">
        <v>9.5193008363949061E-3</v>
      </c>
    </row>
    <row r="2401" spans="1:2" x14ac:dyDescent="0.3">
      <c r="A2401">
        <v>3.3999999999997357</v>
      </c>
      <c r="B2401">
        <v>9.5207778654409214E-3</v>
      </c>
    </row>
    <row r="2402" spans="1:2" x14ac:dyDescent="0.3">
      <c r="A2402">
        <v>3.4009999999997356</v>
      </c>
      <c r="B2402">
        <v>9.5222589128980961E-3</v>
      </c>
    </row>
    <row r="2403" spans="1:2" x14ac:dyDescent="0.3">
      <c r="A2403">
        <v>3.4019999999997355</v>
      </c>
      <c r="B2403">
        <v>9.5237362735051678E-3</v>
      </c>
    </row>
    <row r="2404" spans="1:2" x14ac:dyDescent="0.3">
      <c r="A2404">
        <v>3.4029999999997353</v>
      </c>
      <c r="B2404">
        <v>9.5252141661111289E-3</v>
      </c>
    </row>
    <row r="2405" spans="1:2" x14ac:dyDescent="0.3">
      <c r="A2405">
        <v>3.4039999999997352</v>
      </c>
      <c r="B2405">
        <v>9.5266893494819205E-3</v>
      </c>
    </row>
    <row r="2406" spans="1:2" x14ac:dyDescent="0.3">
      <c r="A2406">
        <v>3.4049999999997351</v>
      </c>
      <c r="B2406">
        <v>9.5281632544879646E-3</v>
      </c>
    </row>
    <row r="2407" spans="1:2" x14ac:dyDescent="0.3">
      <c r="A2407">
        <v>3.405999999999735</v>
      </c>
      <c r="B2407">
        <v>9.5296366592403925E-3</v>
      </c>
    </row>
    <row r="2408" spans="1:2" x14ac:dyDescent="0.3">
      <c r="A2408">
        <v>3.4069999999997349</v>
      </c>
      <c r="B2408">
        <v>9.5311123348286175E-3</v>
      </c>
    </row>
    <row r="2409" spans="1:2" x14ac:dyDescent="0.3">
      <c r="A2409">
        <v>3.4079999999997348</v>
      </c>
      <c r="B2409">
        <v>9.5325844083033462E-3</v>
      </c>
    </row>
    <row r="2410" spans="1:2" x14ac:dyDescent="0.3">
      <c r="A2410">
        <v>3.4089999999997347</v>
      </c>
      <c r="B2410">
        <v>9.5340586071410161E-3</v>
      </c>
    </row>
    <row r="2411" spans="1:2" x14ac:dyDescent="0.3">
      <c r="A2411">
        <v>3.4099999999997346</v>
      </c>
      <c r="B2411">
        <v>9.5355268986130892E-3</v>
      </c>
    </row>
    <row r="2412" spans="1:2" x14ac:dyDescent="0.3">
      <c r="A2412">
        <v>3.4109999999997345</v>
      </c>
      <c r="B2412">
        <v>9.5369964817343389E-3</v>
      </c>
    </row>
    <row r="2413" spans="1:2" x14ac:dyDescent="0.3">
      <c r="A2413">
        <v>3.4119999999997344</v>
      </c>
      <c r="B2413">
        <v>9.5384688563815989E-3</v>
      </c>
    </row>
    <row r="2414" spans="1:2" x14ac:dyDescent="0.3">
      <c r="A2414">
        <v>3.4129999999997342</v>
      </c>
      <c r="B2414">
        <v>9.539934822135554E-3</v>
      </c>
    </row>
    <row r="2415" spans="1:2" x14ac:dyDescent="0.3">
      <c r="A2415">
        <v>3.4139999999997341</v>
      </c>
      <c r="B2415">
        <v>9.5414034082843598E-3</v>
      </c>
    </row>
    <row r="2416" spans="1:2" x14ac:dyDescent="0.3">
      <c r="A2416">
        <v>3.414999999999734</v>
      </c>
      <c r="B2416">
        <v>9.5428695809582909E-3</v>
      </c>
    </row>
    <row r="2417" spans="1:2" x14ac:dyDescent="0.3">
      <c r="A2417">
        <v>3.4159999999997339</v>
      </c>
      <c r="B2417">
        <v>9.5443366449559086E-3</v>
      </c>
    </row>
    <row r="2418" spans="1:2" x14ac:dyDescent="0.3">
      <c r="A2418">
        <v>3.4169999999997338</v>
      </c>
      <c r="B2418">
        <v>9.5458000410409416E-3</v>
      </c>
    </row>
    <row r="2419" spans="1:2" x14ac:dyDescent="0.3">
      <c r="A2419">
        <v>3.4179999999997337</v>
      </c>
      <c r="B2419">
        <v>9.5472632120344736E-3</v>
      </c>
    </row>
    <row r="2420" spans="1:2" x14ac:dyDescent="0.3">
      <c r="A2420">
        <v>3.4189999999997336</v>
      </c>
      <c r="B2420">
        <v>9.5487251415428687E-3</v>
      </c>
    </row>
    <row r="2421" spans="1:2" x14ac:dyDescent="0.3">
      <c r="A2421">
        <v>3.4199999999997335</v>
      </c>
      <c r="B2421">
        <v>9.5501884945429771E-3</v>
      </c>
    </row>
    <row r="2422" spans="1:2" x14ac:dyDescent="0.3">
      <c r="A2422">
        <v>3.4209999999997334</v>
      </c>
      <c r="B2422">
        <v>9.5516500965510676E-3</v>
      </c>
    </row>
    <row r="2423" spans="1:2" x14ac:dyDescent="0.3">
      <c r="A2423">
        <v>3.4219999999997333</v>
      </c>
      <c r="B2423">
        <v>9.5531110937939756E-3</v>
      </c>
    </row>
    <row r="2424" spans="1:2" x14ac:dyDescent="0.3">
      <c r="A2424">
        <v>3.4229999999997331</v>
      </c>
      <c r="B2424">
        <v>9.5545682887630545E-3</v>
      </c>
    </row>
    <row r="2425" spans="1:2" x14ac:dyDescent="0.3">
      <c r="A2425">
        <v>3.423999999999733</v>
      </c>
      <c r="B2425">
        <v>9.5560300024820077E-3</v>
      </c>
    </row>
    <row r="2426" spans="1:2" x14ac:dyDescent="0.3">
      <c r="A2426">
        <v>3.4249999999997329</v>
      </c>
      <c r="B2426">
        <v>9.5574884142035632E-3</v>
      </c>
    </row>
    <row r="2427" spans="1:2" x14ac:dyDescent="0.3">
      <c r="A2427">
        <v>3.4259999999997328</v>
      </c>
      <c r="B2427">
        <v>9.5589454464916623E-3</v>
      </c>
    </row>
    <row r="2428" spans="1:2" x14ac:dyDescent="0.3">
      <c r="A2428">
        <v>3.4269999999997327</v>
      </c>
      <c r="B2428">
        <v>9.5603999396978168E-3</v>
      </c>
    </row>
    <row r="2429" spans="1:2" x14ac:dyDescent="0.3">
      <c r="A2429">
        <v>3.4279999999997326</v>
      </c>
      <c r="B2429">
        <v>9.5618557269096516E-3</v>
      </c>
    </row>
    <row r="2430" spans="1:2" x14ac:dyDescent="0.3">
      <c r="A2430">
        <v>3.4289999999997325</v>
      </c>
      <c r="B2430">
        <v>9.5633102587655006E-3</v>
      </c>
    </row>
    <row r="2431" spans="1:2" x14ac:dyDescent="0.3">
      <c r="A2431">
        <v>3.4299999999997324</v>
      </c>
      <c r="B2431">
        <v>9.5647663503009572E-3</v>
      </c>
    </row>
    <row r="2432" spans="1:2" x14ac:dyDescent="0.3">
      <c r="A2432">
        <v>3.4309999999997323</v>
      </c>
      <c r="B2432">
        <v>9.5662183055860717E-3</v>
      </c>
    </row>
    <row r="2433" spans="1:2" x14ac:dyDescent="0.3">
      <c r="A2433">
        <v>3.4319999999997322</v>
      </c>
      <c r="B2433">
        <v>9.5676701895243688E-3</v>
      </c>
    </row>
    <row r="2434" spans="1:2" x14ac:dyDescent="0.3">
      <c r="A2434">
        <v>3.432999999999732</v>
      </c>
      <c r="B2434">
        <v>9.5691222149529853E-3</v>
      </c>
    </row>
    <row r="2435" spans="1:2" x14ac:dyDescent="0.3">
      <c r="A2435">
        <v>3.4339999999997319</v>
      </c>
      <c r="B2435">
        <v>9.5705723201010562E-3</v>
      </c>
    </row>
    <row r="2436" spans="1:2" x14ac:dyDescent="0.3">
      <c r="A2436">
        <v>3.4349999999997318</v>
      </c>
      <c r="B2436">
        <v>9.5720214942187631E-3</v>
      </c>
    </row>
    <row r="2437" spans="1:2" x14ac:dyDescent="0.3">
      <c r="A2437">
        <v>3.4359999999997317</v>
      </c>
      <c r="B2437">
        <v>9.5734713719091147E-3</v>
      </c>
    </row>
    <row r="2438" spans="1:2" x14ac:dyDescent="0.3">
      <c r="A2438">
        <v>3.4369999999997316</v>
      </c>
      <c r="B2438">
        <v>9.5749179687359964E-3</v>
      </c>
    </row>
    <row r="2439" spans="1:2" x14ac:dyDescent="0.3">
      <c r="A2439">
        <v>3.4379999999997315</v>
      </c>
      <c r="B2439">
        <v>9.5763664298575413E-3</v>
      </c>
    </row>
    <row r="2440" spans="1:2" x14ac:dyDescent="0.3">
      <c r="A2440">
        <v>3.4389999999997314</v>
      </c>
      <c r="B2440">
        <v>9.5778116696723092E-3</v>
      </c>
    </row>
    <row r="2441" spans="1:2" x14ac:dyDescent="0.3">
      <c r="A2441">
        <v>3.4399999999997313</v>
      </c>
      <c r="B2441">
        <v>9.5792583570897816E-3</v>
      </c>
    </row>
    <row r="2442" spans="1:2" x14ac:dyDescent="0.3">
      <c r="A2442">
        <v>3.4409999999997312</v>
      </c>
      <c r="B2442">
        <v>9.5807045508163879E-3</v>
      </c>
    </row>
    <row r="2443" spans="1:2" x14ac:dyDescent="0.3">
      <c r="A2443">
        <v>3.4419999999997311</v>
      </c>
      <c r="B2443">
        <v>9.5821472932655135E-3</v>
      </c>
    </row>
    <row r="2444" spans="1:2" x14ac:dyDescent="0.3">
      <c r="A2444">
        <v>3.4429999999997309</v>
      </c>
      <c r="B2444">
        <v>9.5835915308309372E-3</v>
      </c>
    </row>
    <row r="2445" spans="1:2" x14ac:dyDescent="0.3">
      <c r="A2445">
        <v>3.4439999999997308</v>
      </c>
      <c r="B2445">
        <v>9.5850338056936435E-3</v>
      </c>
    </row>
    <row r="2446" spans="1:2" x14ac:dyDescent="0.3">
      <c r="A2446">
        <v>3.4449999999997307</v>
      </c>
      <c r="B2446">
        <v>9.5864760535244176E-3</v>
      </c>
    </row>
    <row r="2447" spans="1:2" x14ac:dyDescent="0.3">
      <c r="A2447">
        <v>3.4459999999997306</v>
      </c>
      <c r="B2447">
        <v>9.5879156722039564E-3</v>
      </c>
    </row>
    <row r="2448" spans="1:2" x14ac:dyDescent="0.3">
      <c r="A2448">
        <v>3.4469999999997305</v>
      </c>
      <c r="B2448">
        <v>9.5893555888436621E-3</v>
      </c>
    </row>
    <row r="2449" spans="1:2" x14ac:dyDescent="0.3">
      <c r="A2449">
        <v>3.4479999999997304</v>
      </c>
      <c r="B2449">
        <v>9.590795019671805E-3</v>
      </c>
    </row>
    <row r="2450" spans="1:2" x14ac:dyDescent="0.3">
      <c r="A2450">
        <v>3.4489999999997303</v>
      </c>
      <c r="B2450">
        <v>9.5922314791059282E-3</v>
      </c>
    </row>
    <row r="2451" spans="1:2" x14ac:dyDescent="0.3">
      <c r="A2451">
        <v>3.4499999999997302</v>
      </c>
      <c r="B2451">
        <v>9.5936716040551651E-3</v>
      </c>
    </row>
    <row r="2452" spans="1:2" x14ac:dyDescent="0.3">
      <c r="A2452">
        <v>3.4509999999997301</v>
      </c>
      <c r="B2452">
        <v>9.5951107298545835E-3</v>
      </c>
    </row>
    <row r="2453" spans="1:2" x14ac:dyDescent="0.3">
      <c r="A2453">
        <v>3.45199999999973</v>
      </c>
      <c r="B2453">
        <v>9.5965428198387936E-3</v>
      </c>
    </row>
    <row r="2454" spans="1:2" x14ac:dyDescent="0.3">
      <c r="A2454">
        <v>3.4529999999997298</v>
      </c>
      <c r="B2454">
        <v>9.5979810554313039E-3</v>
      </c>
    </row>
    <row r="2455" spans="1:2" x14ac:dyDescent="0.3">
      <c r="A2455">
        <v>3.4539999999997297</v>
      </c>
      <c r="B2455">
        <v>9.599412969262644E-3</v>
      </c>
    </row>
    <row r="2456" spans="1:2" x14ac:dyDescent="0.3">
      <c r="A2456">
        <v>3.4549999999997296</v>
      </c>
      <c r="B2456">
        <v>9.6008482947888552E-3</v>
      </c>
    </row>
    <row r="2457" spans="1:2" x14ac:dyDescent="0.3">
      <c r="A2457">
        <v>3.4559999999997295</v>
      </c>
      <c r="B2457">
        <v>9.6022819860036527E-3</v>
      </c>
    </row>
    <row r="2458" spans="1:2" x14ac:dyDescent="0.3">
      <c r="A2458">
        <v>3.4569999999997294</v>
      </c>
      <c r="B2458">
        <v>9.6037118986853631E-3</v>
      </c>
    </row>
    <row r="2459" spans="1:2" x14ac:dyDescent="0.3">
      <c r="A2459">
        <v>3.4579999999997293</v>
      </c>
      <c r="B2459">
        <v>9.605144598975596E-3</v>
      </c>
    </row>
    <row r="2460" spans="1:2" x14ac:dyDescent="0.3">
      <c r="A2460">
        <v>3.4589999999997292</v>
      </c>
      <c r="B2460">
        <v>9.6065767136440106E-3</v>
      </c>
    </row>
    <row r="2461" spans="1:2" x14ac:dyDescent="0.3">
      <c r="A2461">
        <v>3.4599999999997291</v>
      </c>
      <c r="B2461">
        <v>9.6080050781612303E-3</v>
      </c>
    </row>
    <row r="2462" spans="1:2" x14ac:dyDescent="0.3">
      <c r="A2462">
        <v>3.460999999999729</v>
      </c>
      <c r="B2462">
        <v>9.6094368393760954E-3</v>
      </c>
    </row>
    <row r="2463" spans="1:2" x14ac:dyDescent="0.3">
      <c r="A2463">
        <v>3.4619999999997288</v>
      </c>
      <c r="B2463">
        <v>9.61086279619211E-3</v>
      </c>
    </row>
    <row r="2464" spans="1:2" x14ac:dyDescent="0.3">
      <c r="A2464">
        <v>3.4629999999997287</v>
      </c>
      <c r="B2464">
        <v>9.6122889188613447E-3</v>
      </c>
    </row>
    <row r="2465" spans="1:2" x14ac:dyDescent="0.3">
      <c r="A2465">
        <v>3.4639999999997286</v>
      </c>
      <c r="B2465">
        <v>9.613716055067556E-3</v>
      </c>
    </row>
    <row r="2466" spans="1:2" x14ac:dyDescent="0.3">
      <c r="A2466">
        <v>3.4649999999997285</v>
      </c>
      <c r="B2466">
        <v>9.6151443828559335E-3</v>
      </c>
    </row>
    <row r="2467" spans="1:2" x14ac:dyDescent="0.3">
      <c r="A2467">
        <v>3.4659999999997284</v>
      </c>
      <c r="B2467">
        <v>9.6165715854447664E-3</v>
      </c>
    </row>
    <row r="2468" spans="1:2" x14ac:dyDescent="0.3">
      <c r="A2468">
        <v>3.4669999999997283</v>
      </c>
      <c r="B2468">
        <v>9.6179953886890712E-3</v>
      </c>
    </row>
    <row r="2469" spans="1:2" x14ac:dyDescent="0.3">
      <c r="A2469">
        <v>3.4679999999997282</v>
      </c>
      <c r="B2469">
        <v>9.6194183648893317E-3</v>
      </c>
    </row>
    <row r="2470" spans="1:2" x14ac:dyDescent="0.3">
      <c r="A2470">
        <v>3.4689999999997281</v>
      </c>
      <c r="B2470">
        <v>9.620843187701289E-3</v>
      </c>
    </row>
    <row r="2471" spans="1:2" x14ac:dyDescent="0.3">
      <c r="A2471">
        <v>3.469999999999728</v>
      </c>
      <c r="B2471">
        <v>9.6222650930705752E-3</v>
      </c>
    </row>
    <row r="2472" spans="1:2" x14ac:dyDescent="0.3">
      <c r="A2472">
        <v>3.4709999999997279</v>
      </c>
      <c r="B2472">
        <v>9.6236853564135028E-3</v>
      </c>
    </row>
    <row r="2473" spans="1:2" x14ac:dyDescent="0.3">
      <c r="A2473">
        <v>3.4719999999997277</v>
      </c>
      <c r="B2473">
        <v>9.6251074909350365E-3</v>
      </c>
    </row>
    <row r="2474" spans="1:2" x14ac:dyDescent="0.3">
      <c r="A2474">
        <v>3.4729999999997276</v>
      </c>
      <c r="B2474">
        <v>9.6265247488722672E-3</v>
      </c>
    </row>
    <row r="2475" spans="1:2" x14ac:dyDescent="0.3">
      <c r="A2475">
        <v>3.4739999999997275</v>
      </c>
      <c r="B2475">
        <v>9.6279449547149176E-3</v>
      </c>
    </row>
    <row r="2476" spans="1:2" x14ac:dyDescent="0.3">
      <c r="A2476">
        <v>3.4749999999997274</v>
      </c>
      <c r="B2476">
        <v>9.6293653523949474E-3</v>
      </c>
    </row>
    <row r="2477" spans="1:2" x14ac:dyDescent="0.3">
      <c r="A2477">
        <v>3.4759999999997273</v>
      </c>
      <c r="B2477">
        <v>9.6307820731776905E-3</v>
      </c>
    </row>
    <row r="2478" spans="1:2" x14ac:dyDescent="0.3">
      <c r="A2478">
        <v>3.4769999999997272</v>
      </c>
      <c r="B2478">
        <v>9.6321998044976986E-3</v>
      </c>
    </row>
    <row r="2479" spans="1:2" x14ac:dyDescent="0.3">
      <c r="A2479">
        <v>3.4779999999997271</v>
      </c>
      <c r="B2479">
        <v>9.6336163303457067E-3</v>
      </c>
    </row>
    <row r="2480" spans="1:2" x14ac:dyDescent="0.3">
      <c r="A2480">
        <v>3.478999999999727</v>
      </c>
      <c r="B2480">
        <v>9.6350330825011876E-3</v>
      </c>
    </row>
    <row r="2481" spans="1:2" x14ac:dyDescent="0.3">
      <c r="A2481">
        <v>3.4799999999997269</v>
      </c>
      <c r="B2481">
        <v>9.636446270099297E-3</v>
      </c>
    </row>
    <row r="2482" spans="1:2" x14ac:dyDescent="0.3">
      <c r="A2482">
        <v>3.4809999999997268</v>
      </c>
      <c r="B2482">
        <v>9.6378608581002556E-3</v>
      </c>
    </row>
    <row r="2483" spans="1:2" x14ac:dyDescent="0.3">
      <c r="A2483">
        <v>3.4819999999997266</v>
      </c>
      <c r="B2483">
        <v>9.6392764546069376E-3</v>
      </c>
    </row>
    <row r="2484" spans="1:2" x14ac:dyDescent="0.3">
      <c r="A2484">
        <v>3.4829999999997265</v>
      </c>
      <c r="B2484">
        <v>9.6406879298165382E-3</v>
      </c>
    </row>
    <row r="2485" spans="1:2" x14ac:dyDescent="0.3">
      <c r="A2485">
        <v>3.4839999999997264</v>
      </c>
      <c r="B2485">
        <v>9.6421024856854776E-3</v>
      </c>
    </row>
    <row r="2486" spans="1:2" x14ac:dyDescent="0.3">
      <c r="A2486">
        <v>3.4849999999997263</v>
      </c>
      <c r="B2486">
        <v>9.6435109901167881E-3</v>
      </c>
    </row>
    <row r="2487" spans="1:2" x14ac:dyDescent="0.3">
      <c r="A2487">
        <v>3.4859999999997262</v>
      </c>
      <c r="B2487">
        <v>9.644921391240846E-3</v>
      </c>
    </row>
    <row r="2488" spans="1:2" x14ac:dyDescent="0.3">
      <c r="A2488">
        <v>3.4869999999997261</v>
      </c>
      <c r="B2488">
        <v>9.6463330332706154E-3</v>
      </c>
    </row>
    <row r="2489" spans="1:2" x14ac:dyDescent="0.3">
      <c r="A2489">
        <v>3.487999999999726</v>
      </c>
      <c r="B2489">
        <v>9.6477417816224712E-3</v>
      </c>
    </row>
    <row r="2490" spans="1:2" x14ac:dyDescent="0.3">
      <c r="A2490">
        <v>3.4889999999997259</v>
      </c>
      <c r="B2490">
        <v>9.6491502951481234E-3</v>
      </c>
    </row>
    <row r="2491" spans="1:2" x14ac:dyDescent="0.3">
      <c r="A2491">
        <v>3.4899999999997258</v>
      </c>
      <c r="B2491">
        <v>9.6505607446726316E-3</v>
      </c>
    </row>
    <row r="2492" spans="1:2" x14ac:dyDescent="0.3">
      <c r="A2492">
        <v>3.4909999999997257</v>
      </c>
      <c r="B2492">
        <v>9.6519656899410333E-3</v>
      </c>
    </row>
    <row r="2493" spans="1:2" x14ac:dyDescent="0.3">
      <c r="A2493">
        <v>3.4919999999997255</v>
      </c>
      <c r="B2493">
        <v>9.6533707292875137E-3</v>
      </c>
    </row>
    <row r="2494" spans="1:2" x14ac:dyDescent="0.3">
      <c r="A2494">
        <v>3.4929999999997254</v>
      </c>
      <c r="B2494">
        <v>9.6547762196484421E-3</v>
      </c>
    </row>
    <row r="2495" spans="1:2" x14ac:dyDescent="0.3">
      <c r="A2495">
        <v>3.4939999999997253</v>
      </c>
      <c r="B2495">
        <v>9.6561785350189888E-3</v>
      </c>
    </row>
    <row r="2496" spans="1:2" x14ac:dyDescent="0.3">
      <c r="A2496">
        <v>3.4949999999997252</v>
      </c>
      <c r="B2496">
        <v>9.6575856673654648E-3</v>
      </c>
    </row>
    <row r="2497" spans="1:2" x14ac:dyDescent="0.3">
      <c r="A2497">
        <v>3.4959999999997251</v>
      </c>
      <c r="B2497">
        <v>9.658991766603342E-3</v>
      </c>
    </row>
    <row r="2498" spans="1:2" x14ac:dyDescent="0.3">
      <c r="A2498">
        <v>3.496999999999725</v>
      </c>
      <c r="B2498">
        <v>9.6603938427614611E-3</v>
      </c>
    </row>
    <row r="2499" spans="1:2" x14ac:dyDescent="0.3">
      <c r="A2499">
        <v>3.4979999999997249</v>
      </c>
      <c r="B2499">
        <v>9.661801002462167E-3</v>
      </c>
    </row>
    <row r="2500" spans="1:2" x14ac:dyDescent="0.3">
      <c r="A2500">
        <v>3.4989999999997248</v>
      </c>
      <c r="B2500">
        <v>9.6631972945618871E-3</v>
      </c>
    </row>
    <row r="2501" spans="1:2" x14ac:dyDescent="0.3">
      <c r="A2501">
        <v>3.4999999999997247</v>
      </c>
      <c r="B2501">
        <v>9.6645993361786919E-3</v>
      </c>
    </row>
    <row r="2502" spans="1:2" x14ac:dyDescent="0.3">
      <c r="A2502">
        <v>3.5009999999997246</v>
      </c>
      <c r="B2502">
        <v>9.6660007647983992E-3</v>
      </c>
    </row>
    <row r="2503" spans="1:2" x14ac:dyDescent="0.3">
      <c r="A2503">
        <v>3.5019999999997244</v>
      </c>
      <c r="B2503">
        <v>9.6673999952581191E-3</v>
      </c>
    </row>
    <row r="2504" spans="1:2" x14ac:dyDescent="0.3">
      <c r="A2504">
        <v>3.5029999999997243</v>
      </c>
      <c r="B2504">
        <v>9.6687975392804604E-3</v>
      </c>
    </row>
    <row r="2505" spans="1:2" x14ac:dyDescent="0.3">
      <c r="A2505">
        <v>3.5039999999997242</v>
      </c>
      <c r="B2505">
        <v>9.6701954040336879E-3</v>
      </c>
    </row>
    <row r="2506" spans="1:2" x14ac:dyDescent="0.3">
      <c r="A2506">
        <v>3.5049999999997241</v>
      </c>
      <c r="B2506">
        <v>9.6715941079725254E-3</v>
      </c>
    </row>
    <row r="2507" spans="1:2" x14ac:dyDescent="0.3">
      <c r="A2507">
        <v>3.505999999999724</v>
      </c>
      <c r="B2507">
        <v>9.6729893283945545E-3</v>
      </c>
    </row>
    <row r="2508" spans="1:2" x14ac:dyDescent="0.3">
      <c r="A2508">
        <v>3.5069999999997239</v>
      </c>
      <c r="B2508">
        <v>9.6743889193376346E-3</v>
      </c>
    </row>
    <row r="2509" spans="1:2" x14ac:dyDescent="0.3">
      <c r="A2509">
        <v>3.5079999999997238</v>
      </c>
      <c r="B2509">
        <v>9.6757836415497511E-3</v>
      </c>
    </row>
    <row r="2510" spans="1:2" x14ac:dyDescent="0.3">
      <c r="A2510">
        <v>3.5089999999997237</v>
      </c>
      <c r="B2510">
        <v>9.677176750798544E-3</v>
      </c>
    </row>
    <row r="2511" spans="1:2" x14ac:dyDescent="0.3">
      <c r="A2511">
        <v>3.5099999999997236</v>
      </c>
      <c r="B2511">
        <v>9.6785739028422135E-3</v>
      </c>
    </row>
    <row r="2512" spans="1:2" x14ac:dyDescent="0.3">
      <c r="A2512">
        <v>3.5109999999997235</v>
      </c>
      <c r="B2512">
        <v>9.6799670904819113E-3</v>
      </c>
    </row>
    <row r="2513" spans="1:2" x14ac:dyDescent="0.3">
      <c r="A2513">
        <v>3.5119999999997233</v>
      </c>
      <c r="B2513">
        <v>9.6813610493147184E-3</v>
      </c>
    </row>
    <row r="2514" spans="1:2" x14ac:dyDescent="0.3">
      <c r="A2514">
        <v>3.5129999999997232</v>
      </c>
      <c r="B2514">
        <v>9.6827501465260868E-3</v>
      </c>
    </row>
    <row r="2515" spans="1:2" x14ac:dyDescent="0.3">
      <c r="A2515">
        <v>3.5139999999997231</v>
      </c>
      <c r="B2515">
        <v>9.6841409413642721E-3</v>
      </c>
    </row>
    <row r="2516" spans="1:2" x14ac:dyDescent="0.3">
      <c r="A2516">
        <v>3.514999999999723</v>
      </c>
      <c r="B2516">
        <v>9.6855330571120057E-3</v>
      </c>
    </row>
    <row r="2517" spans="1:2" x14ac:dyDescent="0.3">
      <c r="A2517">
        <v>3.5159999999997229</v>
      </c>
      <c r="B2517">
        <v>9.6869248296813093E-3</v>
      </c>
    </row>
    <row r="2518" spans="1:2" x14ac:dyDescent="0.3">
      <c r="A2518">
        <v>3.5169999999997228</v>
      </c>
      <c r="B2518">
        <v>9.688311535854699E-3</v>
      </c>
    </row>
    <row r="2519" spans="1:2" x14ac:dyDescent="0.3">
      <c r="A2519">
        <v>3.5179999999997227</v>
      </c>
      <c r="B2519">
        <v>9.6897022142883316E-3</v>
      </c>
    </row>
    <row r="2520" spans="1:2" x14ac:dyDescent="0.3">
      <c r="A2520">
        <v>3.5189999999997226</v>
      </c>
      <c r="B2520">
        <v>9.6910881585894892E-3</v>
      </c>
    </row>
    <row r="2521" spans="1:2" x14ac:dyDescent="0.3">
      <c r="A2521">
        <v>3.5199999999997225</v>
      </c>
      <c r="B2521">
        <v>9.6924797698400515E-3</v>
      </c>
    </row>
    <row r="2522" spans="1:2" x14ac:dyDescent="0.3">
      <c r="A2522">
        <v>3.5209999999997224</v>
      </c>
      <c r="B2522">
        <v>9.6938637336869138E-3</v>
      </c>
    </row>
    <row r="2523" spans="1:2" x14ac:dyDescent="0.3">
      <c r="A2523">
        <v>3.5219999999997222</v>
      </c>
      <c r="B2523">
        <v>9.6952511292813237E-3</v>
      </c>
    </row>
    <row r="2524" spans="1:2" x14ac:dyDescent="0.3">
      <c r="A2524">
        <v>3.5229999999997221</v>
      </c>
      <c r="B2524">
        <v>9.6966379994918306E-3</v>
      </c>
    </row>
    <row r="2525" spans="1:2" x14ac:dyDescent="0.3">
      <c r="A2525">
        <v>3.523999999999722</v>
      </c>
      <c r="B2525">
        <v>9.6980228849135597E-3</v>
      </c>
    </row>
    <row r="2526" spans="1:2" x14ac:dyDescent="0.3">
      <c r="A2526">
        <v>3.5249999999997219</v>
      </c>
      <c r="B2526">
        <v>9.6994093867709963E-3</v>
      </c>
    </row>
    <row r="2527" spans="1:2" x14ac:dyDescent="0.3">
      <c r="A2527">
        <v>3.5259999999997218</v>
      </c>
      <c r="B2527">
        <v>9.7007894009542017E-3</v>
      </c>
    </row>
    <row r="2528" spans="1:2" x14ac:dyDescent="0.3">
      <c r="A2528">
        <v>3.5269999999997217</v>
      </c>
      <c r="B2528">
        <v>9.702172383518004E-3</v>
      </c>
    </row>
    <row r="2529" spans="1:2" x14ac:dyDescent="0.3">
      <c r="A2529">
        <v>3.5279999999997216</v>
      </c>
      <c r="B2529">
        <v>9.703557086280401E-3</v>
      </c>
    </row>
    <row r="2530" spans="1:2" x14ac:dyDescent="0.3">
      <c r="A2530">
        <v>3.5289999999997215</v>
      </c>
      <c r="B2530">
        <v>9.7049372710179549E-3</v>
      </c>
    </row>
    <row r="2531" spans="1:2" x14ac:dyDescent="0.3">
      <c r="A2531">
        <v>3.5299999999997214</v>
      </c>
      <c r="B2531">
        <v>9.7063208172452065E-3</v>
      </c>
    </row>
    <row r="2532" spans="1:2" x14ac:dyDescent="0.3">
      <c r="A2532">
        <v>3.5309999999997213</v>
      </c>
      <c r="B2532">
        <v>9.7076992073590329E-3</v>
      </c>
    </row>
    <row r="2533" spans="1:2" x14ac:dyDescent="0.3">
      <c r="A2533">
        <v>3.5319999999997211</v>
      </c>
      <c r="B2533">
        <v>9.709078107388136E-3</v>
      </c>
    </row>
    <row r="2534" spans="1:2" x14ac:dyDescent="0.3">
      <c r="A2534">
        <v>3.532999999999721</v>
      </c>
      <c r="B2534">
        <v>9.7104602534370255E-3</v>
      </c>
    </row>
    <row r="2535" spans="1:2" x14ac:dyDescent="0.3">
      <c r="A2535">
        <v>3.5339999999997209</v>
      </c>
      <c r="B2535">
        <v>9.7118386002527698E-3</v>
      </c>
    </row>
    <row r="2536" spans="1:2" x14ac:dyDescent="0.3">
      <c r="A2536">
        <v>3.5349999999997208</v>
      </c>
      <c r="B2536">
        <v>9.7132138123345868E-3</v>
      </c>
    </row>
    <row r="2537" spans="1:2" x14ac:dyDescent="0.3">
      <c r="A2537">
        <v>3.5359999999997207</v>
      </c>
      <c r="B2537">
        <v>9.7145925557635127E-3</v>
      </c>
    </row>
    <row r="2538" spans="1:2" x14ac:dyDescent="0.3">
      <c r="A2538">
        <v>3.5369999999997206</v>
      </c>
      <c r="B2538">
        <v>9.7159734540446241E-3</v>
      </c>
    </row>
    <row r="2539" spans="1:2" x14ac:dyDescent="0.3">
      <c r="A2539">
        <v>3.5379999999997205</v>
      </c>
      <c r="B2539">
        <v>9.7173502217319241E-3</v>
      </c>
    </row>
    <row r="2540" spans="1:2" x14ac:dyDescent="0.3">
      <c r="A2540">
        <v>3.5389999999997204</v>
      </c>
      <c r="B2540">
        <v>9.7187241155562432E-3</v>
      </c>
    </row>
    <row r="2541" spans="1:2" x14ac:dyDescent="0.3">
      <c r="A2541">
        <v>3.5399999999997203</v>
      </c>
      <c r="B2541">
        <v>9.7201019514548959E-3</v>
      </c>
    </row>
    <row r="2542" spans="1:2" x14ac:dyDescent="0.3">
      <c r="A2542">
        <v>3.5409999999997201</v>
      </c>
      <c r="B2542">
        <v>9.7214722434632028E-3</v>
      </c>
    </row>
    <row r="2543" spans="1:2" x14ac:dyDescent="0.3">
      <c r="A2543">
        <v>3.54199999999972</v>
      </c>
      <c r="B2543">
        <v>9.7228454785867058E-3</v>
      </c>
    </row>
    <row r="2544" spans="1:2" x14ac:dyDescent="0.3">
      <c r="A2544">
        <v>3.5429999999997199</v>
      </c>
      <c r="B2544">
        <v>9.7242224149600154E-3</v>
      </c>
    </row>
    <row r="2545" spans="1:2" x14ac:dyDescent="0.3">
      <c r="A2545">
        <v>3.5439999999997198</v>
      </c>
      <c r="B2545">
        <v>9.7255944342302114E-3</v>
      </c>
    </row>
    <row r="2546" spans="1:2" x14ac:dyDescent="0.3">
      <c r="A2546">
        <v>3.5449999999997197</v>
      </c>
      <c r="B2546">
        <v>9.7269666151432177E-3</v>
      </c>
    </row>
    <row r="2547" spans="1:2" x14ac:dyDescent="0.3">
      <c r="A2547">
        <v>3.5459999999997196</v>
      </c>
      <c r="B2547">
        <v>9.728336793587089E-3</v>
      </c>
    </row>
    <row r="2548" spans="1:2" x14ac:dyDescent="0.3">
      <c r="A2548">
        <v>3.5469999999997195</v>
      </c>
      <c r="B2548">
        <v>9.7297103537501983E-3</v>
      </c>
    </row>
    <row r="2549" spans="1:2" x14ac:dyDescent="0.3">
      <c r="A2549">
        <v>3.5479999999997194</v>
      </c>
      <c r="B2549">
        <v>9.7310770386027142E-3</v>
      </c>
    </row>
    <row r="2550" spans="1:2" x14ac:dyDescent="0.3">
      <c r="A2550">
        <v>3.5489999999997193</v>
      </c>
      <c r="B2550">
        <v>9.732450256178915E-3</v>
      </c>
    </row>
    <row r="2551" spans="1:2" x14ac:dyDescent="0.3">
      <c r="A2551">
        <v>3.5499999999997192</v>
      </c>
      <c r="B2551">
        <v>9.7338183820167012E-3</v>
      </c>
    </row>
    <row r="2552" spans="1:2" x14ac:dyDescent="0.3">
      <c r="A2552">
        <v>3.550999999999719</v>
      </c>
      <c r="B2552">
        <v>9.7351844634768203E-3</v>
      </c>
    </row>
    <row r="2553" spans="1:2" x14ac:dyDescent="0.3">
      <c r="A2553">
        <v>3.5519999999997189</v>
      </c>
      <c r="B2553">
        <v>9.7365544451926689E-3</v>
      </c>
    </row>
    <row r="2554" spans="1:2" x14ac:dyDescent="0.3">
      <c r="A2554">
        <v>3.5529999999997188</v>
      </c>
      <c r="B2554">
        <v>9.7379215648024653E-3</v>
      </c>
    </row>
    <row r="2555" spans="1:2" x14ac:dyDescent="0.3">
      <c r="A2555">
        <v>3.5539999999997187</v>
      </c>
      <c r="B2555">
        <v>9.7392888559162949E-3</v>
      </c>
    </row>
    <row r="2556" spans="1:2" x14ac:dyDescent="0.3">
      <c r="A2556">
        <v>3.5549999999997186</v>
      </c>
      <c r="B2556">
        <v>9.7406549336002679E-3</v>
      </c>
    </row>
    <row r="2557" spans="1:2" x14ac:dyDescent="0.3">
      <c r="A2557">
        <v>3.5559999999997185</v>
      </c>
      <c r="B2557">
        <v>9.7420216947600724E-3</v>
      </c>
    </row>
    <row r="2558" spans="1:2" x14ac:dyDescent="0.3">
      <c r="A2558">
        <v>3.5569999999997184</v>
      </c>
      <c r="B2558">
        <v>9.7433862705083585E-3</v>
      </c>
    </row>
    <row r="2559" spans="1:2" x14ac:dyDescent="0.3">
      <c r="A2559">
        <v>3.5579999999997183</v>
      </c>
      <c r="B2559">
        <v>9.744751230600146E-3</v>
      </c>
    </row>
    <row r="2560" spans="1:2" x14ac:dyDescent="0.3">
      <c r="A2560">
        <v>3.5589999999997182</v>
      </c>
      <c r="B2560">
        <v>9.7461131467538875E-3</v>
      </c>
    </row>
    <row r="2561" spans="1:2" x14ac:dyDescent="0.3">
      <c r="A2561">
        <v>3.5599999999997181</v>
      </c>
      <c r="B2561">
        <v>9.7474769303435016E-3</v>
      </c>
    </row>
    <row r="2562" spans="1:2" x14ac:dyDescent="0.3">
      <c r="A2562">
        <v>3.5609999999997179</v>
      </c>
      <c r="B2562">
        <v>9.7488422893188265E-3</v>
      </c>
    </row>
    <row r="2563" spans="1:2" x14ac:dyDescent="0.3">
      <c r="A2563">
        <v>3.5619999999997178</v>
      </c>
      <c r="B2563">
        <v>9.7502020655590438E-3</v>
      </c>
    </row>
    <row r="2564" spans="1:2" x14ac:dyDescent="0.3">
      <c r="A2564">
        <v>3.5629999999997177</v>
      </c>
      <c r="B2564">
        <v>9.7515662952875615E-3</v>
      </c>
    </row>
    <row r="2565" spans="1:2" x14ac:dyDescent="0.3">
      <c r="A2565">
        <v>3.5639999999997176</v>
      </c>
      <c r="B2565">
        <v>9.752924469128621E-3</v>
      </c>
    </row>
    <row r="2566" spans="1:2" x14ac:dyDescent="0.3">
      <c r="A2566">
        <v>3.5649999999997175</v>
      </c>
      <c r="B2566">
        <v>9.7542861969745487E-3</v>
      </c>
    </row>
    <row r="2567" spans="1:2" x14ac:dyDescent="0.3">
      <c r="A2567">
        <v>3.5659999999997174</v>
      </c>
      <c r="B2567">
        <v>9.755648147223234E-3</v>
      </c>
    </row>
    <row r="2568" spans="1:2" x14ac:dyDescent="0.3">
      <c r="A2568">
        <v>3.5669999999997173</v>
      </c>
      <c r="B2568">
        <v>9.7570070883122306E-3</v>
      </c>
    </row>
    <row r="2569" spans="1:2" x14ac:dyDescent="0.3">
      <c r="A2569">
        <v>3.5679999999997172</v>
      </c>
      <c r="B2569">
        <v>9.7583625456378331E-3</v>
      </c>
    </row>
    <row r="2570" spans="1:2" x14ac:dyDescent="0.3">
      <c r="A2570">
        <v>3.5689999999997171</v>
      </c>
      <c r="B2570">
        <v>9.7597217210524945E-3</v>
      </c>
    </row>
    <row r="2571" spans="1:2" x14ac:dyDescent="0.3">
      <c r="A2571">
        <v>3.569999999999717</v>
      </c>
      <c r="B2571">
        <v>9.7610803347896735E-3</v>
      </c>
    </row>
    <row r="2572" spans="1:2" x14ac:dyDescent="0.3">
      <c r="A2572">
        <v>3.5709999999997168</v>
      </c>
      <c r="B2572">
        <v>9.7624403019059836E-3</v>
      </c>
    </row>
    <row r="2573" spans="1:2" x14ac:dyDescent="0.3">
      <c r="A2573">
        <v>3.5719999999997167</v>
      </c>
      <c r="B2573">
        <v>9.7637955386869479E-3</v>
      </c>
    </row>
    <row r="2574" spans="1:2" x14ac:dyDescent="0.3">
      <c r="A2574">
        <v>3.5729999999997166</v>
      </c>
      <c r="B2574">
        <v>9.7651525898282965E-3</v>
      </c>
    </row>
    <row r="2575" spans="1:2" x14ac:dyDescent="0.3">
      <c r="A2575">
        <v>3.5739999999997165</v>
      </c>
      <c r="B2575">
        <v>9.766507421639592E-3</v>
      </c>
    </row>
    <row r="2576" spans="1:2" x14ac:dyDescent="0.3">
      <c r="A2576">
        <v>3.5749999999997164</v>
      </c>
      <c r="B2576">
        <v>9.7678618461800037E-3</v>
      </c>
    </row>
    <row r="2577" spans="1:2" x14ac:dyDescent="0.3">
      <c r="A2577">
        <v>3.5759999999997163</v>
      </c>
      <c r="B2577">
        <v>9.7692174731414116E-3</v>
      </c>
    </row>
    <row r="2578" spans="1:2" x14ac:dyDescent="0.3">
      <c r="A2578">
        <v>3.5769999999997162</v>
      </c>
      <c r="B2578">
        <v>9.7705706029275752E-3</v>
      </c>
    </row>
    <row r="2579" spans="1:2" x14ac:dyDescent="0.3">
      <c r="A2579">
        <v>3.5779999999997161</v>
      </c>
      <c r="B2579">
        <v>9.7719258380490337E-3</v>
      </c>
    </row>
    <row r="2580" spans="1:2" x14ac:dyDescent="0.3">
      <c r="A2580">
        <v>3.578999999999716</v>
      </c>
      <c r="B2580">
        <v>9.7732767333816306E-3</v>
      </c>
    </row>
    <row r="2581" spans="1:2" x14ac:dyDescent="0.3">
      <c r="A2581">
        <v>3.5799999999997159</v>
      </c>
      <c r="B2581">
        <v>9.7746301354016962E-3</v>
      </c>
    </row>
    <row r="2582" spans="1:2" x14ac:dyDescent="0.3">
      <c r="A2582">
        <v>3.5809999999997157</v>
      </c>
      <c r="B2582">
        <v>9.7759824939777085E-3</v>
      </c>
    </row>
    <row r="2583" spans="1:2" x14ac:dyDescent="0.3">
      <c r="A2583">
        <v>3.5819999999997156</v>
      </c>
      <c r="B2583">
        <v>9.7773346411481055E-3</v>
      </c>
    </row>
    <row r="2584" spans="1:2" x14ac:dyDescent="0.3">
      <c r="A2584">
        <v>3.5829999999997155</v>
      </c>
      <c r="B2584">
        <v>9.778685936308873E-3</v>
      </c>
    </row>
    <row r="2585" spans="1:2" x14ac:dyDescent="0.3">
      <c r="A2585">
        <v>3.5839999999997154</v>
      </c>
      <c r="B2585">
        <v>9.7800326700009377E-3</v>
      </c>
    </row>
    <row r="2586" spans="1:2" x14ac:dyDescent="0.3">
      <c r="A2586">
        <v>3.5849999999997153</v>
      </c>
      <c r="B2586">
        <v>9.7813852718762195E-3</v>
      </c>
    </row>
    <row r="2587" spans="1:2" x14ac:dyDescent="0.3">
      <c r="A2587">
        <v>3.5859999999997152</v>
      </c>
      <c r="B2587">
        <v>9.7827331513459792E-3</v>
      </c>
    </row>
    <row r="2588" spans="1:2" x14ac:dyDescent="0.3">
      <c r="A2588">
        <v>3.5869999999997151</v>
      </c>
      <c r="B2588">
        <v>9.784084260640924E-3</v>
      </c>
    </row>
    <row r="2589" spans="1:2" x14ac:dyDescent="0.3">
      <c r="A2589">
        <v>3.587999999999715</v>
      </c>
      <c r="B2589">
        <v>9.785429865123707E-3</v>
      </c>
    </row>
    <row r="2590" spans="1:2" x14ac:dyDescent="0.3">
      <c r="A2590">
        <v>3.5889999999997149</v>
      </c>
      <c r="B2590">
        <v>9.7867761677362108E-3</v>
      </c>
    </row>
    <row r="2591" spans="1:2" x14ac:dyDescent="0.3">
      <c r="A2591">
        <v>3.5899999999997148</v>
      </c>
      <c r="B2591">
        <v>9.7881261702193467E-3</v>
      </c>
    </row>
    <row r="2592" spans="1:2" x14ac:dyDescent="0.3">
      <c r="A2592">
        <v>3.5909999999997146</v>
      </c>
      <c r="B2592">
        <v>9.7894752284113928E-3</v>
      </c>
    </row>
    <row r="2593" spans="1:2" x14ac:dyDescent="0.3">
      <c r="A2593">
        <v>3.5919999999997145</v>
      </c>
      <c r="B2593">
        <v>9.7908182513822828E-3</v>
      </c>
    </row>
    <row r="2594" spans="1:2" x14ac:dyDescent="0.3">
      <c r="A2594">
        <v>3.5929999999997144</v>
      </c>
      <c r="B2594">
        <v>9.7921648766627345E-3</v>
      </c>
    </row>
    <row r="2595" spans="1:2" x14ac:dyDescent="0.3">
      <c r="A2595">
        <v>3.5939999999997143</v>
      </c>
      <c r="B2595">
        <v>9.7935105283836199E-3</v>
      </c>
    </row>
    <row r="2596" spans="1:2" x14ac:dyDescent="0.3">
      <c r="A2596">
        <v>3.5949999999997142</v>
      </c>
      <c r="B2596">
        <v>9.7948528762987763E-3</v>
      </c>
    </row>
    <row r="2597" spans="1:2" x14ac:dyDescent="0.3">
      <c r="A2597">
        <v>3.5959999999997141</v>
      </c>
      <c r="B2597">
        <v>9.7962019426071634E-3</v>
      </c>
    </row>
    <row r="2598" spans="1:2" x14ac:dyDescent="0.3">
      <c r="A2598">
        <v>3.596999999999714</v>
      </c>
      <c r="B2598">
        <v>9.7975423499476744E-3</v>
      </c>
    </row>
    <row r="2599" spans="1:2" x14ac:dyDescent="0.3">
      <c r="A2599">
        <v>3.5979999999997139</v>
      </c>
      <c r="B2599">
        <v>9.7988841625491485E-3</v>
      </c>
    </row>
    <row r="2600" spans="1:2" x14ac:dyDescent="0.3">
      <c r="A2600">
        <v>3.5989999999997138</v>
      </c>
      <c r="B2600">
        <v>9.8002269469437131E-3</v>
      </c>
    </row>
    <row r="2601" spans="1:2" x14ac:dyDescent="0.3">
      <c r="A2601">
        <v>3.5999999999997137</v>
      </c>
      <c r="B2601">
        <v>9.8015713123678627E-3</v>
      </c>
    </row>
    <row r="2602" spans="1:2" x14ac:dyDescent="0.3">
      <c r="A2602">
        <v>3.6009999999997135</v>
      </c>
      <c r="B2602">
        <v>9.8029115213230655E-3</v>
      </c>
    </row>
    <row r="2603" spans="1:2" x14ac:dyDescent="0.3">
      <c r="A2603">
        <v>3.6019999999997134</v>
      </c>
      <c r="B2603">
        <v>9.8042501618055833E-3</v>
      </c>
    </row>
    <row r="2604" spans="1:2" x14ac:dyDescent="0.3">
      <c r="A2604">
        <v>3.6029999999997133</v>
      </c>
      <c r="B2604">
        <v>9.8055931418104536E-3</v>
      </c>
    </row>
    <row r="2605" spans="1:2" x14ac:dyDescent="0.3">
      <c r="A2605">
        <v>3.6039999999997132</v>
      </c>
      <c r="B2605">
        <v>9.8069324203097219E-3</v>
      </c>
    </row>
    <row r="2606" spans="1:2" x14ac:dyDescent="0.3">
      <c r="A2606">
        <v>3.6049999999997131</v>
      </c>
      <c r="B2606">
        <v>9.8082722782894538E-3</v>
      </c>
    </row>
    <row r="2607" spans="1:2" x14ac:dyDescent="0.3">
      <c r="A2607">
        <v>3.605999999999713</v>
      </c>
      <c r="B2607">
        <v>9.8096145436523674E-3</v>
      </c>
    </row>
    <row r="2608" spans="1:2" x14ac:dyDescent="0.3">
      <c r="A2608">
        <v>3.6069999999997129</v>
      </c>
      <c r="B2608">
        <v>9.8109488631655806E-3</v>
      </c>
    </row>
    <row r="2609" spans="1:2" x14ac:dyDescent="0.3">
      <c r="A2609">
        <v>3.6079999999997128</v>
      </c>
      <c r="B2609">
        <v>9.8122911265301482E-3</v>
      </c>
    </row>
    <row r="2610" spans="1:2" x14ac:dyDescent="0.3">
      <c r="A2610">
        <v>3.6089999999997127</v>
      </c>
      <c r="B2610">
        <v>9.8136261894999355E-3</v>
      </c>
    </row>
    <row r="2611" spans="1:2" x14ac:dyDescent="0.3">
      <c r="A2611">
        <v>3.6099999999997125</v>
      </c>
      <c r="B2611">
        <v>9.8149624100634103E-3</v>
      </c>
    </row>
    <row r="2612" spans="1:2" x14ac:dyDescent="0.3">
      <c r="A2612">
        <v>3.6109999999997124</v>
      </c>
      <c r="B2612">
        <v>9.8162986199390456E-3</v>
      </c>
    </row>
    <row r="2613" spans="1:2" x14ac:dyDescent="0.3">
      <c r="A2613">
        <v>3.6119999999997123</v>
      </c>
      <c r="B2613">
        <v>9.8176371588828415E-3</v>
      </c>
    </row>
    <row r="2614" spans="1:2" x14ac:dyDescent="0.3">
      <c r="A2614">
        <v>3.6129999999997122</v>
      </c>
      <c r="B2614">
        <v>9.8189697152754607E-3</v>
      </c>
    </row>
    <row r="2615" spans="1:2" x14ac:dyDescent="0.3">
      <c r="A2615">
        <v>3.6139999999997121</v>
      </c>
      <c r="B2615">
        <v>9.8203056274728806E-3</v>
      </c>
    </row>
    <row r="2616" spans="1:2" x14ac:dyDescent="0.3">
      <c r="A2616">
        <v>3.614999999999712</v>
      </c>
      <c r="B2616">
        <v>9.8216420259389925E-3</v>
      </c>
    </row>
    <row r="2617" spans="1:2" x14ac:dyDescent="0.3">
      <c r="A2617">
        <v>3.6159999999997119</v>
      </c>
      <c r="B2617">
        <v>9.8229777793046313E-3</v>
      </c>
    </row>
    <row r="2618" spans="1:2" x14ac:dyDescent="0.3">
      <c r="A2618">
        <v>3.6169999999997118</v>
      </c>
      <c r="B2618">
        <v>9.8243123295488899E-3</v>
      </c>
    </row>
    <row r="2619" spans="1:2" x14ac:dyDescent="0.3">
      <c r="A2619">
        <v>3.6179999999997117</v>
      </c>
      <c r="B2619">
        <v>9.8256444350448002E-3</v>
      </c>
    </row>
    <row r="2620" spans="1:2" x14ac:dyDescent="0.3">
      <c r="A2620">
        <v>3.6189999999997116</v>
      </c>
      <c r="B2620">
        <v>9.8269775567138562E-3</v>
      </c>
    </row>
    <row r="2621" spans="1:2" x14ac:dyDescent="0.3">
      <c r="A2621">
        <v>3.6199999999997114</v>
      </c>
      <c r="B2621">
        <v>9.8283100525454747E-3</v>
      </c>
    </row>
    <row r="2622" spans="1:2" x14ac:dyDescent="0.3">
      <c r="A2622">
        <v>3.6209999999997113</v>
      </c>
      <c r="B2622">
        <v>9.8296427548630882E-3</v>
      </c>
    </row>
    <row r="2623" spans="1:2" x14ac:dyDescent="0.3">
      <c r="A2623">
        <v>3.6219999999997112</v>
      </c>
      <c r="B2623">
        <v>9.8309725810433735E-3</v>
      </c>
    </row>
    <row r="2624" spans="1:2" x14ac:dyDescent="0.3">
      <c r="A2624">
        <v>3.6229999999997111</v>
      </c>
      <c r="B2624">
        <v>9.8323060490276837E-3</v>
      </c>
    </row>
    <row r="2625" spans="1:2" x14ac:dyDescent="0.3">
      <c r="A2625">
        <v>3.623999999999711</v>
      </c>
      <c r="B2625">
        <v>9.8336355416245858E-3</v>
      </c>
    </row>
    <row r="2626" spans="1:2" x14ac:dyDescent="0.3">
      <c r="A2626">
        <v>3.6249999999997109</v>
      </c>
      <c r="B2626">
        <v>9.8349686264868619E-3</v>
      </c>
    </row>
    <row r="2627" spans="1:2" x14ac:dyDescent="0.3">
      <c r="A2627">
        <v>3.6259999999997108</v>
      </c>
      <c r="B2627">
        <v>9.8362956074050656E-3</v>
      </c>
    </row>
    <row r="2628" spans="1:2" x14ac:dyDescent="0.3">
      <c r="A2628">
        <v>3.6269999999997107</v>
      </c>
      <c r="B2628">
        <v>9.8376273690232163E-3</v>
      </c>
    </row>
    <row r="2629" spans="1:2" x14ac:dyDescent="0.3">
      <c r="A2629">
        <v>3.6279999999997106</v>
      </c>
      <c r="B2629">
        <v>9.8389545421175839E-3</v>
      </c>
    </row>
    <row r="2630" spans="1:2" x14ac:dyDescent="0.3">
      <c r="A2630">
        <v>3.6289999999997105</v>
      </c>
      <c r="B2630">
        <v>9.8402813848079695E-3</v>
      </c>
    </row>
    <row r="2631" spans="1:2" x14ac:dyDescent="0.3">
      <c r="A2631">
        <v>3.6299999999997103</v>
      </c>
      <c r="B2631">
        <v>9.8416123851607917E-3</v>
      </c>
    </row>
    <row r="2632" spans="1:2" x14ac:dyDescent="0.3">
      <c r="A2632">
        <v>3.6309999999997102</v>
      </c>
      <c r="B2632">
        <v>9.8429398557403069E-3</v>
      </c>
    </row>
    <row r="2633" spans="1:2" x14ac:dyDescent="0.3">
      <c r="A2633">
        <v>3.6319999999997101</v>
      </c>
      <c r="B2633">
        <v>9.8442674488476989E-3</v>
      </c>
    </row>
    <row r="2634" spans="1:2" x14ac:dyDescent="0.3">
      <c r="A2634">
        <v>3.63299999999971</v>
      </c>
      <c r="B2634">
        <v>9.845591595604275E-3</v>
      </c>
    </row>
    <row r="2635" spans="1:2" x14ac:dyDescent="0.3">
      <c r="A2635">
        <v>3.6339999999997099</v>
      </c>
      <c r="B2635">
        <v>9.8469161544093575E-3</v>
      </c>
    </row>
    <row r="2636" spans="1:2" x14ac:dyDescent="0.3">
      <c r="A2636">
        <v>3.6349999999997098</v>
      </c>
      <c r="B2636">
        <v>9.8482435256723733E-3</v>
      </c>
    </row>
    <row r="2637" spans="1:2" x14ac:dyDescent="0.3">
      <c r="A2637">
        <v>3.6359999999997097</v>
      </c>
      <c r="B2637">
        <v>9.8495673942282647E-3</v>
      </c>
    </row>
    <row r="2638" spans="1:2" x14ac:dyDescent="0.3">
      <c r="A2638">
        <v>3.6369999999997096</v>
      </c>
      <c r="B2638">
        <v>9.85089310107512E-3</v>
      </c>
    </row>
    <row r="2639" spans="1:2" x14ac:dyDescent="0.3">
      <c r="A2639">
        <v>3.6379999999997095</v>
      </c>
      <c r="B2639">
        <v>9.8522178970723018E-3</v>
      </c>
    </row>
    <row r="2640" spans="1:2" x14ac:dyDescent="0.3">
      <c r="A2640">
        <v>3.6389999999997094</v>
      </c>
      <c r="B2640">
        <v>9.8535402817174766E-3</v>
      </c>
    </row>
    <row r="2641" spans="1:2" x14ac:dyDescent="0.3">
      <c r="A2641">
        <v>3.6399999999997092</v>
      </c>
      <c r="B2641">
        <v>9.854866565261744E-3</v>
      </c>
    </row>
    <row r="2642" spans="1:2" x14ac:dyDescent="0.3">
      <c r="A2642">
        <v>3.6409999999997091</v>
      </c>
      <c r="B2642">
        <v>9.8561911124271373E-3</v>
      </c>
    </row>
    <row r="2643" spans="1:2" x14ac:dyDescent="0.3">
      <c r="A2643">
        <v>3.641999999999709</v>
      </c>
      <c r="B2643">
        <v>9.8575137997345408E-3</v>
      </c>
    </row>
    <row r="2644" spans="1:2" x14ac:dyDescent="0.3">
      <c r="A2644">
        <v>3.6429999999997089</v>
      </c>
      <c r="B2644">
        <v>9.8588346133819948E-3</v>
      </c>
    </row>
    <row r="2645" spans="1:2" x14ac:dyDescent="0.3">
      <c r="A2645">
        <v>3.6439999999997088</v>
      </c>
      <c r="B2645">
        <v>9.8601580989148285E-3</v>
      </c>
    </row>
    <row r="2646" spans="1:2" x14ac:dyDescent="0.3">
      <c r="A2646">
        <v>3.6449999999997087</v>
      </c>
      <c r="B2646">
        <v>9.8614772234800752E-3</v>
      </c>
    </row>
    <row r="2647" spans="1:2" x14ac:dyDescent="0.3">
      <c r="A2647">
        <v>3.6459999999997086</v>
      </c>
      <c r="B2647">
        <v>9.862799999674543E-3</v>
      </c>
    </row>
    <row r="2648" spans="1:2" x14ac:dyDescent="0.3">
      <c r="A2648">
        <v>3.6469999999997085</v>
      </c>
      <c r="B2648">
        <v>9.8641180313756571E-3</v>
      </c>
    </row>
    <row r="2649" spans="1:2" x14ac:dyDescent="0.3">
      <c r="A2649">
        <v>3.6479999999997084</v>
      </c>
      <c r="B2649">
        <v>9.8654385370774977E-3</v>
      </c>
    </row>
    <row r="2650" spans="1:2" x14ac:dyDescent="0.3">
      <c r="A2650">
        <v>3.6489999999997083</v>
      </c>
      <c r="B2650">
        <v>9.8667567993779293E-3</v>
      </c>
    </row>
    <row r="2651" spans="1:2" x14ac:dyDescent="0.3">
      <c r="A2651">
        <v>3.6499999999997081</v>
      </c>
      <c r="B2651">
        <v>9.8680781383750915E-3</v>
      </c>
    </row>
    <row r="2652" spans="1:2" x14ac:dyDescent="0.3">
      <c r="A2652">
        <v>3.650999999999708</v>
      </c>
      <c r="B2652">
        <v>9.8693955957070978E-3</v>
      </c>
    </row>
    <row r="2653" spans="1:2" x14ac:dyDescent="0.3">
      <c r="A2653">
        <v>3.6519999999997079</v>
      </c>
      <c r="B2653">
        <v>9.8707157160393133E-3</v>
      </c>
    </row>
    <row r="2654" spans="1:2" x14ac:dyDescent="0.3">
      <c r="A2654">
        <v>3.6529999999997078</v>
      </c>
      <c r="B2654">
        <v>9.8720329313702337E-3</v>
      </c>
    </row>
    <row r="2655" spans="1:2" x14ac:dyDescent="0.3">
      <c r="A2655">
        <v>3.6539999999997077</v>
      </c>
      <c r="B2655">
        <v>9.8733533659539074E-3</v>
      </c>
    </row>
    <row r="2656" spans="1:2" x14ac:dyDescent="0.3">
      <c r="A2656">
        <v>3.6549999999997076</v>
      </c>
      <c r="B2656">
        <v>9.8746670053517782E-3</v>
      </c>
    </row>
    <row r="2657" spans="1:2" x14ac:dyDescent="0.3">
      <c r="A2657">
        <v>3.6559999999997075</v>
      </c>
      <c r="B2657">
        <v>9.8759830106626648E-3</v>
      </c>
    </row>
    <row r="2658" spans="1:2" x14ac:dyDescent="0.3">
      <c r="A2658">
        <v>3.6569999999997074</v>
      </c>
      <c r="B2658">
        <v>9.8773040221392053E-3</v>
      </c>
    </row>
    <row r="2659" spans="1:2" x14ac:dyDescent="0.3">
      <c r="A2659">
        <v>3.6579999999997073</v>
      </c>
      <c r="B2659">
        <v>9.8786154661313352E-3</v>
      </c>
    </row>
    <row r="2660" spans="1:2" x14ac:dyDescent="0.3">
      <c r="A2660">
        <v>3.6589999999997072</v>
      </c>
      <c r="B2660">
        <v>9.8799355958676949E-3</v>
      </c>
    </row>
    <row r="2661" spans="1:2" x14ac:dyDescent="0.3">
      <c r="A2661">
        <v>3.659999999999707</v>
      </c>
      <c r="B2661">
        <v>9.8812480542013748E-3</v>
      </c>
    </row>
    <row r="2662" spans="1:2" x14ac:dyDescent="0.3">
      <c r="A2662">
        <v>3.6609999999997069</v>
      </c>
      <c r="B2662">
        <v>9.8825656575750598E-3</v>
      </c>
    </row>
    <row r="2663" spans="1:2" x14ac:dyDescent="0.3">
      <c r="A2663">
        <v>3.6619999999997068</v>
      </c>
      <c r="B2663">
        <v>9.8838791972472584E-3</v>
      </c>
    </row>
    <row r="2664" spans="1:2" x14ac:dyDescent="0.3">
      <c r="A2664">
        <v>3.6629999999997067</v>
      </c>
      <c r="B2664">
        <v>9.8851904308399074E-3</v>
      </c>
    </row>
    <row r="2665" spans="1:2" x14ac:dyDescent="0.3">
      <c r="A2665">
        <v>3.6639999999997066</v>
      </c>
      <c r="B2665">
        <v>9.886504596755441E-3</v>
      </c>
    </row>
    <row r="2666" spans="1:2" x14ac:dyDescent="0.3">
      <c r="A2666">
        <v>3.6649999999997065</v>
      </c>
      <c r="B2666">
        <v>9.8878200299986063E-3</v>
      </c>
    </row>
    <row r="2667" spans="1:2" x14ac:dyDescent="0.3">
      <c r="A2667">
        <v>3.6659999999997064</v>
      </c>
      <c r="B2667">
        <v>9.889134198172389E-3</v>
      </c>
    </row>
    <row r="2668" spans="1:2" x14ac:dyDescent="0.3">
      <c r="A2668">
        <v>3.6669999999997063</v>
      </c>
      <c r="B2668">
        <v>9.8904434516013384E-3</v>
      </c>
    </row>
    <row r="2669" spans="1:2" x14ac:dyDescent="0.3">
      <c r="A2669">
        <v>3.6679999999997062</v>
      </c>
      <c r="B2669">
        <v>9.8917536789578375E-3</v>
      </c>
    </row>
    <row r="2670" spans="1:2" x14ac:dyDescent="0.3">
      <c r="A2670">
        <v>3.6689999999997061</v>
      </c>
      <c r="B2670">
        <v>9.8930657971793012E-3</v>
      </c>
    </row>
    <row r="2671" spans="1:2" x14ac:dyDescent="0.3">
      <c r="A2671">
        <v>3.6699999999997059</v>
      </c>
      <c r="B2671">
        <v>9.8943795021972369E-3</v>
      </c>
    </row>
    <row r="2672" spans="1:2" x14ac:dyDescent="0.3">
      <c r="A2672">
        <v>3.6709999999997058</v>
      </c>
      <c r="B2672">
        <v>9.8956898651664793E-3</v>
      </c>
    </row>
    <row r="2673" spans="1:2" x14ac:dyDescent="0.3">
      <c r="A2673">
        <v>3.6719999999997057</v>
      </c>
      <c r="B2673">
        <v>9.8970007328019194E-3</v>
      </c>
    </row>
    <row r="2674" spans="1:2" x14ac:dyDescent="0.3">
      <c r="A2674">
        <v>3.6729999999997056</v>
      </c>
      <c r="B2674">
        <v>9.8983115621216755E-3</v>
      </c>
    </row>
    <row r="2675" spans="1:2" x14ac:dyDescent="0.3">
      <c r="A2675">
        <v>3.6739999999997055</v>
      </c>
      <c r="B2675">
        <v>9.8996166959752219E-3</v>
      </c>
    </row>
    <row r="2676" spans="1:2" x14ac:dyDescent="0.3">
      <c r="A2676">
        <v>3.6749999999997054</v>
      </c>
      <c r="B2676">
        <v>9.9009294615898802E-3</v>
      </c>
    </row>
    <row r="2677" spans="1:2" x14ac:dyDescent="0.3">
      <c r="A2677">
        <v>3.6759999999997053</v>
      </c>
      <c r="B2677">
        <v>9.9022353538498753E-3</v>
      </c>
    </row>
    <row r="2678" spans="1:2" x14ac:dyDescent="0.3">
      <c r="A2678">
        <v>3.6769999999997052</v>
      </c>
      <c r="B2678">
        <v>9.9035466164268948E-3</v>
      </c>
    </row>
    <row r="2679" spans="1:2" x14ac:dyDescent="0.3">
      <c r="A2679">
        <v>3.6779999999997051</v>
      </c>
      <c r="B2679">
        <v>9.9048538028702615E-3</v>
      </c>
    </row>
    <row r="2680" spans="1:2" x14ac:dyDescent="0.3">
      <c r="A2680">
        <v>3.678999999999705</v>
      </c>
      <c r="B2680">
        <v>9.9061600921749871E-3</v>
      </c>
    </row>
    <row r="2681" spans="1:2" x14ac:dyDescent="0.3">
      <c r="A2681">
        <v>3.6799999999997048</v>
      </c>
      <c r="B2681">
        <v>9.9074703068790515E-3</v>
      </c>
    </row>
    <row r="2682" spans="1:2" x14ac:dyDescent="0.3">
      <c r="A2682">
        <v>3.6809999999997047</v>
      </c>
      <c r="B2682">
        <v>9.9087765206838374E-3</v>
      </c>
    </row>
    <row r="2683" spans="1:2" x14ac:dyDescent="0.3">
      <c r="A2683">
        <v>3.6819999999997046</v>
      </c>
      <c r="B2683">
        <v>9.9100816486015764E-3</v>
      </c>
    </row>
    <row r="2684" spans="1:2" x14ac:dyDescent="0.3">
      <c r="A2684">
        <v>3.6829999999997045</v>
      </c>
      <c r="B2684">
        <v>9.9113906899525595E-3</v>
      </c>
    </row>
    <row r="2685" spans="1:2" x14ac:dyDescent="0.3">
      <c r="A2685">
        <v>3.6839999999997044</v>
      </c>
      <c r="B2685">
        <v>9.9126940685306808E-3</v>
      </c>
    </row>
    <row r="2686" spans="1:2" x14ac:dyDescent="0.3">
      <c r="A2686">
        <v>3.6849999999997043</v>
      </c>
      <c r="B2686">
        <v>9.9140025503919871E-3</v>
      </c>
    </row>
    <row r="2687" spans="1:2" x14ac:dyDescent="0.3">
      <c r="A2687">
        <v>3.6859999999997042</v>
      </c>
      <c r="B2687">
        <v>9.9153096208809965E-3</v>
      </c>
    </row>
    <row r="2688" spans="1:2" x14ac:dyDescent="0.3">
      <c r="A2688">
        <v>3.6869999999997041</v>
      </c>
      <c r="B2688">
        <v>9.9166120626549836E-3</v>
      </c>
    </row>
    <row r="2689" spans="1:2" x14ac:dyDescent="0.3">
      <c r="A2689">
        <v>3.687999999999704</v>
      </c>
      <c r="B2689">
        <v>9.9179156397973256E-3</v>
      </c>
    </row>
    <row r="2690" spans="1:2" x14ac:dyDescent="0.3">
      <c r="A2690">
        <v>3.6889999999997038</v>
      </c>
      <c r="B2690">
        <v>9.9192198686896549E-3</v>
      </c>
    </row>
    <row r="2691" spans="1:2" x14ac:dyDescent="0.3">
      <c r="A2691">
        <v>3.6899999999997037</v>
      </c>
      <c r="B2691">
        <v>9.9205228605117601E-3</v>
      </c>
    </row>
    <row r="2692" spans="1:2" x14ac:dyDescent="0.3">
      <c r="A2692">
        <v>3.6909999999997036</v>
      </c>
      <c r="B2692">
        <v>9.921828556696044E-3</v>
      </c>
    </row>
    <row r="2693" spans="1:2" x14ac:dyDescent="0.3">
      <c r="A2693">
        <v>3.6919999999997035</v>
      </c>
      <c r="B2693">
        <v>9.923129385426388E-3</v>
      </c>
    </row>
    <row r="2694" spans="1:2" x14ac:dyDescent="0.3">
      <c r="A2694">
        <v>3.6929999999997034</v>
      </c>
      <c r="B2694">
        <v>9.9244344761312275E-3</v>
      </c>
    </row>
    <row r="2695" spans="1:2" x14ac:dyDescent="0.3">
      <c r="A2695">
        <v>3.6939999999997033</v>
      </c>
      <c r="B2695">
        <v>9.9257328519057886E-3</v>
      </c>
    </row>
    <row r="2696" spans="1:2" x14ac:dyDescent="0.3">
      <c r="A2696">
        <v>3.6949999999997032</v>
      </c>
      <c r="B2696">
        <v>9.9270351957933545E-3</v>
      </c>
    </row>
    <row r="2697" spans="1:2" x14ac:dyDescent="0.3">
      <c r="A2697">
        <v>3.6959999999997031</v>
      </c>
      <c r="B2697">
        <v>9.9283401140051741E-3</v>
      </c>
    </row>
    <row r="2698" spans="1:2" x14ac:dyDescent="0.3">
      <c r="A2698">
        <v>3.696999999999703</v>
      </c>
      <c r="B2698">
        <v>9.9296402770145953E-3</v>
      </c>
    </row>
    <row r="2699" spans="1:2" x14ac:dyDescent="0.3">
      <c r="A2699">
        <v>3.6979999999997029</v>
      </c>
      <c r="B2699">
        <v>9.9309426903230191E-3</v>
      </c>
    </row>
    <row r="2700" spans="1:2" x14ac:dyDescent="0.3">
      <c r="A2700">
        <v>3.6989999999997027</v>
      </c>
      <c r="B2700">
        <v>9.9322406281533993E-3</v>
      </c>
    </row>
    <row r="2701" spans="1:2" x14ac:dyDescent="0.3">
      <c r="A2701">
        <v>3.6999999999997026</v>
      </c>
      <c r="B2701">
        <v>9.9335395346930033E-3</v>
      </c>
    </row>
    <row r="2702" spans="1:2" x14ac:dyDescent="0.3">
      <c r="A2702">
        <v>3.7009999999997025</v>
      </c>
      <c r="B2702">
        <v>9.7307374468469932E-3</v>
      </c>
    </row>
    <row r="2703" spans="1:2" x14ac:dyDescent="0.3">
      <c r="A2703">
        <v>3.7019999999997024</v>
      </c>
      <c r="B2703">
        <v>9.7341354845396078E-3</v>
      </c>
    </row>
    <row r="2704" spans="1:2" x14ac:dyDescent="0.3">
      <c r="A2704">
        <v>3.7029999999997023</v>
      </c>
      <c r="B2704">
        <v>9.7375325489670872E-3</v>
      </c>
    </row>
    <row r="2705" spans="1:2" x14ac:dyDescent="0.3">
      <c r="A2705">
        <v>3.7039999999997022</v>
      </c>
      <c r="B2705">
        <v>9.7409266584890242E-3</v>
      </c>
    </row>
    <row r="2706" spans="1:2" x14ac:dyDescent="0.3">
      <c r="A2706">
        <v>3.7049999999997021</v>
      </c>
      <c r="B2706">
        <v>9.7443210538072922E-3</v>
      </c>
    </row>
    <row r="2707" spans="1:2" x14ac:dyDescent="0.3">
      <c r="A2707">
        <v>3.705999999999702</v>
      </c>
      <c r="B2707">
        <v>9.7477154102263985E-3</v>
      </c>
    </row>
    <row r="2708" spans="1:2" x14ac:dyDescent="0.3">
      <c r="A2708">
        <v>3.7069999999997019</v>
      </c>
      <c r="B2708">
        <v>9.7511078957113195E-3</v>
      </c>
    </row>
    <row r="2709" spans="1:2" x14ac:dyDescent="0.3">
      <c r="A2709">
        <v>3.7079999999997018</v>
      </c>
      <c r="B2709">
        <v>9.7545003776453032E-3</v>
      </c>
    </row>
    <row r="2710" spans="1:2" x14ac:dyDescent="0.3">
      <c r="A2710">
        <v>3.7089999999997016</v>
      </c>
      <c r="B2710">
        <v>9.7578906973279089E-3</v>
      </c>
    </row>
    <row r="2711" spans="1:2" x14ac:dyDescent="0.3">
      <c r="A2711">
        <v>3.7099999999997015</v>
      </c>
      <c r="B2711">
        <v>9.761281471078076E-3</v>
      </c>
    </row>
    <row r="2712" spans="1:2" x14ac:dyDescent="0.3">
      <c r="A2712">
        <v>3.7109999999997014</v>
      </c>
      <c r="B2712">
        <v>9.7646713660428652E-3</v>
      </c>
    </row>
    <row r="2713" spans="1:2" x14ac:dyDescent="0.3">
      <c r="A2713">
        <v>3.7119999999997013</v>
      </c>
      <c r="B2713">
        <v>9.76806072460773E-3</v>
      </c>
    </row>
    <row r="2714" spans="1:2" x14ac:dyDescent="0.3">
      <c r="A2714">
        <v>3.7129999999997012</v>
      </c>
      <c r="B2714">
        <v>9.7714467195081922E-3</v>
      </c>
    </row>
    <row r="2715" spans="1:2" x14ac:dyDescent="0.3">
      <c r="A2715">
        <v>3.7139999999997011</v>
      </c>
      <c r="B2715">
        <v>9.7748364251490361E-3</v>
      </c>
    </row>
    <row r="2716" spans="1:2" x14ac:dyDescent="0.3">
      <c r="A2716">
        <v>3.714999999999701</v>
      </c>
      <c r="B2716">
        <v>9.7782208959942274E-3</v>
      </c>
    </row>
    <row r="2717" spans="1:2" x14ac:dyDescent="0.3">
      <c r="A2717">
        <v>3.7159999999997009</v>
      </c>
      <c r="B2717">
        <v>9.7816065324989321E-3</v>
      </c>
    </row>
    <row r="2718" spans="1:2" x14ac:dyDescent="0.3">
      <c r="A2718">
        <v>3.7169999999997008</v>
      </c>
      <c r="B2718">
        <v>9.784988799537481E-3</v>
      </c>
    </row>
    <row r="2719" spans="1:2" x14ac:dyDescent="0.3">
      <c r="A2719">
        <v>3.7179999999997007</v>
      </c>
      <c r="B2719">
        <v>9.7883721993636263E-3</v>
      </c>
    </row>
    <row r="2720" spans="1:2" x14ac:dyDescent="0.3">
      <c r="A2720">
        <v>3.7189999999997005</v>
      </c>
      <c r="B2720">
        <v>9.7917554081681235E-3</v>
      </c>
    </row>
    <row r="2721" spans="1:2" x14ac:dyDescent="0.3">
      <c r="A2721">
        <v>3.7199999999997004</v>
      </c>
      <c r="B2721">
        <v>9.7951360355642558E-3</v>
      </c>
    </row>
    <row r="2722" spans="1:2" x14ac:dyDescent="0.3">
      <c r="A2722">
        <v>3.7209999999997003</v>
      </c>
      <c r="B2722">
        <v>9.7985192068770714E-3</v>
      </c>
    </row>
    <row r="2723" spans="1:2" x14ac:dyDescent="0.3">
      <c r="A2723">
        <v>3.7219999999997002</v>
      </c>
      <c r="B2723">
        <v>9.8018971537490729E-3</v>
      </c>
    </row>
    <row r="2724" spans="1:2" x14ac:dyDescent="0.3">
      <c r="A2724">
        <v>3.7229999999997001</v>
      </c>
      <c r="B2724">
        <v>9.8052761973673741E-3</v>
      </c>
    </row>
    <row r="2725" spans="1:2" x14ac:dyDescent="0.3">
      <c r="A2725">
        <v>3.7239999999997</v>
      </c>
      <c r="B2725">
        <v>9.8086547195924134E-3</v>
      </c>
    </row>
    <row r="2726" spans="1:2" x14ac:dyDescent="0.3">
      <c r="A2726">
        <v>3.7249999999996999</v>
      </c>
      <c r="B2726">
        <v>9.8120328885907826E-3</v>
      </c>
    </row>
    <row r="2727" spans="1:2" x14ac:dyDescent="0.3">
      <c r="A2727">
        <v>3.7259999999996998</v>
      </c>
      <c r="B2727">
        <v>9.815410305771155E-3</v>
      </c>
    </row>
    <row r="2728" spans="1:2" x14ac:dyDescent="0.3">
      <c r="A2728">
        <v>3.7269999999996997</v>
      </c>
      <c r="B2728">
        <v>9.8187852301221956E-3</v>
      </c>
    </row>
    <row r="2729" spans="1:2" x14ac:dyDescent="0.3">
      <c r="A2729">
        <v>3.7279999999996996</v>
      </c>
      <c r="B2729">
        <v>9.8221597548900919E-3</v>
      </c>
    </row>
    <row r="2730" spans="1:2" x14ac:dyDescent="0.3">
      <c r="A2730">
        <v>3.7289999999996994</v>
      </c>
      <c r="B2730">
        <v>9.8255349268785985E-3</v>
      </c>
    </row>
    <row r="2731" spans="1:2" x14ac:dyDescent="0.3">
      <c r="A2731">
        <v>3.7299999999996993</v>
      </c>
      <c r="B2731">
        <v>9.8289087112944928E-3</v>
      </c>
    </row>
    <row r="2732" spans="1:2" x14ac:dyDescent="0.3">
      <c r="A2732">
        <v>3.7309999999996992</v>
      </c>
      <c r="B2732">
        <v>9.8322806985063349E-3</v>
      </c>
    </row>
    <row r="2733" spans="1:2" x14ac:dyDescent="0.3">
      <c r="A2733">
        <v>3.7319999999996991</v>
      </c>
      <c r="B2733">
        <v>9.835650979869881E-3</v>
      </c>
    </row>
    <row r="2734" spans="1:2" x14ac:dyDescent="0.3">
      <c r="A2734">
        <v>3.732999999999699</v>
      </c>
      <c r="B2734">
        <v>9.8390213398146797E-3</v>
      </c>
    </row>
    <row r="2735" spans="1:2" x14ac:dyDescent="0.3">
      <c r="A2735">
        <v>3.7339999999996989</v>
      </c>
      <c r="B2735">
        <v>9.8423934352291353E-3</v>
      </c>
    </row>
    <row r="2736" spans="1:2" x14ac:dyDescent="0.3">
      <c r="A2736">
        <v>3.7349999999996988</v>
      </c>
      <c r="B2736">
        <v>9.8457635142173931E-3</v>
      </c>
    </row>
    <row r="2737" spans="1:2" x14ac:dyDescent="0.3">
      <c r="A2737">
        <v>3.7359999999996987</v>
      </c>
      <c r="B2737">
        <v>9.8491306091692543E-3</v>
      </c>
    </row>
    <row r="2738" spans="1:2" x14ac:dyDescent="0.3">
      <c r="A2738">
        <v>3.7369999999996986</v>
      </c>
      <c r="B2738">
        <v>9.8524989088870085E-3</v>
      </c>
    </row>
    <row r="2739" spans="1:2" x14ac:dyDescent="0.3">
      <c r="A2739">
        <v>3.7379999999996985</v>
      </c>
      <c r="B2739">
        <v>9.8558644487477531E-3</v>
      </c>
    </row>
    <row r="2740" spans="1:2" x14ac:dyDescent="0.3">
      <c r="A2740">
        <v>3.7389999999996983</v>
      </c>
      <c r="B2740">
        <v>9.859229186278573E-3</v>
      </c>
    </row>
    <row r="2741" spans="1:2" x14ac:dyDescent="0.3">
      <c r="A2741">
        <v>3.7399999999996982</v>
      </c>
      <c r="B2741">
        <v>9.8625978360160627E-3</v>
      </c>
    </row>
    <row r="2742" spans="1:2" x14ac:dyDescent="0.3">
      <c r="A2742">
        <v>3.7409999999996981</v>
      </c>
      <c r="B2742">
        <v>9.8659633800960989E-3</v>
      </c>
    </row>
    <row r="2743" spans="1:2" x14ac:dyDescent="0.3">
      <c r="A2743">
        <v>3.741999999999698</v>
      </c>
      <c r="B2743">
        <v>9.8693235394715587E-3</v>
      </c>
    </row>
    <row r="2744" spans="1:2" x14ac:dyDescent="0.3">
      <c r="A2744">
        <v>3.7429999999996979</v>
      </c>
      <c r="B2744">
        <v>9.872687385266421E-3</v>
      </c>
    </row>
    <row r="2745" spans="1:2" x14ac:dyDescent="0.3">
      <c r="A2745">
        <v>3.7439999999996978</v>
      </c>
      <c r="B2745">
        <v>9.8760505995252323E-3</v>
      </c>
    </row>
    <row r="2746" spans="1:2" x14ac:dyDescent="0.3">
      <c r="A2746">
        <v>3.7449999999996977</v>
      </c>
      <c r="B2746">
        <v>9.8794059646522547E-3</v>
      </c>
    </row>
    <row r="2747" spans="1:2" x14ac:dyDescent="0.3">
      <c r="A2747">
        <v>3.7459999999996976</v>
      </c>
      <c r="B2747">
        <v>9.8827724262219308E-3</v>
      </c>
    </row>
    <row r="2748" spans="1:2" x14ac:dyDescent="0.3">
      <c r="A2748">
        <v>3.7469999999996975</v>
      </c>
      <c r="B2748">
        <v>9.8861328277512484E-3</v>
      </c>
    </row>
    <row r="2749" spans="1:2" x14ac:dyDescent="0.3">
      <c r="A2749">
        <v>3.7479999999996974</v>
      </c>
      <c r="B2749">
        <v>9.8894897499787748E-3</v>
      </c>
    </row>
    <row r="2750" spans="1:2" x14ac:dyDescent="0.3">
      <c r="A2750">
        <v>3.7489999999996972</v>
      </c>
      <c r="B2750">
        <v>9.8928497167606877E-3</v>
      </c>
    </row>
    <row r="2751" spans="1:2" x14ac:dyDescent="0.3">
      <c r="A2751">
        <v>3.7499999999996971</v>
      </c>
      <c r="B2751">
        <v>9.8962042667155026E-3</v>
      </c>
    </row>
    <row r="2752" spans="1:2" x14ac:dyDescent="0.3">
      <c r="A2752">
        <v>3.750999999999697</v>
      </c>
      <c r="B2752">
        <v>9.8995620286399522E-3</v>
      </c>
    </row>
    <row r="2753" spans="1:2" x14ac:dyDescent="0.3">
      <c r="A2753">
        <v>3.7519999999996969</v>
      </c>
      <c r="B2753">
        <v>9.902917582842119E-3</v>
      </c>
    </row>
    <row r="2754" spans="1:2" x14ac:dyDescent="0.3">
      <c r="A2754">
        <v>3.7529999999996968</v>
      </c>
      <c r="B2754">
        <v>9.9062695124398359E-3</v>
      </c>
    </row>
    <row r="2755" spans="1:2" x14ac:dyDescent="0.3">
      <c r="A2755">
        <v>3.7539999999996967</v>
      </c>
      <c r="B2755">
        <v>9.9096260947145187E-3</v>
      </c>
    </row>
    <row r="2756" spans="1:2" x14ac:dyDescent="0.3">
      <c r="A2756">
        <v>3.7549999999996966</v>
      </c>
      <c r="B2756">
        <v>9.9129783413494654E-3</v>
      </c>
    </row>
    <row r="2757" spans="1:2" x14ac:dyDescent="0.3">
      <c r="A2757">
        <v>3.7559999999996965</v>
      </c>
      <c r="B2757">
        <v>9.9163340883012263E-3</v>
      </c>
    </row>
    <row r="2758" spans="1:2" x14ac:dyDescent="0.3">
      <c r="A2758">
        <v>3.7569999999996964</v>
      </c>
      <c r="B2758">
        <v>9.919688605920407E-3</v>
      </c>
    </row>
    <row r="2759" spans="1:2" x14ac:dyDescent="0.3">
      <c r="A2759">
        <v>3.7579999999996963</v>
      </c>
      <c r="B2759">
        <v>9.9230382112333593E-3</v>
      </c>
    </row>
    <row r="2760" spans="1:2" x14ac:dyDescent="0.3">
      <c r="A2760">
        <v>3.7589999999996961</v>
      </c>
      <c r="B2760">
        <v>9.9263864920529632E-3</v>
      </c>
    </row>
    <row r="2761" spans="1:2" x14ac:dyDescent="0.3">
      <c r="A2761">
        <v>3.759999999999696</v>
      </c>
      <c r="B2761">
        <v>9.9297405358640956E-3</v>
      </c>
    </row>
    <row r="2762" spans="1:2" x14ac:dyDescent="0.3">
      <c r="A2762">
        <v>3.7609999999996959</v>
      </c>
      <c r="B2762">
        <v>9.9330889323754334E-3</v>
      </c>
    </row>
    <row r="2763" spans="1:2" x14ac:dyDescent="0.3">
      <c r="A2763">
        <v>3.7619999999996958</v>
      </c>
      <c r="B2763">
        <v>9.9364343830715685E-3</v>
      </c>
    </row>
    <row r="2764" spans="1:2" x14ac:dyDescent="0.3">
      <c r="A2764">
        <v>3.7629999999996957</v>
      </c>
      <c r="B2764">
        <v>9.9397832855939172E-3</v>
      </c>
    </row>
    <row r="2765" spans="1:2" x14ac:dyDescent="0.3">
      <c r="A2765">
        <v>3.7639999999996956</v>
      </c>
      <c r="B2765">
        <v>9.9431296632999655E-3</v>
      </c>
    </row>
    <row r="2766" spans="1:2" x14ac:dyDescent="0.3">
      <c r="A2766">
        <v>3.7649999999996955</v>
      </c>
      <c r="B2766">
        <v>9.9464786601645705E-3</v>
      </c>
    </row>
    <row r="2767" spans="1:2" x14ac:dyDescent="0.3">
      <c r="A2767">
        <v>3.7659999999996954</v>
      </c>
      <c r="B2767">
        <v>9.9498244084583742E-3</v>
      </c>
    </row>
    <row r="2768" spans="1:2" x14ac:dyDescent="0.3">
      <c r="A2768">
        <v>3.7669999999996953</v>
      </c>
      <c r="B2768">
        <v>9.953166708292549E-3</v>
      </c>
    </row>
    <row r="2769" spans="1:2" x14ac:dyDescent="0.3">
      <c r="A2769">
        <v>3.7679999999996951</v>
      </c>
      <c r="B2769">
        <v>9.9565109043118771E-3</v>
      </c>
    </row>
    <row r="2770" spans="1:2" x14ac:dyDescent="0.3">
      <c r="A2770">
        <v>3.768999999999695</v>
      </c>
      <c r="B2770">
        <v>9.9598553646376153E-3</v>
      </c>
    </row>
    <row r="2771" spans="1:2" x14ac:dyDescent="0.3">
      <c r="A2771">
        <v>3.7699999999996949</v>
      </c>
      <c r="B2771">
        <v>9.9631971813808895E-3</v>
      </c>
    </row>
    <row r="2772" spans="1:2" x14ac:dyDescent="0.3">
      <c r="A2772">
        <v>3.7709999999996948</v>
      </c>
      <c r="B2772">
        <v>9.9665389821642636E-3</v>
      </c>
    </row>
    <row r="2773" spans="1:2" x14ac:dyDescent="0.3">
      <c r="A2773">
        <v>3.7719999999996947</v>
      </c>
      <c r="B2773">
        <v>9.9698825864860674E-3</v>
      </c>
    </row>
    <row r="2774" spans="1:2" x14ac:dyDescent="0.3">
      <c r="A2774">
        <v>3.7729999999996946</v>
      </c>
      <c r="B2774">
        <v>9.9732219520577425E-3</v>
      </c>
    </row>
    <row r="2775" spans="1:2" x14ac:dyDescent="0.3">
      <c r="A2775">
        <v>3.7739999999996945</v>
      </c>
      <c r="B2775">
        <v>9.9765610402414162E-3</v>
      </c>
    </row>
    <row r="2776" spans="1:2" x14ac:dyDescent="0.3">
      <c r="A2776">
        <v>3.7749999999996944</v>
      </c>
      <c r="B2776">
        <v>9.9799018727676492E-3</v>
      </c>
    </row>
    <row r="2777" spans="1:2" x14ac:dyDescent="0.3">
      <c r="A2777">
        <v>3.7759999999996943</v>
      </c>
      <c r="B2777">
        <v>9.983237643566456E-3</v>
      </c>
    </row>
    <row r="2778" spans="1:2" x14ac:dyDescent="0.3">
      <c r="A2778">
        <v>3.7769999999996942</v>
      </c>
      <c r="B2778">
        <v>9.986576556843263E-3</v>
      </c>
    </row>
    <row r="2779" spans="1:2" x14ac:dyDescent="0.3">
      <c r="A2779">
        <v>3.777999999999694</v>
      </c>
      <c r="B2779">
        <v>9.989913329197575E-3</v>
      </c>
    </row>
    <row r="2780" spans="1:2" x14ac:dyDescent="0.3">
      <c r="A2780">
        <v>3.7789999999996939</v>
      </c>
      <c r="B2780">
        <v>9.9932500272015279E-3</v>
      </c>
    </row>
    <row r="2781" spans="1:2" x14ac:dyDescent="0.3">
      <c r="A2781">
        <v>3.7799999999996938</v>
      </c>
      <c r="B2781">
        <v>9.9965853346915545E-3</v>
      </c>
    </row>
    <row r="2782" spans="1:2" x14ac:dyDescent="0.3">
      <c r="A2782">
        <v>3.7809999999996937</v>
      </c>
      <c r="B2782">
        <v>9.9999173090563609E-3</v>
      </c>
    </row>
    <row r="2783" spans="1:2" x14ac:dyDescent="0.3">
      <c r="A2783">
        <v>3.7819999999996936</v>
      </c>
      <c r="B2783">
        <v>1.0003255244683262E-2</v>
      </c>
    </row>
    <row r="2784" spans="1:2" x14ac:dyDescent="0.3">
      <c r="A2784">
        <v>3.7829999999996935</v>
      </c>
      <c r="B2784">
        <v>1.0006586191341538E-2</v>
      </c>
    </row>
    <row r="2785" spans="1:2" x14ac:dyDescent="0.3">
      <c r="A2785">
        <v>3.7839999999996934</v>
      </c>
      <c r="B2785">
        <v>1.0009920759476043E-2</v>
      </c>
    </row>
    <row r="2786" spans="1:2" x14ac:dyDescent="0.3">
      <c r="A2786">
        <v>3.7849999999996933</v>
      </c>
      <c r="B2786">
        <v>1.001325277524589E-2</v>
      </c>
    </row>
    <row r="2787" spans="1:2" x14ac:dyDescent="0.3">
      <c r="A2787">
        <v>3.7859999999996932</v>
      </c>
      <c r="B2787">
        <v>1.0016582364464899E-2</v>
      </c>
    </row>
    <row r="2788" spans="1:2" x14ac:dyDescent="0.3">
      <c r="A2788">
        <v>3.7869999999996931</v>
      </c>
      <c r="B2788">
        <v>1.0019916312319244E-2</v>
      </c>
    </row>
    <row r="2789" spans="1:2" x14ac:dyDescent="0.3">
      <c r="A2789">
        <v>3.7879999999996929</v>
      </c>
      <c r="B2789">
        <v>1.0023244475873716E-2</v>
      </c>
    </row>
    <row r="2790" spans="1:2" x14ac:dyDescent="0.3">
      <c r="A2790">
        <v>3.7889999999996928</v>
      </c>
      <c r="B2790">
        <v>1.0026575247612801E-2</v>
      </c>
    </row>
    <row r="2791" spans="1:2" x14ac:dyDescent="0.3">
      <c r="A2791">
        <v>3.7899999999996927</v>
      </c>
      <c r="B2791">
        <v>1.0029903432250848E-2</v>
      </c>
    </row>
    <row r="2792" spans="1:2" x14ac:dyDescent="0.3">
      <c r="A2792">
        <v>3.7909999999996926</v>
      </c>
      <c r="B2792">
        <v>1.0033232130375658E-2</v>
      </c>
    </row>
    <row r="2793" spans="1:2" x14ac:dyDescent="0.3">
      <c r="A2793">
        <v>3.7919999999996925</v>
      </c>
      <c r="B2793">
        <v>1.0036560072033407E-2</v>
      </c>
    </row>
    <row r="2794" spans="1:2" x14ac:dyDescent="0.3">
      <c r="A2794">
        <v>3.7929999999996924</v>
      </c>
      <c r="B2794">
        <v>1.0039887305294981E-2</v>
      </c>
    </row>
    <row r="2795" spans="1:2" x14ac:dyDescent="0.3">
      <c r="A2795">
        <v>3.7939999999996923</v>
      </c>
      <c r="B2795">
        <v>1.0043210364051203E-2</v>
      </c>
    </row>
    <row r="2796" spans="1:2" x14ac:dyDescent="0.3">
      <c r="A2796">
        <v>3.7949999999996922</v>
      </c>
      <c r="B2796">
        <v>1.0046535874489559E-2</v>
      </c>
    </row>
    <row r="2797" spans="1:2" x14ac:dyDescent="0.3">
      <c r="A2797">
        <v>3.7959999999996921</v>
      </c>
      <c r="B2797">
        <v>1.0049861387390446E-2</v>
      </c>
    </row>
    <row r="2798" spans="1:2" x14ac:dyDescent="0.3">
      <c r="A2798">
        <v>3.796999999999692</v>
      </c>
      <c r="B2798">
        <v>1.0053187642289296E-2</v>
      </c>
    </row>
    <row r="2799" spans="1:2" x14ac:dyDescent="0.3">
      <c r="A2799">
        <v>3.7979999999996918</v>
      </c>
      <c r="B2799">
        <v>1.0056508924844443E-2</v>
      </c>
    </row>
    <row r="2800" spans="1:2" x14ac:dyDescent="0.3">
      <c r="A2800">
        <v>3.7989999999996917</v>
      </c>
      <c r="B2800">
        <v>1.0059830558604488E-2</v>
      </c>
    </row>
    <row r="2801" spans="1:2" x14ac:dyDescent="0.3">
      <c r="A2801">
        <v>3.7999999999996916</v>
      </c>
      <c r="B2801">
        <v>1.0063152616602289E-2</v>
      </c>
    </row>
    <row r="2802" spans="1:2" x14ac:dyDescent="0.3">
      <c r="A2802">
        <v>3.8009999999996915</v>
      </c>
      <c r="B2802">
        <v>1.0066474355810096E-2</v>
      </c>
    </row>
    <row r="2803" spans="1:2" x14ac:dyDescent="0.3">
      <c r="A2803">
        <v>3.8019999999996914</v>
      </c>
      <c r="B2803">
        <v>1.0069794720223013E-2</v>
      </c>
    </row>
    <row r="2804" spans="1:2" x14ac:dyDescent="0.3">
      <c r="A2804">
        <v>3.8029999999996913</v>
      </c>
      <c r="B2804">
        <v>1.0073114192862276E-2</v>
      </c>
    </row>
    <row r="2805" spans="1:2" x14ac:dyDescent="0.3">
      <c r="A2805">
        <v>3.8039999999996912</v>
      </c>
      <c r="B2805">
        <v>1.0076435293709773E-2</v>
      </c>
    </row>
    <row r="2806" spans="1:2" x14ac:dyDescent="0.3">
      <c r="A2806">
        <v>3.8049999999996911</v>
      </c>
      <c r="B2806">
        <v>1.0079757603682571E-2</v>
      </c>
    </row>
    <row r="2807" spans="1:2" x14ac:dyDescent="0.3">
      <c r="A2807">
        <v>3.805999999999691</v>
      </c>
      <c r="B2807">
        <v>1.0083071293049917E-2</v>
      </c>
    </row>
    <row r="2808" spans="1:2" x14ac:dyDescent="0.3">
      <c r="A2808">
        <v>3.8069999999996909</v>
      </c>
      <c r="B2808">
        <v>1.0086387788961482E-2</v>
      </c>
    </row>
    <row r="2809" spans="1:2" x14ac:dyDescent="0.3">
      <c r="A2809">
        <v>3.8079999999996907</v>
      </c>
      <c r="B2809">
        <v>1.0089707610073989E-2</v>
      </c>
    </row>
    <row r="2810" spans="1:2" x14ac:dyDescent="0.3">
      <c r="A2810">
        <v>3.8089999999996906</v>
      </c>
      <c r="B2810">
        <v>1.0093023124326361E-2</v>
      </c>
    </row>
    <row r="2811" spans="1:2" x14ac:dyDescent="0.3">
      <c r="A2811">
        <v>3.8099999999996905</v>
      </c>
      <c r="B2811">
        <v>1.0096336665077643E-2</v>
      </c>
    </row>
    <row r="2812" spans="1:2" x14ac:dyDescent="0.3">
      <c r="A2812">
        <v>3.8109999999996904</v>
      </c>
      <c r="B2812">
        <v>1.0099655026723886E-2</v>
      </c>
    </row>
    <row r="2813" spans="1:2" x14ac:dyDescent="0.3">
      <c r="A2813">
        <v>3.8119999999996903</v>
      </c>
      <c r="B2813">
        <v>1.0102967066203006E-2</v>
      </c>
    </row>
    <row r="2814" spans="1:2" x14ac:dyDescent="0.3">
      <c r="A2814">
        <v>3.8129999999996902</v>
      </c>
      <c r="B2814">
        <v>1.0106282781021603E-2</v>
      </c>
    </row>
    <row r="2815" spans="1:2" x14ac:dyDescent="0.3">
      <c r="A2815">
        <v>3.8139999999996901</v>
      </c>
      <c r="B2815">
        <v>1.0109595995930531E-2</v>
      </c>
    </row>
    <row r="2816" spans="1:2" x14ac:dyDescent="0.3">
      <c r="A2816">
        <v>3.81499999999969</v>
      </c>
      <c r="B2816">
        <v>1.011290852424207E-2</v>
      </c>
    </row>
    <row r="2817" spans="1:2" x14ac:dyDescent="0.3">
      <c r="A2817">
        <v>3.8159999999996899</v>
      </c>
      <c r="B2817">
        <v>1.011621714549249E-2</v>
      </c>
    </row>
    <row r="2818" spans="1:2" x14ac:dyDescent="0.3">
      <c r="A2818">
        <v>3.8169999999996898</v>
      </c>
      <c r="B2818">
        <v>1.011953055591186E-2</v>
      </c>
    </row>
    <row r="2819" spans="1:2" x14ac:dyDescent="0.3">
      <c r="A2819">
        <v>3.8179999999996896</v>
      </c>
      <c r="B2819">
        <v>1.0122842373062213E-2</v>
      </c>
    </row>
    <row r="2820" spans="1:2" x14ac:dyDescent="0.3">
      <c r="A2820">
        <v>3.8189999999996895</v>
      </c>
      <c r="B2820">
        <v>1.0126153129241644E-2</v>
      </c>
    </row>
    <row r="2821" spans="1:2" x14ac:dyDescent="0.3">
      <c r="A2821">
        <v>3.8199999999996894</v>
      </c>
      <c r="B2821">
        <v>1.0129460470426455E-2</v>
      </c>
    </row>
    <row r="2822" spans="1:2" x14ac:dyDescent="0.3">
      <c r="A2822">
        <v>3.8209999999996893</v>
      </c>
      <c r="B2822">
        <v>1.0132769829227006E-2</v>
      </c>
    </row>
    <row r="2823" spans="1:2" x14ac:dyDescent="0.3">
      <c r="A2823">
        <v>3.8219999999996892</v>
      </c>
      <c r="B2823">
        <v>1.0136077542735711E-2</v>
      </c>
    </row>
    <row r="2824" spans="1:2" x14ac:dyDescent="0.3">
      <c r="A2824">
        <v>3.8229999999996891</v>
      </c>
      <c r="B2824">
        <v>1.0139383301531968E-2</v>
      </c>
    </row>
    <row r="2825" spans="1:2" x14ac:dyDescent="0.3">
      <c r="A2825">
        <v>3.823999999999689</v>
      </c>
      <c r="B2825">
        <v>1.0142691623780781E-2</v>
      </c>
    </row>
    <row r="2826" spans="1:2" x14ac:dyDescent="0.3">
      <c r="A2826">
        <v>3.8249999999996889</v>
      </c>
      <c r="B2826">
        <v>1.0145995950544218E-2</v>
      </c>
    </row>
    <row r="2827" spans="1:2" x14ac:dyDescent="0.3">
      <c r="A2827">
        <v>3.8259999999996888</v>
      </c>
      <c r="B2827">
        <v>1.0149305386865648E-2</v>
      </c>
    </row>
    <row r="2828" spans="1:2" x14ac:dyDescent="0.3">
      <c r="A2828">
        <v>3.8269999999996887</v>
      </c>
      <c r="B2828">
        <v>1.0152609950786873E-2</v>
      </c>
    </row>
    <row r="2829" spans="1:2" x14ac:dyDescent="0.3">
      <c r="A2829">
        <v>3.8279999999996885</v>
      </c>
      <c r="B2829">
        <v>1.0155911204805856E-2</v>
      </c>
    </row>
    <row r="2830" spans="1:2" x14ac:dyDescent="0.3">
      <c r="A2830">
        <v>3.8289999999996884</v>
      </c>
      <c r="B2830">
        <v>1.0159217988195912E-2</v>
      </c>
    </row>
    <row r="2831" spans="1:2" x14ac:dyDescent="0.3">
      <c r="A2831">
        <v>3.8299999999996883</v>
      </c>
      <c r="B2831">
        <v>1.0162520842463718E-2</v>
      </c>
    </row>
    <row r="2832" spans="1:2" x14ac:dyDescent="0.3">
      <c r="A2832">
        <v>3.8309999999996882</v>
      </c>
      <c r="B2832">
        <v>1.0165822916527179E-2</v>
      </c>
    </row>
    <row r="2833" spans="1:2" x14ac:dyDescent="0.3">
      <c r="A2833">
        <v>3.8319999999996881</v>
      </c>
      <c r="B2833">
        <v>1.0169125485436081E-2</v>
      </c>
    </row>
    <row r="2834" spans="1:2" x14ac:dyDescent="0.3">
      <c r="A2834">
        <v>3.832999999999688</v>
      </c>
      <c r="B2834">
        <v>1.0172426456315331E-2</v>
      </c>
    </row>
    <row r="2835" spans="1:2" x14ac:dyDescent="0.3">
      <c r="A2835">
        <v>3.8339999999996879</v>
      </c>
      <c r="B2835">
        <v>1.0175725809944747E-2</v>
      </c>
    </row>
    <row r="2836" spans="1:2" x14ac:dyDescent="0.3">
      <c r="A2836">
        <v>3.8349999999996878</v>
      </c>
      <c r="B2836">
        <v>1.0179030974882541E-2</v>
      </c>
    </row>
    <row r="2837" spans="1:2" x14ac:dyDescent="0.3">
      <c r="A2837">
        <v>3.8359999999996877</v>
      </c>
      <c r="B2837">
        <v>1.0182326107173512E-2</v>
      </c>
    </row>
    <row r="2838" spans="1:2" x14ac:dyDescent="0.3">
      <c r="A2838">
        <v>3.8369999999996875</v>
      </c>
      <c r="B2838">
        <v>1.0185627186457769E-2</v>
      </c>
    </row>
    <row r="2839" spans="1:2" x14ac:dyDescent="0.3">
      <c r="A2839">
        <v>3.8379999999996874</v>
      </c>
      <c r="B2839">
        <v>1.0188926205936921E-2</v>
      </c>
    </row>
    <row r="2840" spans="1:2" x14ac:dyDescent="0.3">
      <c r="A2840">
        <v>3.8389999999996873</v>
      </c>
      <c r="B2840">
        <v>1.0192222010768748E-2</v>
      </c>
    </row>
    <row r="2841" spans="1:2" x14ac:dyDescent="0.3">
      <c r="A2841">
        <v>3.8399999999996872</v>
      </c>
      <c r="B2841">
        <v>1.0195520027688532E-2</v>
      </c>
    </row>
    <row r="2842" spans="1:2" x14ac:dyDescent="0.3">
      <c r="A2842">
        <v>3.8409999999996871</v>
      </c>
      <c r="B2842">
        <v>1.0198817329256538E-2</v>
      </c>
    </row>
    <row r="2843" spans="1:2" x14ac:dyDescent="0.3">
      <c r="A2843">
        <v>3.841999999999687</v>
      </c>
      <c r="B2843">
        <v>1.0202116268946182E-2</v>
      </c>
    </row>
    <row r="2844" spans="1:2" x14ac:dyDescent="0.3">
      <c r="A2844">
        <v>3.8429999999996869</v>
      </c>
      <c r="B2844">
        <v>1.0205406993682609E-2</v>
      </c>
    </row>
    <row r="2845" spans="1:2" x14ac:dyDescent="0.3">
      <c r="A2845">
        <v>3.8439999999996868</v>
      </c>
      <c r="B2845">
        <v>1.0208700542940763E-2</v>
      </c>
    </row>
    <row r="2846" spans="1:2" x14ac:dyDescent="0.3">
      <c r="A2846">
        <v>3.8449999999996867</v>
      </c>
      <c r="B2846">
        <v>1.0211999183336207E-2</v>
      </c>
    </row>
    <row r="2847" spans="1:2" x14ac:dyDescent="0.3">
      <c r="A2847">
        <v>3.8459999999996866</v>
      </c>
      <c r="B2847">
        <v>1.0215291754850642E-2</v>
      </c>
    </row>
    <row r="2848" spans="1:2" x14ac:dyDescent="0.3">
      <c r="A2848">
        <v>3.8469999999996864</v>
      </c>
      <c r="B2848">
        <v>1.0218585914151368E-2</v>
      </c>
    </row>
    <row r="2849" spans="1:2" x14ac:dyDescent="0.3">
      <c r="A2849">
        <v>3.8479999999996863</v>
      </c>
      <c r="B2849">
        <v>1.0221876862090751E-2</v>
      </c>
    </row>
    <row r="2850" spans="1:2" x14ac:dyDescent="0.3">
      <c r="A2850">
        <v>3.8489999999996862</v>
      </c>
      <c r="B2850">
        <v>1.0225168810892249E-2</v>
      </c>
    </row>
    <row r="2851" spans="1:2" x14ac:dyDescent="0.3">
      <c r="A2851">
        <v>3.8499999999996861</v>
      </c>
      <c r="B2851">
        <v>1.0228457218532938E-2</v>
      </c>
    </row>
    <row r="2852" spans="1:2" x14ac:dyDescent="0.3">
      <c r="A2852">
        <v>3.850999999999686</v>
      </c>
      <c r="B2852">
        <v>1.0231751696806457E-2</v>
      </c>
    </row>
    <row r="2853" spans="1:2" x14ac:dyDescent="0.3">
      <c r="A2853">
        <v>3.8519999999996859</v>
      </c>
      <c r="B2853">
        <v>1.0235040749033697E-2</v>
      </c>
    </row>
    <row r="2854" spans="1:2" x14ac:dyDescent="0.3">
      <c r="A2854">
        <v>3.8529999999996858</v>
      </c>
      <c r="B2854">
        <v>1.0238330184578703E-2</v>
      </c>
    </row>
    <row r="2855" spans="1:2" x14ac:dyDescent="0.3">
      <c r="A2855">
        <v>3.8539999999996857</v>
      </c>
      <c r="B2855">
        <v>1.0241619285507264E-2</v>
      </c>
    </row>
    <row r="2856" spans="1:2" x14ac:dyDescent="0.3">
      <c r="A2856">
        <v>3.8549999999996856</v>
      </c>
      <c r="B2856">
        <v>1.0244909042829764E-2</v>
      </c>
    </row>
    <row r="2857" spans="1:2" x14ac:dyDescent="0.3">
      <c r="A2857">
        <v>3.8559999999996855</v>
      </c>
      <c r="B2857">
        <v>1.0248196155072442E-2</v>
      </c>
    </row>
    <row r="2858" spans="1:2" x14ac:dyDescent="0.3">
      <c r="A2858">
        <v>3.8569999999996853</v>
      </c>
      <c r="B2858">
        <v>1.0251481413819485E-2</v>
      </c>
    </row>
    <row r="2859" spans="1:2" x14ac:dyDescent="0.3">
      <c r="A2859">
        <v>3.8579999999996852</v>
      </c>
      <c r="B2859">
        <v>1.0254770153396986E-2</v>
      </c>
    </row>
    <row r="2860" spans="1:2" x14ac:dyDescent="0.3">
      <c r="A2860">
        <v>3.8589999999996851</v>
      </c>
      <c r="B2860">
        <v>1.0258058472762177E-2</v>
      </c>
    </row>
    <row r="2861" spans="1:2" x14ac:dyDescent="0.3">
      <c r="A2861">
        <v>3.859999999999685</v>
      </c>
      <c r="B2861">
        <v>1.0261342567734866E-2</v>
      </c>
    </row>
    <row r="2862" spans="1:2" x14ac:dyDescent="0.3">
      <c r="A2862">
        <v>3.8609999999996849</v>
      </c>
      <c r="B2862">
        <v>1.0264628584458257E-2</v>
      </c>
    </row>
    <row r="2863" spans="1:2" x14ac:dyDescent="0.3">
      <c r="A2863">
        <v>3.8619999999996848</v>
      </c>
      <c r="B2863">
        <v>1.0267912361906384E-2</v>
      </c>
    </row>
    <row r="2864" spans="1:2" x14ac:dyDescent="0.3">
      <c r="A2864">
        <v>3.8629999999996847</v>
      </c>
      <c r="B2864">
        <v>1.0271197037870827E-2</v>
      </c>
    </row>
    <row r="2865" spans="1:2" x14ac:dyDescent="0.3">
      <c r="A2865">
        <v>3.8639999999996846</v>
      </c>
      <c r="B2865">
        <v>1.0274479863729924E-2</v>
      </c>
    </row>
    <row r="2866" spans="1:2" x14ac:dyDescent="0.3">
      <c r="A2866">
        <v>3.8649999999996845</v>
      </c>
      <c r="B2866">
        <v>1.0277762041904448E-2</v>
      </c>
    </row>
    <row r="2867" spans="1:2" x14ac:dyDescent="0.3">
      <c r="A2867">
        <v>3.8659999999996844</v>
      </c>
      <c r="B2867">
        <v>1.0281044647792115E-2</v>
      </c>
    </row>
    <row r="2868" spans="1:2" x14ac:dyDescent="0.3">
      <c r="A2868">
        <v>3.8669999999996842</v>
      </c>
      <c r="B2868">
        <v>1.0284328727936054E-2</v>
      </c>
    </row>
    <row r="2869" spans="1:2" x14ac:dyDescent="0.3">
      <c r="A2869">
        <v>3.8679999999996841</v>
      </c>
      <c r="B2869">
        <v>1.0287608230513334E-2</v>
      </c>
    </row>
    <row r="2870" spans="1:2" x14ac:dyDescent="0.3">
      <c r="A2870">
        <v>3.868999999999684</v>
      </c>
      <c r="B2870">
        <v>1.0290886695097368E-2</v>
      </c>
    </row>
    <row r="2871" spans="1:2" x14ac:dyDescent="0.3">
      <c r="A2871">
        <v>3.8699999999996839</v>
      </c>
      <c r="B2871">
        <v>1.0294168314505581E-2</v>
      </c>
    </row>
    <row r="2872" spans="1:2" x14ac:dyDescent="0.3">
      <c r="A2872">
        <v>3.8709999999996838</v>
      </c>
      <c r="B2872">
        <v>1.0297448727846159E-2</v>
      </c>
    </row>
    <row r="2873" spans="1:2" x14ac:dyDescent="0.3">
      <c r="A2873">
        <v>3.8719999999996837</v>
      </c>
      <c r="B2873">
        <v>1.0300728595135589E-2</v>
      </c>
    </row>
    <row r="2874" spans="1:2" x14ac:dyDescent="0.3">
      <c r="A2874">
        <v>3.8729999999996836</v>
      </c>
      <c r="B2874">
        <v>1.0304003790474303E-2</v>
      </c>
    </row>
    <row r="2875" spans="1:2" x14ac:dyDescent="0.3">
      <c r="A2875">
        <v>3.8739999999996835</v>
      </c>
      <c r="B2875">
        <v>1.0307281472322849E-2</v>
      </c>
    </row>
    <row r="2876" spans="1:2" x14ac:dyDescent="0.3">
      <c r="A2876">
        <v>3.8749999999996834</v>
      </c>
      <c r="B2876">
        <v>1.0310558195922692E-2</v>
      </c>
    </row>
    <row r="2877" spans="1:2" x14ac:dyDescent="0.3">
      <c r="A2877">
        <v>3.8759999999996833</v>
      </c>
      <c r="B2877">
        <v>1.0313835037437047E-2</v>
      </c>
    </row>
    <row r="2878" spans="1:2" x14ac:dyDescent="0.3">
      <c r="A2878">
        <v>3.8769999999996831</v>
      </c>
      <c r="B2878">
        <v>1.0317111663428691E-2</v>
      </c>
    </row>
    <row r="2879" spans="1:2" x14ac:dyDescent="0.3">
      <c r="A2879">
        <v>3.877999999999683</v>
      </c>
      <c r="B2879">
        <v>1.0320388115645007E-2</v>
      </c>
    </row>
    <row r="2880" spans="1:2" x14ac:dyDescent="0.3">
      <c r="A2880">
        <v>3.8789999999996829</v>
      </c>
      <c r="B2880">
        <v>1.0323663097498936E-2</v>
      </c>
    </row>
    <row r="2881" spans="1:2" x14ac:dyDescent="0.3">
      <c r="A2881">
        <v>3.8799999999996828</v>
      </c>
      <c r="B2881">
        <v>1.0326937715860407E-2</v>
      </c>
    </row>
    <row r="2882" spans="1:2" x14ac:dyDescent="0.3">
      <c r="A2882">
        <v>3.8809999999996827</v>
      </c>
      <c r="B2882">
        <v>1.0330211913096516E-2</v>
      </c>
    </row>
    <row r="2883" spans="1:2" x14ac:dyDescent="0.3">
      <c r="A2883">
        <v>3.8819999999996826</v>
      </c>
      <c r="B2883">
        <v>1.0333484299183349E-2</v>
      </c>
    </row>
    <row r="2884" spans="1:2" x14ac:dyDescent="0.3">
      <c r="A2884">
        <v>3.8829999999996825</v>
      </c>
      <c r="B2884">
        <v>1.0336760186365368E-2</v>
      </c>
    </row>
    <row r="2885" spans="1:2" x14ac:dyDescent="0.3">
      <c r="A2885">
        <v>3.8839999999996824</v>
      </c>
      <c r="B2885">
        <v>1.034002803502454E-2</v>
      </c>
    </row>
    <row r="2886" spans="1:2" x14ac:dyDescent="0.3">
      <c r="A2886">
        <v>3.8849999999996823</v>
      </c>
      <c r="B2886">
        <v>1.0343300722148119E-2</v>
      </c>
    </row>
    <row r="2887" spans="1:2" x14ac:dyDescent="0.3">
      <c r="A2887">
        <v>3.8859999999996822</v>
      </c>
      <c r="B2887">
        <v>1.0346573179106533E-2</v>
      </c>
    </row>
    <row r="2888" spans="1:2" x14ac:dyDescent="0.3">
      <c r="A2888">
        <v>3.886999999999682</v>
      </c>
      <c r="B2888">
        <v>1.0349841717756769E-2</v>
      </c>
    </row>
    <row r="2889" spans="1:2" x14ac:dyDescent="0.3">
      <c r="A2889">
        <v>3.8879999999996819</v>
      </c>
      <c r="B2889">
        <v>1.0353112146472498E-2</v>
      </c>
    </row>
    <row r="2890" spans="1:2" x14ac:dyDescent="0.3">
      <c r="A2890">
        <v>3.8889999999996818</v>
      </c>
      <c r="B2890">
        <v>1.0356382621867832E-2</v>
      </c>
    </row>
    <row r="2891" spans="1:2" x14ac:dyDescent="0.3">
      <c r="A2891">
        <v>3.8899999999996817</v>
      </c>
      <c r="B2891">
        <v>1.0359649542566352E-2</v>
      </c>
    </row>
    <row r="2892" spans="1:2" x14ac:dyDescent="0.3">
      <c r="A2892">
        <v>3.8909999999996816</v>
      </c>
      <c r="B2892">
        <v>1.0362918769714013E-2</v>
      </c>
    </row>
    <row r="2893" spans="1:2" x14ac:dyDescent="0.3">
      <c r="A2893">
        <v>3.8919999999996815</v>
      </c>
      <c r="B2893">
        <v>1.0366189001356885E-2</v>
      </c>
    </row>
    <row r="2894" spans="1:2" x14ac:dyDescent="0.3">
      <c r="A2894">
        <v>3.8929999999996814</v>
      </c>
      <c r="B2894">
        <v>1.0369453463265343E-2</v>
      </c>
    </row>
    <row r="2895" spans="1:2" x14ac:dyDescent="0.3">
      <c r="A2895">
        <v>3.8939999999996813</v>
      </c>
      <c r="B2895">
        <v>1.0372722292080583E-2</v>
      </c>
    </row>
    <row r="2896" spans="1:2" x14ac:dyDescent="0.3">
      <c r="A2896">
        <v>3.8949999999996812</v>
      </c>
      <c r="B2896">
        <v>1.0375987660990793E-2</v>
      </c>
    </row>
    <row r="2897" spans="1:2" x14ac:dyDescent="0.3">
      <c r="A2897">
        <v>3.8959999999996811</v>
      </c>
      <c r="B2897">
        <v>1.0379253204358341E-2</v>
      </c>
    </row>
    <row r="2898" spans="1:2" x14ac:dyDescent="0.3">
      <c r="A2898">
        <v>3.8969999999996809</v>
      </c>
      <c r="B2898">
        <v>1.0382517910382916E-2</v>
      </c>
    </row>
    <row r="2899" spans="1:2" x14ac:dyDescent="0.3">
      <c r="A2899">
        <v>3.8979999999996808</v>
      </c>
      <c r="B2899">
        <v>1.0385783053385167E-2</v>
      </c>
    </row>
    <row r="2900" spans="1:2" x14ac:dyDescent="0.3">
      <c r="A2900">
        <v>3.8989999999996807</v>
      </c>
      <c r="B2900">
        <v>1.0389045648668216E-2</v>
      </c>
    </row>
    <row r="2901" spans="1:2" x14ac:dyDescent="0.3">
      <c r="A2901">
        <v>3.8999999999996806</v>
      </c>
      <c r="B2901">
        <v>1.0392310682672989E-2</v>
      </c>
    </row>
    <row r="2902" spans="1:2" x14ac:dyDescent="0.3">
      <c r="A2902">
        <v>3.9009999999996805</v>
      </c>
      <c r="B2902">
        <v>1.0395572419711174E-2</v>
      </c>
    </row>
    <row r="2903" spans="1:2" x14ac:dyDescent="0.3">
      <c r="A2903">
        <v>3.9019999999996804</v>
      </c>
      <c r="B2903">
        <v>1.0398837395619864E-2</v>
      </c>
    </row>
    <row r="2904" spans="1:2" x14ac:dyDescent="0.3">
      <c r="A2904">
        <v>3.9029999999996803</v>
      </c>
      <c r="B2904">
        <v>1.0402096738592215E-2</v>
      </c>
    </row>
    <row r="2905" spans="1:2" x14ac:dyDescent="0.3">
      <c r="A2905">
        <v>3.9039999999996802</v>
      </c>
      <c r="B2905">
        <v>1.0405356649955622E-2</v>
      </c>
    </row>
    <row r="2906" spans="1:2" x14ac:dyDescent="0.3">
      <c r="A2906">
        <v>3.9049999999996801</v>
      </c>
      <c r="B2906">
        <v>1.0408619068137726E-2</v>
      </c>
    </row>
    <row r="2907" spans="1:2" x14ac:dyDescent="0.3">
      <c r="A2907">
        <v>3.90599999999968</v>
      </c>
      <c r="B2907">
        <v>1.0411878200711155E-2</v>
      </c>
    </row>
    <row r="2908" spans="1:2" x14ac:dyDescent="0.3">
      <c r="A2908">
        <v>3.9069999999996798</v>
      </c>
      <c r="B2908">
        <v>1.0415140225091157E-2</v>
      </c>
    </row>
    <row r="2909" spans="1:2" x14ac:dyDescent="0.3">
      <c r="A2909">
        <v>3.9079999999996797</v>
      </c>
      <c r="B2909">
        <v>1.041840060901672E-2</v>
      </c>
    </row>
    <row r="2910" spans="1:2" x14ac:dyDescent="0.3">
      <c r="A2910">
        <v>3.9089999999996796</v>
      </c>
      <c r="B2910">
        <v>1.042165799672562E-2</v>
      </c>
    </row>
    <row r="2911" spans="1:2" x14ac:dyDescent="0.3">
      <c r="A2911">
        <v>3.9099999999996795</v>
      </c>
      <c r="B2911">
        <v>1.0424914684719788E-2</v>
      </c>
    </row>
    <row r="2912" spans="1:2" x14ac:dyDescent="0.3">
      <c r="A2912">
        <v>3.9109999999996794</v>
      </c>
      <c r="B2912">
        <v>1.042817446044586E-2</v>
      </c>
    </row>
    <row r="2913" spans="1:2" x14ac:dyDescent="0.3">
      <c r="A2913">
        <v>3.9119999999996793</v>
      </c>
      <c r="B2913">
        <v>1.0431428281681532E-2</v>
      </c>
    </row>
    <row r="2914" spans="1:2" x14ac:dyDescent="0.3">
      <c r="A2914">
        <v>3.9129999999996792</v>
      </c>
      <c r="B2914">
        <v>1.0434685357303686E-2</v>
      </c>
    </row>
    <row r="2915" spans="1:2" x14ac:dyDescent="0.3">
      <c r="A2915">
        <v>3.9139999999996791</v>
      </c>
      <c r="B2915">
        <v>1.0437941869698042E-2</v>
      </c>
    </row>
    <row r="2916" spans="1:2" x14ac:dyDescent="0.3">
      <c r="A2916">
        <v>3.914999999999679</v>
      </c>
      <c r="B2916">
        <v>1.0441194665148479E-2</v>
      </c>
    </row>
    <row r="2917" spans="1:2" x14ac:dyDescent="0.3">
      <c r="A2917">
        <v>3.9159999999996788</v>
      </c>
      <c r="B2917">
        <v>1.0444450890997048E-2</v>
      </c>
    </row>
    <row r="2918" spans="1:2" x14ac:dyDescent="0.3">
      <c r="A2918">
        <v>3.9169999999996787</v>
      </c>
      <c r="B2918">
        <v>1.0447708422499313E-2</v>
      </c>
    </row>
    <row r="2919" spans="1:2" x14ac:dyDescent="0.3">
      <c r="A2919">
        <v>3.9179999999996786</v>
      </c>
      <c r="B2919">
        <v>1.0450960680030819E-2</v>
      </c>
    </row>
    <row r="2920" spans="1:2" x14ac:dyDescent="0.3">
      <c r="A2920">
        <v>3.9189999999996785</v>
      </c>
      <c r="B2920">
        <v>1.0454213157404635E-2</v>
      </c>
    </row>
    <row r="2921" spans="1:2" x14ac:dyDescent="0.3">
      <c r="A2921">
        <v>3.9199999999996784</v>
      </c>
      <c r="B2921">
        <v>1.0457464925499038E-2</v>
      </c>
    </row>
    <row r="2922" spans="1:2" x14ac:dyDescent="0.3">
      <c r="A2922">
        <v>3.9209999999996783</v>
      </c>
      <c r="B2922">
        <v>1.0460716508498613E-2</v>
      </c>
    </row>
    <row r="2923" spans="1:2" x14ac:dyDescent="0.3">
      <c r="A2923">
        <v>3.9219999999996782</v>
      </c>
      <c r="B2923">
        <v>1.0463968672773716E-2</v>
      </c>
    </row>
    <row r="2924" spans="1:2" x14ac:dyDescent="0.3">
      <c r="A2924">
        <v>3.9229999999996781</v>
      </c>
      <c r="B2924">
        <v>1.0467219964286734E-2</v>
      </c>
    </row>
    <row r="2925" spans="1:2" x14ac:dyDescent="0.3">
      <c r="A2925">
        <v>3.923999999999678</v>
      </c>
      <c r="B2925">
        <v>1.0470470654047936E-2</v>
      </c>
    </row>
    <row r="2926" spans="1:2" x14ac:dyDescent="0.3">
      <c r="A2926">
        <v>3.9249999999996779</v>
      </c>
      <c r="B2926">
        <v>1.0473719671585053E-2</v>
      </c>
    </row>
    <row r="2927" spans="1:2" x14ac:dyDescent="0.3">
      <c r="A2927">
        <v>3.9259999999996777</v>
      </c>
      <c r="B2927">
        <v>1.0476972131235662E-2</v>
      </c>
    </row>
    <row r="2928" spans="1:2" x14ac:dyDescent="0.3">
      <c r="A2928">
        <v>3.9269999999996776</v>
      </c>
      <c r="B2928">
        <v>1.04802197718315E-2</v>
      </c>
    </row>
    <row r="2929" spans="1:2" x14ac:dyDescent="0.3">
      <c r="A2929">
        <v>3.9279999999996775</v>
      </c>
      <c r="B2929">
        <v>1.0483467593850049E-2</v>
      </c>
    </row>
    <row r="2930" spans="1:2" x14ac:dyDescent="0.3">
      <c r="A2930">
        <v>3.9289999999996774</v>
      </c>
      <c r="B2930">
        <v>1.0486716067863777E-2</v>
      </c>
    </row>
    <row r="2931" spans="1:2" x14ac:dyDescent="0.3">
      <c r="A2931">
        <v>3.9299999999996773</v>
      </c>
      <c r="B2931">
        <v>1.0489966492238656E-2</v>
      </c>
    </row>
    <row r="2932" spans="1:2" x14ac:dyDescent="0.3">
      <c r="A2932">
        <v>3.9309999999996772</v>
      </c>
      <c r="B2932">
        <v>1.0493211034253214E-2</v>
      </c>
    </row>
    <row r="2933" spans="1:2" x14ac:dyDescent="0.3">
      <c r="A2933">
        <v>3.9319999999996771</v>
      </c>
      <c r="B2933">
        <v>1.0496455432756346E-2</v>
      </c>
    </row>
    <row r="2934" spans="1:2" x14ac:dyDescent="0.3">
      <c r="A2934">
        <v>3.932999999999677</v>
      </c>
      <c r="B2934">
        <v>1.0499700590335226E-2</v>
      </c>
    </row>
    <row r="2935" spans="1:2" x14ac:dyDescent="0.3">
      <c r="A2935">
        <v>3.9339999999996769</v>
      </c>
      <c r="B2935">
        <v>1.050294911814198E-2</v>
      </c>
    </row>
    <row r="2936" spans="1:2" x14ac:dyDescent="0.3">
      <c r="A2936">
        <v>3.9349999999996768</v>
      </c>
      <c r="B2936">
        <v>1.0506191728318737E-2</v>
      </c>
    </row>
    <row r="2937" spans="1:2" x14ac:dyDescent="0.3">
      <c r="A2937">
        <v>3.9359999999996766</v>
      </c>
      <c r="B2937">
        <v>1.0509432360121418E-2</v>
      </c>
    </row>
    <row r="2938" spans="1:2" x14ac:dyDescent="0.3">
      <c r="A2938">
        <v>3.9369999999996765</v>
      </c>
      <c r="B2938">
        <v>1.0512676688272937E-2</v>
      </c>
    </row>
    <row r="2939" spans="1:2" x14ac:dyDescent="0.3">
      <c r="A2939">
        <v>3.9379999999996764</v>
      </c>
      <c r="B2939">
        <v>1.0515924456187264E-2</v>
      </c>
    </row>
    <row r="2940" spans="1:2" x14ac:dyDescent="0.3">
      <c r="A2940">
        <v>3.9389999999996763</v>
      </c>
      <c r="B2940">
        <v>1.0519165262488472E-2</v>
      </c>
    </row>
    <row r="2941" spans="1:2" x14ac:dyDescent="0.3">
      <c r="A2941">
        <v>3.9399999999996762</v>
      </c>
      <c r="B2941">
        <v>1.0522407551164181E-2</v>
      </c>
    </row>
    <row r="2942" spans="1:2" x14ac:dyDescent="0.3">
      <c r="A2942">
        <v>3.9409999999996761</v>
      </c>
      <c r="B2942">
        <v>1.0525648056474823E-2</v>
      </c>
    </row>
    <row r="2943" spans="1:2" x14ac:dyDescent="0.3">
      <c r="A2943">
        <v>3.941999999999676</v>
      </c>
      <c r="B2943">
        <v>1.0528888230471429E-2</v>
      </c>
    </row>
    <row r="2944" spans="1:2" x14ac:dyDescent="0.3">
      <c r="A2944">
        <v>3.9429999999996759</v>
      </c>
      <c r="B2944">
        <v>1.0532129265345802E-2</v>
      </c>
    </row>
    <row r="2945" spans="1:2" x14ac:dyDescent="0.3">
      <c r="A2945">
        <v>3.9439999999996758</v>
      </c>
      <c r="B2945">
        <v>1.0535367871687407E-2</v>
      </c>
    </row>
    <row r="2946" spans="1:2" x14ac:dyDescent="0.3">
      <c r="A2946">
        <v>3.9449999999996757</v>
      </c>
      <c r="B2946">
        <v>1.0538606848230325E-2</v>
      </c>
    </row>
    <row r="2947" spans="1:2" x14ac:dyDescent="0.3">
      <c r="A2947">
        <v>3.9459999999996755</v>
      </c>
      <c r="B2947">
        <v>1.0541845517419823E-2</v>
      </c>
    </row>
    <row r="2948" spans="1:2" x14ac:dyDescent="0.3">
      <c r="A2948">
        <v>3.9469999999996754</v>
      </c>
      <c r="B2948">
        <v>1.0545083148612411E-2</v>
      </c>
    </row>
    <row r="2949" spans="1:2" x14ac:dyDescent="0.3">
      <c r="A2949">
        <v>3.9479999999996753</v>
      </c>
      <c r="B2949">
        <v>1.0548321227701496E-2</v>
      </c>
    </row>
    <row r="2950" spans="1:2" x14ac:dyDescent="0.3">
      <c r="A2950">
        <v>3.9489999999996752</v>
      </c>
      <c r="B2950">
        <v>1.0551557239787235E-2</v>
      </c>
    </row>
    <row r="2951" spans="1:2" x14ac:dyDescent="0.3">
      <c r="A2951">
        <v>3.9499999999996751</v>
      </c>
      <c r="B2951">
        <v>1.0554795535598682E-2</v>
      </c>
    </row>
    <row r="2952" spans="1:2" x14ac:dyDescent="0.3">
      <c r="A2952">
        <v>3.950999999999675</v>
      </c>
      <c r="B2952">
        <v>1.055803261710464E-2</v>
      </c>
    </row>
    <row r="2953" spans="1:2" x14ac:dyDescent="0.3">
      <c r="A2953">
        <v>3.9519999999996749</v>
      </c>
      <c r="B2953">
        <v>1.0561269018337816E-2</v>
      </c>
    </row>
    <row r="2954" spans="1:2" x14ac:dyDescent="0.3">
      <c r="A2954">
        <v>3.9529999999996748</v>
      </c>
      <c r="B2954">
        <v>1.0564504511634154E-2</v>
      </c>
    </row>
    <row r="2955" spans="1:2" x14ac:dyDescent="0.3">
      <c r="A2955">
        <v>3.9539999999996747</v>
      </c>
      <c r="B2955">
        <v>1.0567734443462318E-2</v>
      </c>
    </row>
    <row r="2956" spans="1:2" x14ac:dyDescent="0.3">
      <c r="A2956">
        <v>3.9549999999996746</v>
      </c>
      <c r="B2956">
        <v>1.0570967460506842E-2</v>
      </c>
    </row>
    <row r="2957" spans="1:2" x14ac:dyDescent="0.3">
      <c r="A2957">
        <v>3.9559999999996744</v>
      </c>
      <c r="B2957">
        <v>1.057420369579487E-2</v>
      </c>
    </row>
    <row r="2958" spans="1:2" x14ac:dyDescent="0.3">
      <c r="A2958">
        <v>3.9569999999996743</v>
      </c>
      <c r="B2958">
        <v>1.0577438337518896E-2</v>
      </c>
    </row>
    <row r="2959" spans="1:2" x14ac:dyDescent="0.3">
      <c r="A2959">
        <v>3.9579999999996742</v>
      </c>
      <c r="B2959">
        <v>1.0580666852387455E-2</v>
      </c>
    </row>
    <row r="2960" spans="1:2" x14ac:dyDescent="0.3">
      <c r="A2960">
        <v>3.9589999999996741</v>
      </c>
      <c r="B2960">
        <v>1.0583900852068784E-2</v>
      </c>
    </row>
    <row r="2961" spans="1:2" x14ac:dyDescent="0.3">
      <c r="A2961">
        <v>3.959999999999674</v>
      </c>
      <c r="B2961">
        <v>1.058713136676942E-2</v>
      </c>
    </row>
    <row r="2962" spans="1:2" x14ac:dyDescent="0.3">
      <c r="A2962">
        <v>3.9609999999996739</v>
      </c>
      <c r="B2962">
        <v>1.0590362096222772E-2</v>
      </c>
    </row>
    <row r="2963" spans="1:2" x14ac:dyDescent="0.3">
      <c r="A2963">
        <v>3.9619999999996738</v>
      </c>
      <c r="B2963">
        <v>1.0593589656173907E-2</v>
      </c>
    </row>
    <row r="2964" spans="1:2" x14ac:dyDescent="0.3">
      <c r="A2964">
        <v>3.9629999999996737</v>
      </c>
      <c r="B2964">
        <v>1.0596820219696601E-2</v>
      </c>
    </row>
    <row r="2965" spans="1:2" x14ac:dyDescent="0.3">
      <c r="A2965">
        <v>3.9639999999996736</v>
      </c>
      <c r="B2965">
        <v>1.0600050263422978E-2</v>
      </c>
    </row>
    <row r="2966" spans="1:2" x14ac:dyDescent="0.3">
      <c r="A2966">
        <v>3.9649999999996735</v>
      </c>
      <c r="B2966">
        <v>1.060327801271071E-2</v>
      </c>
    </row>
    <row r="2967" spans="1:2" x14ac:dyDescent="0.3">
      <c r="A2967">
        <v>3.9659999999996733</v>
      </c>
      <c r="B2967">
        <v>1.0606502518983651E-2</v>
      </c>
    </row>
    <row r="2968" spans="1:2" x14ac:dyDescent="0.3">
      <c r="A2968">
        <v>3.9669999999996732</v>
      </c>
      <c r="B2968">
        <v>1.0609735538537612E-2</v>
      </c>
    </row>
    <row r="2969" spans="1:2" x14ac:dyDescent="0.3">
      <c r="A2969">
        <v>3.9679999999996731</v>
      </c>
      <c r="B2969">
        <v>1.0612958592647492E-2</v>
      </c>
    </row>
    <row r="2970" spans="1:2" x14ac:dyDescent="0.3">
      <c r="A2970">
        <v>3.968999999999673</v>
      </c>
      <c r="B2970">
        <v>1.0616188859219722E-2</v>
      </c>
    </row>
    <row r="2971" spans="1:2" x14ac:dyDescent="0.3">
      <c r="A2971">
        <v>3.9699999999996729</v>
      </c>
      <c r="B2971">
        <v>1.061941096308433E-2</v>
      </c>
    </row>
    <row r="2972" spans="1:2" x14ac:dyDescent="0.3">
      <c r="A2972">
        <v>3.9709999999996728</v>
      </c>
      <c r="B2972">
        <v>1.0622638793373829E-2</v>
      </c>
    </row>
    <row r="2973" spans="1:2" x14ac:dyDescent="0.3">
      <c r="A2973">
        <v>3.9719999999996727</v>
      </c>
      <c r="B2973">
        <v>1.0625861274663306E-2</v>
      </c>
    </row>
    <row r="2974" spans="1:2" x14ac:dyDescent="0.3">
      <c r="A2974">
        <v>3.9729999999996726</v>
      </c>
      <c r="B2974">
        <v>1.0629087135981652E-2</v>
      </c>
    </row>
    <row r="2975" spans="1:2" x14ac:dyDescent="0.3">
      <c r="A2975">
        <v>3.9739999999996725</v>
      </c>
      <c r="B2975">
        <v>1.0632308431597015E-2</v>
      </c>
    </row>
    <row r="2976" spans="1:2" x14ac:dyDescent="0.3">
      <c r="A2976">
        <v>3.9749999999996724</v>
      </c>
      <c r="B2976">
        <v>1.0635532233856437E-2</v>
      </c>
    </row>
    <row r="2977" spans="1:2" x14ac:dyDescent="0.3">
      <c r="A2977">
        <v>3.9759999999996722</v>
      </c>
      <c r="B2977">
        <v>1.0638753754178276E-2</v>
      </c>
    </row>
    <row r="2978" spans="1:2" x14ac:dyDescent="0.3">
      <c r="A2978">
        <v>3.9769999999996721</v>
      </c>
      <c r="B2978">
        <v>1.0641972803434874E-2</v>
      </c>
    </row>
    <row r="2979" spans="1:2" x14ac:dyDescent="0.3">
      <c r="A2979">
        <v>3.977999999999672</v>
      </c>
      <c r="B2979">
        <v>1.0645198492278407E-2</v>
      </c>
    </row>
    <row r="2980" spans="1:2" x14ac:dyDescent="0.3">
      <c r="A2980">
        <v>3.9789999999996719</v>
      </c>
      <c r="B2980">
        <v>1.0648416135264955E-2</v>
      </c>
    </row>
    <row r="2981" spans="1:2" x14ac:dyDescent="0.3">
      <c r="A2981">
        <v>3.9799999999996718</v>
      </c>
      <c r="B2981">
        <v>1.0651636903467987E-2</v>
      </c>
    </row>
    <row r="2982" spans="1:2" x14ac:dyDescent="0.3">
      <c r="A2982">
        <v>3.9809999999996717</v>
      </c>
      <c r="B2982">
        <v>1.0654853190342262E-2</v>
      </c>
    </row>
    <row r="2983" spans="1:2" x14ac:dyDescent="0.3">
      <c r="A2983">
        <v>3.9819999999996716</v>
      </c>
      <c r="B2983">
        <v>1.0658073142757851E-2</v>
      </c>
    </row>
    <row r="2984" spans="1:2" x14ac:dyDescent="0.3">
      <c r="A2984">
        <v>3.9829999999996715</v>
      </c>
      <c r="B2984">
        <v>1.0661295861981446E-2</v>
      </c>
    </row>
    <row r="2985" spans="1:2" x14ac:dyDescent="0.3">
      <c r="A2985">
        <v>3.9839999999996714</v>
      </c>
      <c r="B2985">
        <v>1.0664510589742882E-2</v>
      </c>
    </row>
    <row r="2986" spans="1:2" x14ac:dyDescent="0.3">
      <c r="A2986">
        <v>3.9849999999996712</v>
      </c>
      <c r="B2986">
        <v>1.0667730513163887E-2</v>
      </c>
    </row>
    <row r="2987" spans="1:2" x14ac:dyDescent="0.3">
      <c r="A2987">
        <v>3.9859999999996711</v>
      </c>
      <c r="B2987">
        <v>1.067094740139507E-2</v>
      </c>
    </row>
    <row r="2988" spans="1:2" x14ac:dyDescent="0.3">
      <c r="A2988">
        <v>3.986999999999671</v>
      </c>
      <c r="B2988">
        <v>1.067415922403514E-2</v>
      </c>
    </row>
    <row r="2989" spans="1:2" x14ac:dyDescent="0.3">
      <c r="A2989">
        <v>3.9879999999996709</v>
      </c>
      <c r="B2989">
        <v>1.0677377538774957E-2</v>
      </c>
    </row>
    <row r="2990" spans="1:2" x14ac:dyDescent="0.3">
      <c r="A2990">
        <v>3.9889999999996708</v>
      </c>
      <c r="B2990">
        <v>1.0680591227860137E-2</v>
      </c>
    </row>
    <row r="2991" spans="1:2" x14ac:dyDescent="0.3">
      <c r="A2991">
        <v>3.9899999999996707</v>
      </c>
      <c r="B2991">
        <v>1.0683805875578323E-2</v>
      </c>
    </row>
    <row r="2992" spans="1:2" x14ac:dyDescent="0.3">
      <c r="A2992">
        <v>3.9909999999996706</v>
      </c>
      <c r="B2992">
        <v>1.0687018080903998E-2</v>
      </c>
    </row>
    <row r="2993" spans="1:2" x14ac:dyDescent="0.3">
      <c r="A2993">
        <v>3.9919999999996705</v>
      </c>
      <c r="B2993">
        <v>1.0690236666287767E-2</v>
      </c>
    </row>
    <row r="2994" spans="1:2" x14ac:dyDescent="0.3">
      <c r="A2994">
        <v>3.9929999999996704</v>
      </c>
      <c r="B2994">
        <v>1.0693447310477944E-2</v>
      </c>
    </row>
    <row r="2995" spans="1:2" x14ac:dyDescent="0.3">
      <c r="A2995">
        <v>3.9939999999996703</v>
      </c>
      <c r="B2995">
        <v>1.0696656759056455E-2</v>
      </c>
    </row>
    <row r="2996" spans="1:2" x14ac:dyDescent="0.3">
      <c r="A2996">
        <v>3.9949999999996701</v>
      </c>
      <c r="B2996">
        <v>1.0699869117965055E-2</v>
      </c>
    </row>
    <row r="2997" spans="1:2" x14ac:dyDescent="0.3">
      <c r="A2997">
        <v>3.99599999999967</v>
      </c>
      <c r="B2997">
        <v>1.0703080470279513E-2</v>
      </c>
    </row>
    <row r="2998" spans="1:2" x14ac:dyDescent="0.3">
      <c r="A2998">
        <v>3.9969999999996699</v>
      </c>
      <c r="B2998">
        <v>1.0706290141554886E-2</v>
      </c>
    </row>
    <row r="2999" spans="1:2" x14ac:dyDescent="0.3">
      <c r="A2999">
        <v>3.9979999999996698</v>
      </c>
      <c r="B2999">
        <v>1.07095023469575E-2</v>
      </c>
    </row>
    <row r="3000" spans="1:2" x14ac:dyDescent="0.3">
      <c r="A3000">
        <v>3.9989999999996697</v>
      </c>
      <c r="B3000">
        <v>1.0712710550429938E-2</v>
      </c>
    </row>
    <row r="3001" spans="1:2" x14ac:dyDescent="0.3">
      <c r="A3001">
        <v>3.9999999999996696</v>
      </c>
      <c r="B3001">
        <v>1.0715920864064699E-2</v>
      </c>
    </row>
    <row r="3002" spans="1:2" x14ac:dyDescent="0.3">
      <c r="A3002">
        <v>4.0009999999996699</v>
      </c>
      <c r="B3002">
        <v>1.0719129122402027E-2</v>
      </c>
    </row>
    <row r="3003" spans="1:2" x14ac:dyDescent="0.3">
      <c r="A3003">
        <v>4.0019999999996703</v>
      </c>
      <c r="B3003">
        <v>1.0722335792692606E-2</v>
      </c>
    </row>
    <row r="3004" spans="1:2" x14ac:dyDescent="0.3">
      <c r="A3004">
        <v>4.0029999999996706</v>
      </c>
      <c r="B3004">
        <v>1.0725543607702004E-2</v>
      </c>
    </row>
    <row r="3005" spans="1:2" x14ac:dyDescent="0.3">
      <c r="A3005">
        <v>4.0039999999996709</v>
      </c>
      <c r="B3005">
        <v>1.0728750381589713E-2</v>
      </c>
    </row>
    <row r="3006" spans="1:2" x14ac:dyDescent="0.3">
      <c r="A3006">
        <v>4.0049999999996713</v>
      </c>
      <c r="B3006">
        <v>1.0731954273256294E-2</v>
      </c>
    </row>
    <row r="3007" spans="1:2" x14ac:dyDescent="0.3">
      <c r="A3007">
        <v>4.0059999999996716</v>
      </c>
      <c r="B3007">
        <v>1.0735165593555973E-2</v>
      </c>
    </row>
    <row r="3008" spans="1:2" x14ac:dyDescent="0.3">
      <c r="A3008">
        <v>4.0069999999996719</v>
      </c>
      <c r="B3008">
        <v>1.0738368809010912E-2</v>
      </c>
    </row>
    <row r="3009" spans="1:2" x14ac:dyDescent="0.3">
      <c r="A3009">
        <v>4.0079999999996723</v>
      </c>
      <c r="B3009">
        <v>1.0741568192966122E-2</v>
      </c>
    </row>
    <row r="3010" spans="1:2" x14ac:dyDescent="0.3">
      <c r="A3010">
        <v>4.0089999999996726</v>
      </c>
      <c r="B3010">
        <v>1.0744773257875651E-2</v>
      </c>
    </row>
    <row r="3011" spans="1:2" x14ac:dyDescent="0.3">
      <c r="A3011">
        <v>4.0099999999996729</v>
      </c>
      <c r="B3011">
        <v>1.0747976369479273E-2</v>
      </c>
    </row>
    <row r="3012" spans="1:2" x14ac:dyDescent="0.3">
      <c r="A3012">
        <v>4.0109999999996733</v>
      </c>
      <c r="B3012">
        <v>1.0751177963856717E-2</v>
      </c>
    </row>
    <row r="3013" spans="1:2" x14ac:dyDescent="0.3">
      <c r="A3013">
        <v>4.0119999999996736</v>
      </c>
      <c r="B3013">
        <v>1.0754381138161073E-2</v>
      </c>
    </row>
    <row r="3014" spans="1:2" x14ac:dyDescent="0.3">
      <c r="A3014">
        <v>4.0129999999996739</v>
      </c>
      <c r="B3014">
        <v>1.075757919427206E-2</v>
      </c>
    </row>
    <row r="3015" spans="1:2" x14ac:dyDescent="0.3">
      <c r="A3015">
        <v>4.0139999999996743</v>
      </c>
      <c r="B3015">
        <v>1.0760779173123125E-2</v>
      </c>
    </row>
    <row r="3016" spans="1:2" x14ac:dyDescent="0.3">
      <c r="A3016">
        <v>4.0149999999996746</v>
      </c>
      <c r="B3016">
        <v>1.0763981576895398E-2</v>
      </c>
    </row>
    <row r="3017" spans="1:2" x14ac:dyDescent="0.3">
      <c r="A3017">
        <v>4.0159999999996749</v>
      </c>
      <c r="B3017">
        <v>1.0767184812872588E-2</v>
      </c>
    </row>
    <row r="3018" spans="1:2" x14ac:dyDescent="0.3">
      <c r="A3018">
        <v>4.0169999999996753</v>
      </c>
      <c r="B3018">
        <v>1.0770380915909539E-2</v>
      </c>
    </row>
    <row r="3019" spans="1:2" x14ac:dyDescent="0.3">
      <c r="A3019">
        <v>4.0179999999996756</v>
      </c>
      <c r="B3019">
        <v>1.0773580476419853E-2</v>
      </c>
    </row>
    <row r="3020" spans="1:2" x14ac:dyDescent="0.3">
      <c r="A3020">
        <v>4.0189999999996759</v>
      </c>
      <c r="B3020">
        <v>1.0776776410195754E-2</v>
      </c>
    </row>
    <row r="3021" spans="1:2" x14ac:dyDescent="0.3">
      <c r="A3021">
        <v>4.0199999999996763</v>
      </c>
      <c r="B3021">
        <v>1.0779974735874276E-2</v>
      </c>
    </row>
    <row r="3022" spans="1:2" x14ac:dyDescent="0.3">
      <c r="A3022">
        <v>4.0209999999996766</v>
      </c>
      <c r="B3022">
        <v>1.0783170259021646E-2</v>
      </c>
    </row>
    <row r="3023" spans="1:2" x14ac:dyDescent="0.3">
      <c r="A3023">
        <v>4.0219999999996769</v>
      </c>
      <c r="B3023">
        <v>1.0786367280587572E-2</v>
      </c>
    </row>
    <row r="3024" spans="1:2" x14ac:dyDescent="0.3">
      <c r="A3024">
        <v>4.0229999999996773</v>
      </c>
      <c r="B3024">
        <v>1.0789560859181813E-2</v>
      </c>
    </row>
    <row r="3025" spans="1:2" x14ac:dyDescent="0.3">
      <c r="A3025">
        <v>4.0239999999996776</v>
      </c>
      <c r="B3025">
        <v>1.0792758416456993E-2</v>
      </c>
    </row>
    <row r="3026" spans="1:2" x14ac:dyDescent="0.3">
      <c r="A3026">
        <v>4.0249999999996779</v>
      </c>
      <c r="B3026">
        <v>1.0795951016229988E-2</v>
      </c>
    </row>
    <row r="3027" spans="1:2" x14ac:dyDescent="0.3">
      <c r="A3027">
        <v>4.0259999999996783</v>
      </c>
      <c r="B3027">
        <v>1.079913904559443E-2</v>
      </c>
    </row>
    <row r="3028" spans="1:2" x14ac:dyDescent="0.3">
      <c r="A3028">
        <v>4.0269999999996786</v>
      </c>
      <c r="B3028">
        <v>1.0802334044493545E-2</v>
      </c>
    </row>
    <row r="3029" spans="1:2" x14ac:dyDescent="0.3">
      <c r="A3029">
        <v>4.0279999999996789</v>
      </c>
      <c r="B3029">
        <v>1.0805525108861513E-2</v>
      </c>
    </row>
    <row r="3030" spans="1:2" x14ac:dyDescent="0.3">
      <c r="A3030">
        <v>4.0289999999996793</v>
      </c>
      <c r="B3030">
        <v>1.0808721137968602E-2</v>
      </c>
    </row>
    <row r="3031" spans="1:2" x14ac:dyDescent="0.3">
      <c r="A3031">
        <v>4.0299999999996796</v>
      </c>
      <c r="B3031">
        <v>1.0811913309126059E-2</v>
      </c>
    </row>
    <row r="3032" spans="1:2" x14ac:dyDescent="0.3">
      <c r="A3032">
        <v>4.03099999999968</v>
      </c>
      <c r="B3032">
        <v>1.0815103830046968E-2</v>
      </c>
    </row>
    <row r="3033" spans="1:2" x14ac:dyDescent="0.3">
      <c r="A3033">
        <v>4.0319999999996803</v>
      </c>
      <c r="B3033">
        <v>1.0818290998932001E-2</v>
      </c>
    </row>
    <row r="3034" spans="1:2" x14ac:dyDescent="0.3">
      <c r="A3034">
        <v>4.0329999999996806</v>
      </c>
      <c r="B3034">
        <v>1.0821479212905993E-2</v>
      </c>
    </row>
    <row r="3035" spans="1:2" x14ac:dyDescent="0.3">
      <c r="A3035">
        <v>4.033999999999681</v>
      </c>
      <c r="B3035">
        <v>1.0824670881647902E-2</v>
      </c>
    </row>
    <row r="3036" spans="1:2" x14ac:dyDescent="0.3">
      <c r="A3036">
        <v>4.0349999999996813</v>
      </c>
      <c r="B3036">
        <v>1.0827857459782764E-2</v>
      </c>
    </row>
    <row r="3037" spans="1:2" x14ac:dyDescent="0.3">
      <c r="A3037">
        <v>4.0359999999996816</v>
      </c>
      <c r="B3037">
        <v>1.0831046584629689E-2</v>
      </c>
    </row>
    <row r="3038" spans="1:2" x14ac:dyDescent="0.3">
      <c r="A3038">
        <v>4.036999999999682</v>
      </c>
      <c r="B3038">
        <v>1.0834235456054608E-2</v>
      </c>
    </row>
    <row r="3039" spans="1:2" x14ac:dyDescent="0.3">
      <c r="A3039">
        <v>4.0379999999996823</v>
      </c>
      <c r="B3039">
        <v>1.0837418901155138E-2</v>
      </c>
    </row>
    <row r="3040" spans="1:2" x14ac:dyDescent="0.3">
      <c r="A3040">
        <v>4.0389999999996826</v>
      </c>
      <c r="B3040">
        <v>1.0840602910467017E-2</v>
      </c>
    </row>
    <row r="3041" spans="1:2" x14ac:dyDescent="0.3">
      <c r="A3041">
        <v>4.039999999999683</v>
      </c>
      <c r="B3041">
        <v>1.0843788529563136E-2</v>
      </c>
    </row>
    <row r="3042" spans="1:2" x14ac:dyDescent="0.3">
      <c r="A3042">
        <v>4.0409999999996833</v>
      </c>
      <c r="B3042">
        <v>1.084697303373755E-2</v>
      </c>
    </row>
    <row r="3043" spans="1:2" x14ac:dyDescent="0.3">
      <c r="A3043">
        <v>4.0419999999996836</v>
      </c>
      <c r="B3043">
        <v>1.0850156794292853E-2</v>
      </c>
    </row>
    <row r="3044" spans="1:2" x14ac:dyDescent="0.3">
      <c r="A3044">
        <v>4.042999999999684</v>
      </c>
      <c r="B3044">
        <v>1.0853337719619605E-2</v>
      </c>
    </row>
    <row r="3045" spans="1:2" x14ac:dyDescent="0.3">
      <c r="A3045">
        <v>4.0439999999996843</v>
      </c>
      <c r="B3045">
        <v>1.0856525557459085E-2</v>
      </c>
    </row>
    <row r="3046" spans="1:2" x14ac:dyDescent="0.3">
      <c r="A3046">
        <v>4.0449999999996846</v>
      </c>
      <c r="B3046">
        <v>1.0859702557562856E-2</v>
      </c>
    </row>
    <row r="3047" spans="1:2" x14ac:dyDescent="0.3">
      <c r="A3047">
        <v>4.045999999999685</v>
      </c>
      <c r="B3047">
        <v>1.0862884969537245E-2</v>
      </c>
    </row>
    <row r="3048" spans="1:2" x14ac:dyDescent="0.3">
      <c r="A3048">
        <v>4.0469999999996853</v>
      </c>
      <c r="B3048">
        <v>1.0866067934731438E-2</v>
      </c>
    </row>
    <row r="3049" spans="1:2" x14ac:dyDescent="0.3">
      <c r="A3049">
        <v>4.0479999999996856</v>
      </c>
      <c r="B3049">
        <v>1.0869247109255575E-2</v>
      </c>
    </row>
    <row r="3050" spans="1:2" x14ac:dyDescent="0.3">
      <c r="A3050">
        <v>4.048999999999686</v>
      </c>
      <c r="B3050">
        <v>1.0872428040991922E-2</v>
      </c>
    </row>
    <row r="3051" spans="1:2" x14ac:dyDescent="0.3">
      <c r="A3051">
        <v>4.0499999999996863</v>
      </c>
      <c r="B3051">
        <v>1.0875604812875639E-2</v>
      </c>
    </row>
    <row r="3052" spans="1:2" x14ac:dyDescent="0.3">
      <c r="A3052">
        <v>4.0509999999996866</v>
      </c>
      <c r="B3052">
        <v>1.0878781270467375E-2</v>
      </c>
    </row>
    <row r="3053" spans="1:2" x14ac:dyDescent="0.3">
      <c r="A3053">
        <v>4.051999999999687</v>
      </c>
      <c r="B3053">
        <v>1.088195853545143E-2</v>
      </c>
    </row>
    <row r="3054" spans="1:2" x14ac:dyDescent="0.3">
      <c r="A3054">
        <v>4.0529999999996873</v>
      </c>
      <c r="B3054">
        <v>1.0885135690072434E-2</v>
      </c>
    </row>
    <row r="3055" spans="1:2" x14ac:dyDescent="0.3">
      <c r="A3055">
        <v>4.0539999999996876</v>
      </c>
      <c r="B3055">
        <v>1.0888310536043222E-2</v>
      </c>
    </row>
    <row r="3056" spans="1:2" x14ac:dyDescent="0.3">
      <c r="A3056">
        <v>4.054999999999688</v>
      </c>
      <c r="B3056">
        <v>1.0891487645186826E-2</v>
      </c>
    </row>
    <row r="3057" spans="1:2" x14ac:dyDescent="0.3">
      <c r="A3057">
        <v>4.0559999999996883</v>
      </c>
      <c r="B3057">
        <v>1.0894662112903408E-2</v>
      </c>
    </row>
    <row r="3058" spans="1:2" x14ac:dyDescent="0.3">
      <c r="A3058">
        <v>4.0569999999996886</v>
      </c>
      <c r="B3058">
        <v>1.0897836261175575E-2</v>
      </c>
    </row>
    <row r="3059" spans="1:2" x14ac:dyDescent="0.3">
      <c r="A3059">
        <v>4.057999999999689</v>
      </c>
      <c r="B3059">
        <v>1.090101049357356E-2</v>
      </c>
    </row>
    <row r="3060" spans="1:2" x14ac:dyDescent="0.3">
      <c r="A3060">
        <v>4.0589999999996893</v>
      </c>
      <c r="B3060">
        <v>1.0904182996018807E-2</v>
      </c>
    </row>
    <row r="3061" spans="1:2" x14ac:dyDescent="0.3">
      <c r="A3061">
        <v>4.0599999999996896</v>
      </c>
      <c r="B3061">
        <v>1.0907354943529513E-2</v>
      </c>
    </row>
    <row r="3062" spans="1:2" x14ac:dyDescent="0.3">
      <c r="A3062">
        <v>4.06099999999969</v>
      </c>
      <c r="B3062">
        <v>1.0910529782184486E-2</v>
      </c>
    </row>
    <row r="3063" spans="1:2" x14ac:dyDescent="0.3">
      <c r="A3063">
        <v>4.0619999999996903</v>
      </c>
      <c r="B3063">
        <v>1.0913697626320051E-2</v>
      </c>
    </row>
    <row r="3064" spans="1:2" x14ac:dyDescent="0.3">
      <c r="A3064">
        <v>4.0629999999996906</v>
      </c>
      <c r="B3064">
        <v>1.0916867776341488E-2</v>
      </c>
    </row>
    <row r="3065" spans="1:2" x14ac:dyDescent="0.3">
      <c r="A3065">
        <v>4.063999999999691</v>
      </c>
      <c r="B3065">
        <v>1.0920037288146722E-2</v>
      </c>
    </row>
    <row r="3066" spans="1:2" x14ac:dyDescent="0.3">
      <c r="A3066">
        <v>4.0649999999996913</v>
      </c>
      <c r="B3066">
        <v>1.0923207079429453E-2</v>
      </c>
    </row>
    <row r="3067" spans="1:2" x14ac:dyDescent="0.3">
      <c r="A3067">
        <v>4.0659999999996916</v>
      </c>
      <c r="B3067">
        <v>1.0926376890309841E-2</v>
      </c>
    </row>
    <row r="3068" spans="1:2" x14ac:dyDescent="0.3">
      <c r="A3068">
        <v>4.066999999999692</v>
      </c>
      <c r="B3068">
        <v>1.0929544231958854E-2</v>
      </c>
    </row>
    <row r="3069" spans="1:2" x14ac:dyDescent="0.3">
      <c r="A3069">
        <v>4.0679999999996923</v>
      </c>
      <c r="B3069">
        <v>1.0932710825487135E-2</v>
      </c>
    </row>
    <row r="3070" spans="1:2" x14ac:dyDescent="0.3">
      <c r="A3070">
        <v>4.0689999999996926</v>
      </c>
      <c r="B3070">
        <v>1.0935876432741132E-2</v>
      </c>
    </row>
    <row r="3071" spans="1:2" x14ac:dyDescent="0.3">
      <c r="A3071">
        <v>4.069999999999693</v>
      </c>
      <c r="B3071">
        <v>1.09390429864476E-2</v>
      </c>
    </row>
    <row r="3072" spans="1:2" x14ac:dyDescent="0.3">
      <c r="A3072">
        <v>4.0709999999996933</v>
      </c>
      <c r="B3072">
        <v>1.0942207369298906E-2</v>
      </c>
    </row>
    <row r="3073" spans="1:2" x14ac:dyDescent="0.3">
      <c r="A3073">
        <v>4.0719999999996936</v>
      </c>
      <c r="B3073">
        <v>1.0945370540570598E-2</v>
      </c>
    </row>
    <row r="3074" spans="1:2" x14ac:dyDescent="0.3">
      <c r="A3074">
        <v>4.072999999999694</v>
      </c>
      <c r="B3074">
        <v>1.094853596024592E-2</v>
      </c>
    </row>
    <row r="3075" spans="1:2" x14ac:dyDescent="0.3">
      <c r="A3075">
        <v>4.0739999999996943</v>
      </c>
      <c r="B3075">
        <v>1.0951699868292419E-2</v>
      </c>
    </row>
    <row r="3076" spans="1:2" x14ac:dyDescent="0.3">
      <c r="A3076">
        <v>4.0749999999996946</v>
      </c>
      <c r="B3076">
        <v>1.0954862133712329E-2</v>
      </c>
    </row>
    <row r="3077" spans="1:2" x14ac:dyDescent="0.3">
      <c r="A3077">
        <v>4.075999999999695</v>
      </c>
      <c r="B3077">
        <v>1.0958019326379187E-2</v>
      </c>
    </row>
    <row r="3078" spans="1:2" x14ac:dyDescent="0.3">
      <c r="A3078">
        <v>4.0769999999996953</v>
      </c>
      <c r="B3078">
        <v>1.0961183951715414E-2</v>
      </c>
    </row>
    <row r="3079" spans="1:2" x14ac:dyDescent="0.3">
      <c r="A3079">
        <v>4.0779999999996956</v>
      </c>
      <c r="B3079">
        <v>1.0964343148848588E-2</v>
      </c>
    </row>
    <row r="3080" spans="1:2" x14ac:dyDescent="0.3">
      <c r="A3080">
        <v>4.078999999999696</v>
      </c>
      <c r="B3080">
        <v>1.0967500973304123E-2</v>
      </c>
    </row>
    <row r="3081" spans="1:2" x14ac:dyDescent="0.3">
      <c r="A3081">
        <v>4.0799999999996963</v>
      </c>
      <c r="B3081">
        <v>1.0970663155548066E-2</v>
      </c>
    </row>
    <row r="3082" spans="1:2" x14ac:dyDescent="0.3">
      <c r="A3082">
        <v>4.0809999999996966</v>
      </c>
      <c r="B3082">
        <v>1.0973819308583432E-2</v>
      </c>
    </row>
    <row r="3083" spans="1:2" x14ac:dyDescent="0.3">
      <c r="A3083">
        <v>4.081999999999697</v>
      </c>
      <c r="B3083">
        <v>1.0976978108508062E-2</v>
      </c>
    </row>
    <row r="3084" spans="1:2" x14ac:dyDescent="0.3">
      <c r="A3084">
        <v>4.0829999999996973</v>
      </c>
      <c r="B3084">
        <v>1.0980136133324991E-2</v>
      </c>
    </row>
    <row r="3085" spans="1:2" x14ac:dyDescent="0.3">
      <c r="A3085">
        <v>4.0839999999996976</v>
      </c>
      <c r="B3085">
        <v>1.0983289385803563E-2</v>
      </c>
    </row>
    <row r="3086" spans="1:2" x14ac:dyDescent="0.3">
      <c r="A3086">
        <v>4.084999999999698</v>
      </c>
      <c r="B3086">
        <v>1.0986444296920916E-2</v>
      </c>
    </row>
    <row r="3087" spans="1:2" x14ac:dyDescent="0.3">
      <c r="A3087">
        <v>4.0859999999996983</v>
      </c>
      <c r="B3087">
        <v>1.0989600797541577E-2</v>
      </c>
    </row>
    <row r="3088" spans="1:2" x14ac:dyDescent="0.3">
      <c r="A3088">
        <v>4.0869999999996987</v>
      </c>
      <c r="B3088">
        <v>1.0992756025998585E-2</v>
      </c>
    </row>
    <row r="3089" spans="1:2" x14ac:dyDescent="0.3">
      <c r="A3089">
        <v>4.087999999999699</v>
      </c>
      <c r="B3089">
        <v>1.0995909486847422E-2</v>
      </c>
    </row>
    <row r="3090" spans="1:2" x14ac:dyDescent="0.3">
      <c r="A3090">
        <v>4.0889999999996993</v>
      </c>
      <c r="B3090">
        <v>1.0999061883709693E-2</v>
      </c>
    </row>
    <row r="3091" spans="1:2" x14ac:dyDescent="0.3">
      <c r="A3091">
        <v>4.0899999999996997</v>
      </c>
      <c r="B3091">
        <v>1.1002214026499868E-2</v>
      </c>
    </row>
    <row r="3092" spans="1:2" x14ac:dyDescent="0.3">
      <c r="A3092">
        <v>4.0909999999997</v>
      </c>
      <c r="B3092">
        <v>1.1005362436808108E-2</v>
      </c>
    </row>
    <row r="3093" spans="1:2" x14ac:dyDescent="0.3">
      <c r="A3093">
        <v>4.0919999999997003</v>
      </c>
      <c r="B3093">
        <v>1.100851632087313E-2</v>
      </c>
    </row>
    <row r="3094" spans="1:2" x14ac:dyDescent="0.3">
      <c r="A3094">
        <v>4.0929999999997007</v>
      </c>
      <c r="B3094">
        <v>1.1011659482875025E-2</v>
      </c>
    </row>
    <row r="3095" spans="1:2" x14ac:dyDescent="0.3">
      <c r="A3095">
        <v>4.093999999999701</v>
      </c>
      <c r="B3095">
        <v>1.1014813679007252E-2</v>
      </c>
    </row>
    <row r="3096" spans="1:2" x14ac:dyDescent="0.3">
      <c r="A3096">
        <v>4.0949999999997013</v>
      </c>
      <c r="B3096">
        <v>1.101796188094778E-2</v>
      </c>
    </row>
    <row r="3097" spans="1:2" x14ac:dyDescent="0.3">
      <c r="A3097">
        <v>4.0959999999997017</v>
      </c>
      <c r="B3097">
        <v>1.1021110707167825E-2</v>
      </c>
    </row>
    <row r="3098" spans="1:2" x14ac:dyDescent="0.3">
      <c r="A3098">
        <v>4.096999999999702</v>
      </c>
      <c r="B3098">
        <v>1.1024257221833422E-2</v>
      </c>
    </row>
    <row r="3099" spans="1:2" x14ac:dyDescent="0.3">
      <c r="A3099">
        <v>4.0979999999997023</v>
      </c>
      <c r="B3099">
        <v>1.1027403044581002E-2</v>
      </c>
    </row>
    <row r="3100" spans="1:2" x14ac:dyDescent="0.3">
      <c r="A3100">
        <v>4.0989999999997027</v>
      </c>
      <c r="B3100">
        <v>1.1030549246647536E-2</v>
      </c>
    </row>
    <row r="3101" spans="1:2" x14ac:dyDescent="0.3">
      <c r="A3101">
        <v>4.099999999999703</v>
      </c>
      <c r="B3101">
        <v>1.1033693347783813E-2</v>
      </c>
    </row>
    <row r="3102" spans="1:2" x14ac:dyDescent="0.3">
      <c r="A3102">
        <v>4.1009999999997033</v>
      </c>
      <c r="B3102">
        <v>1.1036834764910686E-2</v>
      </c>
    </row>
    <row r="3103" spans="1:2" x14ac:dyDescent="0.3">
      <c r="A3103">
        <v>4.1019999999997037</v>
      </c>
      <c r="B3103">
        <v>1.1039981703909463E-2</v>
      </c>
    </row>
    <row r="3104" spans="1:2" x14ac:dyDescent="0.3">
      <c r="A3104">
        <v>4.102999999999704</v>
      </c>
      <c r="B3104">
        <v>1.1043123091565521E-2</v>
      </c>
    </row>
    <row r="3105" spans="1:2" x14ac:dyDescent="0.3">
      <c r="A3105">
        <v>4.1039999999997043</v>
      </c>
      <c r="B3105">
        <v>1.1046263147467539E-2</v>
      </c>
    </row>
    <row r="3106" spans="1:2" x14ac:dyDescent="0.3">
      <c r="A3106">
        <v>4.1049999999997047</v>
      </c>
      <c r="B3106">
        <v>1.1049405946299495E-2</v>
      </c>
    </row>
    <row r="3107" spans="1:2" x14ac:dyDescent="0.3">
      <c r="A3107">
        <v>4.105999999999705</v>
      </c>
      <c r="B3107">
        <v>1.105254573474967E-2</v>
      </c>
    </row>
    <row r="3108" spans="1:2" x14ac:dyDescent="0.3">
      <c r="A3108">
        <v>4.1069999999997053</v>
      </c>
      <c r="B3108">
        <v>1.1055687515046597E-2</v>
      </c>
    </row>
    <row r="3109" spans="1:2" x14ac:dyDescent="0.3">
      <c r="A3109">
        <v>4.1079999999997057</v>
      </c>
      <c r="B3109">
        <v>1.1058824220026353E-2</v>
      </c>
    </row>
    <row r="3110" spans="1:2" x14ac:dyDescent="0.3">
      <c r="A3110">
        <v>4.108999999999706</v>
      </c>
      <c r="B3110">
        <v>1.1061962575054096E-2</v>
      </c>
    </row>
    <row r="3111" spans="1:2" x14ac:dyDescent="0.3">
      <c r="A3111">
        <v>4.1099999999997063</v>
      </c>
      <c r="B3111">
        <v>1.1065101794585974E-2</v>
      </c>
    </row>
    <row r="3112" spans="1:2" x14ac:dyDescent="0.3">
      <c r="A3112">
        <v>4.1109999999997067</v>
      </c>
      <c r="B3112">
        <v>1.1068238871178637E-2</v>
      </c>
    </row>
    <row r="3113" spans="1:2" x14ac:dyDescent="0.3">
      <c r="A3113">
        <v>4.111999999999707</v>
      </c>
      <c r="B3113">
        <v>1.10713730213719E-2</v>
      </c>
    </row>
    <row r="3114" spans="1:2" x14ac:dyDescent="0.3">
      <c r="A3114">
        <v>4.1129999999997073</v>
      </c>
      <c r="B3114">
        <v>1.1074508909567904E-2</v>
      </c>
    </row>
    <row r="3115" spans="1:2" x14ac:dyDescent="0.3">
      <c r="A3115">
        <v>4.1139999999997077</v>
      </c>
      <c r="B3115">
        <v>1.10776459692003E-2</v>
      </c>
    </row>
    <row r="3116" spans="1:2" x14ac:dyDescent="0.3">
      <c r="A3116">
        <v>4.114999999999708</v>
      </c>
      <c r="B3116">
        <v>1.1080780115106659E-2</v>
      </c>
    </row>
    <row r="3117" spans="1:2" x14ac:dyDescent="0.3">
      <c r="A3117">
        <v>4.1159999999997083</v>
      </c>
      <c r="B3117">
        <v>1.1083913596957151E-2</v>
      </c>
    </row>
    <row r="3118" spans="1:2" x14ac:dyDescent="0.3">
      <c r="A3118">
        <v>4.1169999999997087</v>
      </c>
      <c r="B3118">
        <v>1.1087043842825106E-2</v>
      </c>
    </row>
    <row r="3119" spans="1:2" x14ac:dyDescent="0.3">
      <c r="A3119">
        <v>4.117999999999709</v>
      </c>
      <c r="B3119">
        <v>1.109017267917356E-2</v>
      </c>
    </row>
    <row r="3120" spans="1:2" x14ac:dyDescent="0.3">
      <c r="A3120">
        <v>4.1189999999997093</v>
      </c>
      <c r="B3120">
        <v>1.1093306504428357E-2</v>
      </c>
    </row>
    <row r="3121" spans="1:2" x14ac:dyDescent="0.3">
      <c r="A3121">
        <v>4.1199999999997097</v>
      </c>
      <c r="B3121">
        <v>1.1096435428404605E-2</v>
      </c>
    </row>
    <row r="3122" spans="1:2" x14ac:dyDescent="0.3">
      <c r="A3122">
        <v>4.12099999999971</v>
      </c>
      <c r="B3122">
        <v>1.1099563490020775E-2</v>
      </c>
    </row>
    <row r="3123" spans="1:2" x14ac:dyDescent="0.3">
      <c r="A3123">
        <v>4.1219999999997103</v>
      </c>
      <c r="B3123">
        <v>1.1102694045313499E-2</v>
      </c>
    </row>
    <row r="3124" spans="1:2" x14ac:dyDescent="0.3">
      <c r="A3124">
        <v>4.1229999999997107</v>
      </c>
      <c r="B3124">
        <v>1.110582082644701E-2</v>
      </c>
    </row>
    <row r="3125" spans="1:2" x14ac:dyDescent="0.3">
      <c r="A3125">
        <v>4.123999999999711</v>
      </c>
      <c r="B3125">
        <v>1.1108945537175452E-2</v>
      </c>
    </row>
    <row r="3126" spans="1:2" x14ac:dyDescent="0.3">
      <c r="A3126">
        <v>4.1249999999997113</v>
      </c>
      <c r="B3126">
        <v>1.1112074906216018E-2</v>
      </c>
    </row>
    <row r="3127" spans="1:2" x14ac:dyDescent="0.3">
      <c r="A3127">
        <v>4.1259999999997117</v>
      </c>
      <c r="B3127">
        <v>1.1115200482429977E-2</v>
      </c>
    </row>
    <row r="3128" spans="1:2" x14ac:dyDescent="0.3">
      <c r="A3128">
        <v>4.126999999999712</v>
      </c>
      <c r="B3128">
        <v>1.1118325821542485E-2</v>
      </c>
    </row>
    <row r="3129" spans="1:2" x14ac:dyDescent="0.3">
      <c r="A3129">
        <v>4.1279999999997123</v>
      </c>
      <c r="B3129">
        <v>1.1121446634793086E-2</v>
      </c>
    </row>
    <row r="3130" spans="1:2" x14ac:dyDescent="0.3">
      <c r="A3130">
        <v>4.1289999999997127</v>
      </c>
      <c r="B3130">
        <v>1.112457146973167E-2</v>
      </c>
    </row>
    <row r="3131" spans="1:2" x14ac:dyDescent="0.3">
      <c r="A3131">
        <v>4.129999999999713</v>
      </c>
      <c r="B3131">
        <v>1.1127692879580764E-2</v>
      </c>
    </row>
    <row r="3132" spans="1:2" x14ac:dyDescent="0.3">
      <c r="A3132">
        <v>4.1309999999997133</v>
      </c>
      <c r="B3132">
        <v>1.1130816273831834E-2</v>
      </c>
    </row>
    <row r="3133" spans="1:2" x14ac:dyDescent="0.3">
      <c r="A3133">
        <v>4.1319999999997137</v>
      </c>
      <c r="B3133">
        <v>1.1133933717066224E-2</v>
      </c>
    </row>
    <row r="3134" spans="1:2" x14ac:dyDescent="0.3">
      <c r="A3134">
        <v>4.132999999999714</v>
      </c>
      <c r="B3134">
        <v>1.1137055688245245E-2</v>
      </c>
    </row>
    <row r="3135" spans="1:2" x14ac:dyDescent="0.3">
      <c r="A3135">
        <v>4.1339999999997143</v>
      </c>
      <c r="B3135">
        <v>1.1140173943591403E-2</v>
      </c>
    </row>
    <row r="3136" spans="1:2" x14ac:dyDescent="0.3">
      <c r="A3136">
        <v>4.1349999999997147</v>
      </c>
      <c r="B3136">
        <v>1.1143293592879466E-2</v>
      </c>
    </row>
    <row r="3137" spans="1:2" x14ac:dyDescent="0.3">
      <c r="A3137">
        <v>4.135999999999715</v>
      </c>
      <c r="B3137">
        <v>1.1146409972302096E-2</v>
      </c>
    </row>
    <row r="3138" spans="1:2" x14ac:dyDescent="0.3">
      <c r="A3138">
        <v>4.1369999999997153</v>
      </c>
      <c r="B3138">
        <v>1.1149525774481866E-2</v>
      </c>
    </row>
    <row r="3139" spans="1:2" x14ac:dyDescent="0.3">
      <c r="A3139">
        <v>4.1379999999997157</v>
      </c>
      <c r="B3139">
        <v>1.1152640052854157E-2</v>
      </c>
    </row>
    <row r="3140" spans="1:2" x14ac:dyDescent="0.3">
      <c r="A3140">
        <v>4.138999999999716</v>
      </c>
      <c r="B3140">
        <v>1.1155752522385709E-2</v>
      </c>
    </row>
    <row r="3141" spans="1:2" x14ac:dyDescent="0.3">
      <c r="A3141">
        <v>4.1399999999997164</v>
      </c>
      <c r="B3141">
        <v>1.1158872478947091E-2</v>
      </c>
    </row>
    <row r="3142" spans="1:2" x14ac:dyDescent="0.3">
      <c r="A3142">
        <v>4.1409999999997167</v>
      </c>
      <c r="B3142">
        <v>1.1161987449413435E-2</v>
      </c>
    </row>
    <row r="3143" spans="1:2" x14ac:dyDescent="0.3">
      <c r="A3143">
        <v>4.141999999999717</v>
      </c>
      <c r="B3143">
        <v>1.1165100012751616E-2</v>
      </c>
    </row>
    <row r="3144" spans="1:2" x14ac:dyDescent="0.3">
      <c r="A3144">
        <v>4.1429999999997174</v>
      </c>
      <c r="B3144">
        <v>1.116821035823623E-2</v>
      </c>
    </row>
    <row r="3145" spans="1:2" x14ac:dyDescent="0.3">
      <c r="A3145">
        <v>4.1439999999997177</v>
      </c>
      <c r="B3145">
        <v>1.1171323353314999E-2</v>
      </c>
    </row>
    <row r="3146" spans="1:2" x14ac:dyDescent="0.3">
      <c r="A3146">
        <v>4.144999999999718</v>
      </c>
      <c r="B3146">
        <v>1.1174432291232272E-2</v>
      </c>
    </row>
    <row r="3147" spans="1:2" x14ac:dyDescent="0.3">
      <c r="A3147">
        <v>4.1459999999997184</v>
      </c>
      <c r="B3147">
        <v>1.1177542116003192E-2</v>
      </c>
    </row>
    <row r="3148" spans="1:2" x14ac:dyDescent="0.3">
      <c r="A3148">
        <v>4.1469999999997187</v>
      </c>
      <c r="B3148">
        <v>1.1180649046662328E-2</v>
      </c>
    </row>
    <row r="3149" spans="1:2" x14ac:dyDescent="0.3">
      <c r="A3149">
        <v>4.147999999999719</v>
      </c>
      <c r="B3149">
        <v>1.1183755459224121E-2</v>
      </c>
    </row>
    <row r="3150" spans="1:2" x14ac:dyDescent="0.3">
      <c r="A3150">
        <v>4.1489999999997194</v>
      </c>
      <c r="B3150">
        <v>1.1186865280477465E-2</v>
      </c>
    </row>
    <row r="3151" spans="1:2" x14ac:dyDescent="0.3">
      <c r="A3151">
        <v>4.1499999999997197</v>
      </c>
      <c r="B3151">
        <v>1.1189969579157244E-2</v>
      </c>
    </row>
    <row r="3152" spans="1:2" x14ac:dyDescent="0.3">
      <c r="A3152">
        <v>4.15099999999972</v>
      </c>
      <c r="B3152">
        <v>1.1193076503885568E-2</v>
      </c>
    </row>
    <row r="3153" spans="1:2" x14ac:dyDescent="0.3">
      <c r="A3153">
        <v>4.1519999999997204</v>
      </c>
      <c r="B3153">
        <v>1.1196180548190604E-2</v>
      </c>
    </row>
    <row r="3154" spans="1:2" x14ac:dyDescent="0.3">
      <c r="A3154">
        <v>4.1529999999997207</v>
      </c>
      <c r="B3154">
        <v>1.1199284260130282E-2</v>
      </c>
    </row>
    <row r="3155" spans="1:2" x14ac:dyDescent="0.3">
      <c r="A3155">
        <v>4.153999999999721</v>
      </c>
      <c r="B3155">
        <v>1.1202385540170723E-2</v>
      </c>
    </row>
    <row r="3156" spans="1:2" x14ac:dyDescent="0.3">
      <c r="A3156">
        <v>4.1549999999997214</v>
      </c>
      <c r="B3156">
        <v>1.1205489784617551E-2</v>
      </c>
    </row>
    <row r="3157" spans="1:2" x14ac:dyDescent="0.3">
      <c r="A3157">
        <v>4.1559999999997217</v>
      </c>
      <c r="B3157">
        <v>1.1208589699121252E-2</v>
      </c>
    </row>
    <row r="3158" spans="1:2" x14ac:dyDescent="0.3">
      <c r="A3158">
        <v>4.156999999999722</v>
      </c>
      <c r="B3158">
        <v>1.1211687967990214E-2</v>
      </c>
    </row>
    <row r="3159" spans="1:2" x14ac:dyDescent="0.3">
      <c r="A3159">
        <v>4.1579999999997224</v>
      </c>
      <c r="B3159">
        <v>1.1214788657257224E-2</v>
      </c>
    </row>
    <row r="3160" spans="1:2" x14ac:dyDescent="0.3">
      <c r="A3160">
        <v>4.1589999999997227</v>
      </c>
      <c r="B3160">
        <v>1.1217888272114729E-2</v>
      </c>
    </row>
    <row r="3161" spans="1:2" x14ac:dyDescent="0.3">
      <c r="A3161">
        <v>4.159999999999723</v>
      </c>
      <c r="B3161">
        <v>1.1220984310801763E-2</v>
      </c>
    </row>
    <row r="3162" spans="1:2" x14ac:dyDescent="0.3">
      <c r="A3162">
        <v>4.1609999999997234</v>
      </c>
      <c r="B3162">
        <v>1.1224081152153897E-2</v>
      </c>
    </row>
    <row r="3163" spans="1:2" x14ac:dyDescent="0.3">
      <c r="A3163">
        <v>4.1619999999997237</v>
      </c>
      <c r="B3163">
        <v>1.1227175818552149E-2</v>
      </c>
    </row>
    <row r="3164" spans="1:2" x14ac:dyDescent="0.3">
      <c r="A3164">
        <v>4.162999999999724</v>
      </c>
      <c r="B3164">
        <v>1.1230271364423727E-2</v>
      </c>
    </row>
    <row r="3165" spans="1:2" x14ac:dyDescent="0.3">
      <c r="A3165">
        <v>4.1639999999997244</v>
      </c>
      <c r="B3165">
        <v>1.1233365458787004E-2</v>
      </c>
    </row>
    <row r="3166" spans="1:2" x14ac:dyDescent="0.3">
      <c r="A3166">
        <v>4.1649999999997247</v>
      </c>
      <c r="B3166">
        <v>1.1236463401314789E-2</v>
      </c>
    </row>
    <row r="3167" spans="1:2" x14ac:dyDescent="0.3">
      <c r="A3167">
        <v>4.165999999999725</v>
      </c>
      <c r="B3167">
        <v>1.1239555047791278E-2</v>
      </c>
    </row>
    <row r="3168" spans="1:2" x14ac:dyDescent="0.3">
      <c r="A3168">
        <v>4.1669999999997254</v>
      </c>
      <c r="B3168">
        <v>1.1242644382388917E-2</v>
      </c>
    </row>
    <row r="3169" spans="1:2" x14ac:dyDescent="0.3">
      <c r="A3169">
        <v>4.1679999999997257</v>
      </c>
      <c r="B3169">
        <v>1.1245735114518207E-2</v>
      </c>
    </row>
    <row r="3170" spans="1:2" x14ac:dyDescent="0.3">
      <c r="A3170">
        <v>4.168999999999726</v>
      </c>
      <c r="B3170">
        <v>1.1248824193250129E-2</v>
      </c>
    </row>
    <row r="3171" spans="1:2" x14ac:dyDescent="0.3">
      <c r="A3171">
        <v>4.1699999999997264</v>
      </c>
      <c r="B3171">
        <v>1.1251914523193907E-2</v>
      </c>
    </row>
    <row r="3172" spans="1:2" x14ac:dyDescent="0.3">
      <c r="A3172">
        <v>4.1709999999997267</v>
      </c>
      <c r="B3172">
        <v>1.1255002385535895E-2</v>
      </c>
    </row>
    <row r="3173" spans="1:2" x14ac:dyDescent="0.3">
      <c r="A3173">
        <v>4.171999999999727</v>
      </c>
      <c r="B3173">
        <v>1.1258092112973184E-2</v>
      </c>
    </row>
    <row r="3174" spans="1:2" x14ac:dyDescent="0.3">
      <c r="A3174">
        <v>4.1729999999997274</v>
      </c>
      <c r="B3174">
        <v>1.1261175260832534E-2</v>
      </c>
    </row>
    <row r="3175" spans="1:2" x14ac:dyDescent="0.3">
      <c r="A3175">
        <v>4.1739999999997277</v>
      </c>
      <c r="B3175">
        <v>1.1264257751893214E-2</v>
      </c>
    </row>
    <row r="3176" spans="1:2" x14ac:dyDescent="0.3">
      <c r="A3176">
        <v>4.174999999999728</v>
      </c>
      <c r="B3176">
        <v>1.1267350156922595E-2</v>
      </c>
    </row>
    <row r="3177" spans="1:2" x14ac:dyDescent="0.3">
      <c r="A3177">
        <v>4.1759999999997284</v>
      </c>
      <c r="B3177">
        <v>1.1270432546207354E-2</v>
      </c>
    </row>
    <row r="3178" spans="1:2" x14ac:dyDescent="0.3">
      <c r="A3178">
        <v>4.1769999999997287</v>
      </c>
      <c r="B3178">
        <v>1.1273514494297698E-2</v>
      </c>
    </row>
    <row r="3179" spans="1:2" x14ac:dyDescent="0.3">
      <c r="A3179">
        <v>4.177999999999729</v>
      </c>
      <c r="B3179">
        <v>1.1276594124825123E-2</v>
      </c>
    </row>
    <row r="3180" spans="1:2" x14ac:dyDescent="0.3">
      <c r="A3180">
        <v>4.1789999999997294</v>
      </c>
      <c r="B3180">
        <v>1.1279673893231867E-2</v>
      </c>
    </row>
    <row r="3181" spans="1:2" x14ac:dyDescent="0.3">
      <c r="A3181">
        <v>4.1799999999997297</v>
      </c>
      <c r="B3181">
        <v>1.1282755064028371E-2</v>
      </c>
    </row>
    <row r="3182" spans="1:2" x14ac:dyDescent="0.3">
      <c r="A3182">
        <v>4.18099999999973</v>
      </c>
      <c r="B3182">
        <v>1.1285835355596574E-2</v>
      </c>
    </row>
    <row r="3183" spans="1:2" x14ac:dyDescent="0.3">
      <c r="A3183">
        <v>4.1819999999997304</v>
      </c>
      <c r="B3183">
        <v>1.1288914239502068E-2</v>
      </c>
    </row>
    <row r="3184" spans="1:2" x14ac:dyDescent="0.3">
      <c r="A3184">
        <v>4.1829999999997307</v>
      </c>
      <c r="B3184">
        <v>1.1291989539080394E-2</v>
      </c>
    </row>
    <row r="3185" spans="1:2" x14ac:dyDescent="0.3">
      <c r="A3185">
        <v>4.183999999999731</v>
      </c>
      <c r="B3185">
        <v>1.1295065545985472E-2</v>
      </c>
    </row>
    <row r="3186" spans="1:2" x14ac:dyDescent="0.3">
      <c r="A3186">
        <v>4.1849999999997314</v>
      </c>
      <c r="B3186">
        <v>1.129814242839916E-2</v>
      </c>
    </row>
    <row r="3187" spans="1:2" x14ac:dyDescent="0.3">
      <c r="A3187">
        <v>4.1859999999997317</v>
      </c>
      <c r="B3187">
        <v>1.1301215769244699E-2</v>
      </c>
    </row>
    <row r="3188" spans="1:2" x14ac:dyDescent="0.3">
      <c r="A3188">
        <v>4.186999999999732</v>
      </c>
      <c r="B3188">
        <v>1.1304292545537276E-2</v>
      </c>
    </row>
    <row r="3189" spans="1:2" x14ac:dyDescent="0.3">
      <c r="A3189">
        <v>4.1879999999997324</v>
      </c>
      <c r="B3189">
        <v>1.130736232017393E-2</v>
      </c>
    </row>
    <row r="3190" spans="1:2" x14ac:dyDescent="0.3">
      <c r="A3190">
        <v>4.1889999999997327</v>
      </c>
      <c r="B3190">
        <v>1.131043803671905E-2</v>
      </c>
    </row>
    <row r="3191" spans="1:2" x14ac:dyDescent="0.3">
      <c r="A3191">
        <v>4.189999999999733</v>
      </c>
      <c r="B3191">
        <v>1.1313506514722182E-2</v>
      </c>
    </row>
    <row r="3192" spans="1:2" x14ac:dyDescent="0.3">
      <c r="A3192">
        <v>4.1909999999997334</v>
      </c>
      <c r="B3192">
        <v>1.131657533263708E-2</v>
      </c>
    </row>
    <row r="3193" spans="1:2" x14ac:dyDescent="0.3">
      <c r="A3193">
        <v>4.1919999999997337</v>
      </c>
      <c r="B3193">
        <v>1.1319645152658431E-2</v>
      </c>
    </row>
    <row r="3194" spans="1:2" x14ac:dyDescent="0.3">
      <c r="A3194">
        <v>4.1929999999997341</v>
      </c>
      <c r="B3194">
        <v>1.1322715043310283E-2</v>
      </c>
    </row>
    <row r="3195" spans="1:2" x14ac:dyDescent="0.3">
      <c r="A3195">
        <v>4.1939999999997344</v>
      </c>
      <c r="B3195">
        <v>1.132578225169889E-2</v>
      </c>
    </row>
    <row r="3196" spans="1:2" x14ac:dyDescent="0.3">
      <c r="A3196">
        <v>4.1949999999997347</v>
      </c>
      <c r="B3196">
        <v>1.1328850583933459E-2</v>
      </c>
    </row>
    <row r="3197" spans="1:2" x14ac:dyDescent="0.3">
      <c r="A3197">
        <v>4.1959999999997351</v>
      </c>
      <c r="B3197">
        <v>1.1331914882382776E-2</v>
      </c>
    </row>
    <row r="3198" spans="1:2" x14ac:dyDescent="0.3">
      <c r="A3198">
        <v>4.1969999999997354</v>
      </c>
      <c r="B3198">
        <v>1.1334977072346819E-2</v>
      </c>
    </row>
    <row r="3199" spans="1:2" x14ac:dyDescent="0.3">
      <c r="A3199">
        <v>4.1979999999997357</v>
      </c>
      <c r="B3199">
        <v>1.1338042668067927E-2</v>
      </c>
    </row>
    <row r="3200" spans="1:2" x14ac:dyDescent="0.3">
      <c r="A3200">
        <v>4.1989999999997361</v>
      </c>
      <c r="B3200">
        <v>1.1341103974438882E-2</v>
      </c>
    </row>
    <row r="3201" spans="1:2" x14ac:dyDescent="0.3">
      <c r="A3201">
        <v>4.1999999999997364</v>
      </c>
      <c r="B3201">
        <v>1.1344166593458604E-2</v>
      </c>
    </row>
    <row r="3202" spans="1:2" x14ac:dyDescent="0.3">
      <c r="A3202">
        <v>4.2009999999997367</v>
      </c>
      <c r="B3202">
        <v>1.1347227611775756E-2</v>
      </c>
    </row>
    <row r="3203" spans="1:2" x14ac:dyDescent="0.3">
      <c r="A3203">
        <v>4.2019999999997371</v>
      </c>
      <c r="B3203">
        <v>1.1350288524131558E-2</v>
      </c>
    </row>
    <row r="3204" spans="1:2" x14ac:dyDescent="0.3">
      <c r="A3204">
        <v>4.2029999999997374</v>
      </c>
      <c r="B3204">
        <v>1.1353342932344079E-2</v>
      </c>
    </row>
    <row r="3205" spans="1:2" x14ac:dyDescent="0.3">
      <c r="A3205">
        <v>4.2039999999997377</v>
      </c>
      <c r="B3205">
        <v>1.1356403496344758E-2</v>
      </c>
    </row>
    <row r="3206" spans="1:2" x14ac:dyDescent="0.3">
      <c r="A3206">
        <v>4.2049999999997381</v>
      </c>
      <c r="B3206">
        <v>1.135946115616121E-2</v>
      </c>
    </row>
    <row r="3207" spans="1:2" x14ac:dyDescent="0.3">
      <c r="A3207">
        <v>4.2059999999997384</v>
      </c>
      <c r="B3207">
        <v>1.1362516356235808E-2</v>
      </c>
    </row>
    <row r="3208" spans="1:2" x14ac:dyDescent="0.3">
      <c r="A3208">
        <v>4.2069999999997387</v>
      </c>
      <c r="B3208">
        <v>1.1365569853408197E-2</v>
      </c>
    </row>
    <row r="3209" spans="1:2" x14ac:dyDescent="0.3">
      <c r="A3209">
        <v>4.2079999999997391</v>
      </c>
      <c r="B3209">
        <v>1.1368628811390225E-2</v>
      </c>
    </row>
    <row r="3210" spans="1:2" x14ac:dyDescent="0.3">
      <c r="A3210">
        <v>4.2089999999997394</v>
      </c>
      <c r="B3210">
        <v>1.1371680504980164E-2</v>
      </c>
    </row>
    <row r="3211" spans="1:2" x14ac:dyDescent="0.3">
      <c r="A3211">
        <v>4.2099999999997397</v>
      </c>
      <c r="B3211">
        <v>1.1374729292183694E-2</v>
      </c>
    </row>
    <row r="3212" spans="1:2" x14ac:dyDescent="0.3">
      <c r="A3212">
        <v>4.2109999999997401</v>
      </c>
      <c r="B3212">
        <v>1.1377783118212859E-2</v>
      </c>
    </row>
    <row r="3213" spans="1:2" x14ac:dyDescent="0.3">
      <c r="A3213">
        <v>4.2119999999997404</v>
      </c>
      <c r="B3213">
        <v>1.1380830397422765E-2</v>
      </c>
    </row>
    <row r="3214" spans="1:2" x14ac:dyDescent="0.3">
      <c r="A3214">
        <v>4.2129999999997407</v>
      </c>
      <c r="B3214">
        <v>1.1383878444396367E-2</v>
      </c>
    </row>
    <row r="3215" spans="1:2" x14ac:dyDescent="0.3">
      <c r="A3215">
        <v>4.2139999999997411</v>
      </c>
      <c r="B3215">
        <v>1.1386927692000837E-2</v>
      </c>
    </row>
    <row r="3216" spans="1:2" x14ac:dyDescent="0.3">
      <c r="A3216">
        <v>4.2149999999997414</v>
      </c>
      <c r="B3216">
        <v>1.1389974591340279E-2</v>
      </c>
    </row>
    <row r="3217" spans="1:2" x14ac:dyDescent="0.3">
      <c r="A3217">
        <v>4.2159999999997417</v>
      </c>
      <c r="B3217">
        <v>1.1393019742202632E-2</v>
      </c>
    </row>
    <row r="3218" spans="1:2" x14ac:dyDescent="0.3">
      <c r="A3218">
        <v>4.2169999999997421</v>
      </c>
      <c r="B3218">
        <v>1.139607158314393E-2</v>
      </c>
    </row>
    <row r="3219" spans="1:2" x14ac:dyDescent="0.3">
      <c r="A3219">
        <v>4.2179999999997424</v>
      </c>
      <c r="B3219">
        <v>1.1399110773490484E-2</v>
      </c>
    </row>
    <row r="3220" spans="1:2" x14ac:dyDescent="0.3">
      <c r="A3220">
        <v>4.2189999999997427</v>
      </c>
      <c r="B3220">
        <v>1.1402153154266792E-2</v>
      </c>
    </row>
    <row r="3221" spans="1:2" x14ac:dyDescent="0.3">
      <c r="A3221">
        <v>4.2199999999997431</v>
      </c>
      <c r="B3221">
        <v>1.1405197065669948E-2</v>
      </c>
    </row>
    <row r="3222" spans="1:2" x14ac:dyDescent="0.3">
      <c r="A3222">
        <v>4.2209999999997434</v>
      </c>
      <c r="B3222">
        <v>1.1408238562067463E-2</v>
      </c>
    </row>
    <row r="3223" spans="1:2" x14ac:dyDescent="0.3">
      <c r="A3223">
        <v>4.2219999999997437</v>
      </c>
      <c r="B3223">
        <v>1.1411276147598792E-2</v>
      </c>
    </row>
    <row r="3224" spans="1:2" x14ac:dyDescent="0.3">
      <c r="A3224">
        <v>4.2229999999997441</v>
      </c>
      <c r="B3224">
        <v>1.1414316206891484E-2</v>
      </c>
    </row>
    <row r="3225" spans="1:2" x14ac:dyDescent="0.3">
      <c r="A3225">
        <v>4.2239999999997444</v>
      </c>
      <c r="B3225">
        <v>1.1417353694661403E-2</v>
      </c>
    </row>
    <row r="3226" spans="1:2" x14ac:dyDescent="0.3">
      <c r="A3226">
        <v>4.2249999999997447</v>
      </c>
      <c r="B3226">
        <v>1.1420390062269914E-2</v>
      </c>
    </row>
    <row r="3227" spans="1:2" x14ac:dyDescent="0.3">
      <c r="A3227">
        <v>4.2259999999997451</v>
      </c>
      <c r="B3227">
        <v>1.1423423534098698E-2</v>
      </c>
    </row>
    <row r="3228" spans="1:2" x14ac:dyDescent="0.3">
      <c r="A3228">
        <v>4.2269999999997454</v>
      </c>
      <c r="B3228">
        <v>1.1426460663766569E-2</v>
      </c>
    </row>
    <row r="3229" spans="1:2" x14ac:dyDescent="0.3">
      <c r="A3229">
        <v>4.2279999999997457</v>
      </c>
      <c r="B3229">
        <v>1.1429492435018174E-2</v>
      </c>
    </row>
    <row r="3230" spans="1:2" x14ac:dyDescent="0.3">
      <c r="A3230">
        <v>4.2289999999997461</v>
      </c>
      <c r="B3230">
        <v>1.1432524329881788E-2</v>
      </c>
    </row>
    <row r="3231" spans="1:2" x14ac:dyDescent="0.3">
      <c r="A3231">
        <v>4.2299999999997464</v>
      </c>
      <c r="B3231">
        <v>1.1435559569539511E-2</v>
      </c>
    </row>
    <row r="3232" spans="1:2" x14ac:dyDescent="0.3">
      <c r="A3232">
        <v>4.2309999999997467</v>
      </c>
      <c r="B3232">
        <v>1.1438589665478505E-2</v>
      </c>
    </row>
    <row r="3233" spans="1:2" x14ac:dyDescent="0.3">
      <c r="A3233">
        <v>4.2319999999997471</v>
      </c>
      <c r="B3233">
        <v>1.1441619509657774E-2</v>
      </c>
    </row>
    <row r="3234" spans="1:2" x14ac:dyDescent="0.3">
      <c r="A3234">
        <v>4.2329999999997474</v>
      </c>
      <c r="B3234">
        <v>1.1444650326252581E-2</v>
      </c>
    </row>
    <row r="3235" spans="1:2" x14ac:dyDescent="0.3">
      <c r="A3235">
        <v>4.2339999999997477</v>
      </c>
      <c r="B3235">
        <v>1.1447676971741705E-2</v>
      </c>
    </row>
    <row r="3236" spans="1:2" x14ac:dyDescent="0.3">
      <c r="A3236">
        <v>4.2349999999997481</v>
      </c>
      <c r="B3236">
        <v>1.1450704811363677E-2</v>
      </c>
    </row>
    <row r="3237" spans="1:2" x14ac:dyDescent="0.3">
      <c r="A3237">
        <v>4.2359999999997484</v>
      </c>
      <c r="B3237">
        <v>1.1453731526860245E-2</v>
      </c>
    </row>
    <row r="3238" spans="1:2" x14ac:dyDescent="0.3">
      <c r="A3238">
        <v>4.2369999999997487</v>
      </c>
      <c r="B3238">
        <v>1.1456754483465614E-2</v>
      </c>
    </row>
    <row r="3239" spans="1:2" x14ac:dyDescent="0.3">
      <c r="A3239">
        <v>4.2379999999997491</v>
      </c>
      <c r="B3239">
        <v>1.1459778360193296E-2</v>
      </c>
    </row>
    <row r="3240" spans="1:2" x14ac:dyDescent="0.3">
      <c r="A3240">
        <v>4.2389999999997494</v>
      </c>
      <c r="B3240">
        <v>1.1462800285937824E-2</v>
      </c>
    </row>
    <row r="3241" spans="1:2" x14ac:dyDescent="0.3">
      <c r="A3241">
        <v>4.2399999999997497</v>
      </c>
      <c r="B3241">
        <v>1.1465823136559028E-2</v>
      </c>
    </row>
    <row r="3242" spans="1:2" x14ac:dyDescent="0.3">
      <c r="A3242">
        <v>4.2409999999997501</v>
      </c>
      <c r="B3242">
        <v>1.1468842600221796E-2</v>
      </c>
    </row>
    <row r="3243" spans="1:2" x14ac:dyDescent="0.3">
      <c r="A3243">
        <v>4.2419999999997504</v>
      </c>
      <c r="B3243">
        <v>1.1471863973579743E-2</v>
      </c>
    </row>
    <row r="3244" spans="1:2" x14ac:dyDescent="0.3">
      <c r="A3244">
        <v>4.2429999999997507</v>
      </c>
      <c r="B3244">
        <v>1.1474876492430341E-2</v>
      </c>
    </row>
    <row r="3245" spans="1:2" x14ac:dyDescent="0.3">
      <c r="A3245">
        <v>4.2439999999997511</v>
      </c>
      <c r="B3245">
        <v>1.1477896875819626E-2</v>
      </c>
    </row>
    <row r="3246" spans="1:2" x14ac:dyDescent="0.3">
      <c r="A3246">
        <v>4.2449999999997514</v>
      </c>
      <c r="B3246">
        <v>1.1480914178569113E-2</v>
      </c>
    </row>
    <row r="3247" spans="1:2" x14ac:dyDescent="0.3">
      <c r="A3247">
        <v>4.2459999999997518</v>
      </c>
      <c r="B3247">
        <v>1.1483931443942386E-2</v>
      </c>
    </row>
    <row r="3248" spans="1:2" x14ac:dyDescent="0.3">
      <c r="A3248">
        <v>4.2469999999997521</v>
      </c>
      <c r="B3248">
        <v>1.1486943882953904E-2</v>
      </c>
    </row>
    <row r="3249" spans="1:2" x14ac:dyDescent="0.3">
      <c r="A3249">
        <v>4.2479999999997524</v>
      </c>
      <c r="B3249">
        <v>1.148995469107239E-2</v>
      </c>
    </row>
    <row r="3250" spans="1:2" x14ac:dyDescent="0.3">
      <c r="A3250">
        <v>4.2489999999997528</v>
      </c>
      <c r="B3250">
        <v>1.1492967366002527E-2</v>
      </c>
    </row>
    <row r="3251" spans="1:2" x14ac:dyDescent="0.3">
      <c r="A3251">
        <v>4.2499999999997531</v>
      </c>
      <c r="B3251">
        <v>1.1495976484897641E-2</v>
      </c>
    </row>
    <row r="3252" spans="1:2" x14ac:dyDescent="0.3">
      <c r="A3252">
        <v>4.2509999999997534</v>
      </c>
      <c r="B3252">
        <v>1.1498989091265788E-2</v>
      </c>
    </row>
    <row r="3253" spans="1:2" x14ac:dyDescent="0.3">
      <c r="A3253">
        <v>4.2519999999997538</v>
      </c>
      <c r="B3253">
        <v>1.1501995977950097E-2</v>
      </c>
    </row>
    <row r="3254" spans="1:2" x14ac:dyDescent="0.3">
      <c r="A3254">
        <v>4.2529999999997541</v>
      </c>
      <c r="B3254">
        <v>1.1505003620022047E-2</v>
      </c>
    </row>
    <row r="3255" spans="1:2" x14ac:dyDescent="0.3">
      <c r="A3255">
        <v>4.2539999999997544</v>
      </c>
      <c r="B3255">
        <v>1.1508013664296546E-2</v>
      </c>
    </row>
    <row r="3256" spans="1:2" x14ac:dyDescent="0.3">
      <c r="A3256">
        <v>4.2549999999997548</v>
      </c>
      <c r="B3256">
        <v>1.1511016411784203E-2</v>
      </c>
    </row>
    <row r="3257" spans="1:2" x14ac:dyDescent="0.3">
      <c r="A3257">
        <v>4.2559999999997551</v>
      </c>
      <c r="B3257">
        <v>1.151402324854095E-2</v>
      </c>
    </row>
    <row r="3258" spans="1:2" x14ac:dyDescent="0.3">
      <c r="A3258">
        <v>4.2569999999997554</v>
      </c>
      <c r="B3258">
        <v>1.151702577860253E-2</v>
      </c>
    </row>
    <row r="3259" spans="1:2" x14ac:dyDescent="0.3">
      <c r="A3259">
        <v>4.2579999999997558</v>
      </c>
      <c r="B3259">
        <v>1.1520024699276488E-2</v>
      </c>
    </row>
    <row r="3260" spans="1:2" x14ac:dyDescent="0.3">
      <c r="A3260">
        <v>4.2589999999997561</v>
      </c>
      <c r="B3260">
        <v>1.1523029837499255E-2</v>
      </c>
    </row>
    <row r="3261" spans="1:2" x14ac:dyDescent="0.3">
      <c r="A3261">
        <v>4.2599999999997564</v>
      </c>
      <c r="B3261">
        <v>1.1526028050452886E-2</v>
      </c>
    </row>
    <row r="3262" spans="1:2" x14ac:dyDescent="0.3">
      <c r="A3262">
        <v>4.2609999999997568</v>
      </c>
      <c r="B3262">
        <v>1.1529026800720155E-2</v>
      </c>
    </row>
    <row r="3263" spans="1:2" x14ac:dyDescent="0.3">
      <c r="A3263">
        <v>4.2619999999997571</v>
      </c>
      <c r="B3263">
        <v>1.1532023958074566E-2</v>
      </c>
    </row>
    <row r="3264" spans="1:2" x14ac:dyDescent="0.3">
      <c r="A3264">
        <v>4.2629999999997574</v>
      </c>
      <c r="B3264">
        <v>1.1535019753112941E-2</v>
      </c>
    </row>
    <row r="3265" spans="1:2" x14ac:dyDescent="0.3">
      <c r="A3265">
        <v>4.2639999999997578</v>
      </c>
      <c r="B3265">
        <v>1.1538015666029411E-2</v>
      </c>
    </row>
    <row r="3266" spans="1:2" x14ac:dyDescent="0.3">
      <c r="A3266">
        <v>4.2649999999997581</v>
      </c>
      <c r="B3266">
        <v>1.1541010110143191E-2</v>
      </c>
    </row>
    <row r="3267" spans="1:2" x14ac:dyDescent="0.3">
      <c r="A3267">
        <v>4.2659999999997584</v>
      </c>
      <c r="B3267">
        <v>1.1544002338343684E-2</v>
      </c>
    </row>
    <row r="3268" spans="1:2" x14ac:dyDescent="0.3">
      <c r="A3268">
        <v>4.2669999999997588</v>
      </c>
      <c r="B3268">
        <v>1.1546995828588369E-2</v>
      </c>
    </row>
    <row r="3269" spans="1:2" x14ac:dyDescent="0.3">
      <c r="A3269">
        <v>4.2679999999997591</v>
      </c>
      <c r="B3269">
        <v>1.1549981922567454E-2</v>
      </c>
    </row>
    <row r="3270" spans="1:2" x14ac:dyDescent="0.3">
      <c r="A3270">
        <v>4.2689999999997594</v>
      </c>
      <c r="B3270">
        <v>1.1552975948059874E-2</v>
      </c>
    </row>
    <row r="3271" spans="1:2" x14ac:dyDescent="0.3">
      <c r="A3271">
        <v>4.2699999999997598</v>
      </c>
      <c r="B3271">
        <v>1.155596324795588E-2</v>
      </c>
    </row>
    <row r="3272" spans="1:2" x14ac:dyDescent="0.3">
      <c r="A3272">
        <v>4.2709999999997601</v>
      </c>
      <c r="B3272">
        <v>1.1558952407554113E-2</v>
      </c>
    </row>
    <row r="3273" spans="1:2" x14ac:dyDescent="0.3">
      <c r="A3273">
        <v>4.2719999999997604</v>
      </c>
      <c r="B3273">
        <v>1.1561939428667345E-2</v>
      </c>
    </row>
    <row r="3274" spans="1:2" x14ac:dyDescent="0.3">
      <c r="A3274">
        <v>4.2729999999997608</v>
      </c>
      <c r="B3274">
        <v>1.1564922649488552E-2</v>
      </c>
    </row>
    <row r="3275" spans="1:2" x14ac:dyDescent="0.3">
      <c r="A3275">
        <v>4.2739999999997611</v>
      </c>
      <c r="B3275">
        <v>1.1567906037416753E-2</v>
      </c>
    </row>
    <row r="3276" spans="1:2" x14ac:dyDescent="0.3">
      <c r="A3276">
        <v>4.2749999999997614</v>
      </c>
      <c r="B3276">
        <v>1.157088998074346E-2</v>
      </c>
    </row>
    <row r="3277" spans="1:2" x14ac:dyDescent="0.3">
      <c r="A3277">
        <v>4.2759999999997618</v>
      </c>
      <c r="B3277">
        <v>1.1573872526691065E-2</v>
      </c>
    </row>
    <row r="3278" spans="1:2" x14ac:dyDescent="0.3">
      <c r="A3278">
        <v>4.2769999999997621</v>
      </c>
      <c r="B3278">
        <v>1.1576850504585234E-2</v>
      </c>
    </row>
    <row r="3279" spans="1:2" x14ac:dyDescent="0.3">
      <c r="A3279">
        <v>4.2779999999997624</v>
      </c>
      <c r="B3279">
        <v>1.1579833511449367E-2</v>
      </c>
    </row>
    <row r="3280" spans="1:2" x14ac:dyDescent="0.3">
      <c r="A3280">
        <v>4.2789999999997628</v>
      </c>
      <c r="B3280">
        <v>1.1582811119908387E-2</v>
      </c>
    </row>
    <row r="3281" spans="1:2" x14ac:dyDescent="0.3">
      <c r="A3281">
        <v>4.2799999999997631</v>
      </c>
      <c r="B3281">
        <v>1.1585787975154804E-2</v>
      </c>
    </row>
    <row r="3282" spans="1:2" x14ac:dyDescent="0.3">
      <c r="A3282">
        <v>4.2809999999997634</v>
      </c>
      <c r="B3282">
        <v>1.158876457815422E-2</v>
      </c>
    </row>
    <row r="3283" spans="1:2" x14ac:dyDescent="0.3">
      <c r="A3283">
        <v>4.2819999999997638</v>
      </c>
      <c r="B3283">
        <v>1.1591738719694655E-2</v>
      </c>
    </row>
    <row r="3284" spans="1:2" x14ac:dyDescent="0.3">
      <c r="A3284">
        <v>4.2829999999997641</v>
      </c>
      <c r="B3284">
        <v>1.1594711032117178E-2</v>
      </c>
    </row>
    <row r="3285" spans="1:2" x14ac:dyDescent="0.3">
      <c r="A3285">
        <v>4.2839999999997644</v>
      </c>
      <c r="B3285">
        <v>1.1597683141404413E-2</v>
      </c>
    </row>
    <row r="3286" spans="1:2" x14ac:dyDescent="0.3">
      <c r="A3286">
        <v>4.2849999999997648</v>
      </c>
      <c r="B3286">
        <v>1.1600654925518539E-2</v>
      </c>
    </row>
    <row r="3287" spans="1:2" x14ac:dyDescent="0.3">
      <c r="A3287">
        <v>4.2859999999997651</v>
      </c>
      <c r="B3287">
        <v>1.1603627142842188E-2</v>
      </c>
    </row>
    <row r="3288" spans="1:2" x14ac:dyDescent="0.3">
      <c r="A3288">
        <v>4.2869999999997654</v>
      </c>
      <c r="B3288">
        <v>1.1606594813548643E-2</v>
      </c>
    </row>
    <row r="3289" spans="1:2" x14ac:dyDescent="0.3">
      <c r="A3289">
        <v>4.2879999999997658</v>
      </c>
      <c r="B3289">
        <v>1.1609565005961942E-2</v>
      </c>
    </row>
    <row r="3290" spans="1:2" x14ac:dyDescent="0.3">
      <c r="A3290">
        <v>4.2889999999997661</v>
      </c>
      <c r="B3290">
        <v>1.1612529374479541E-2</v>
      </c>
    </row>
    <row r="3291" spans="1:2" x14ac:dyDescent="0.3">
      <c r="A3291">
        <v>4.2899999999997664</v>
      </c>
      <c r="B3291">
        <v>1.161549662292371E-2</v>
      </c>
    </row>
    <row r="3292" spans="1:2" x14ac:dyDescent="0.3">
      <c r="A3292">
        <v>4.2909999999997668</v>
      </c>
      <c r="B3292">
        <v>1.161846048767462E-2</v>
      </c>
    </row>
    <row r="3293" spans="1:2" x14ac:dyDescent="0.3">
      <c r="A3293">
        <v>4.2919999999997671</v>
      </c>
      <c r="B3293">
        <v>1.1621424532198776E-2</v>
      </c>
    </row>
    <row r="3294" spans="1:2" x14ac:dyDescent="0.3">
      <c r="A3294">
        <v>4.2929999999997674</v>
      </c>
      <c r="B3294">
        <v>1.1624387559654725E-2</v>
      </c>
    </row>
    <row r="3295" spans="1:2" x14ac:dyDescent="0.3">
      <c r="A3295">
        <v>4.2939999999997678</v>
      </c>
      <c r="B3295">
        <v>1.1627344938660356E-2</v>
      </c>
    </row>
    <row r="3296" spans="1:2" x14ac:dyDescent="0.3">
      <c r="A3296">
        <v>4.2949999999997681</v>
      </c>
      <c r="B3296">
        <v>1.1630308982655713E-2</v>
      </c>
    </row>
    <row r="3297" spans="1:2" x14ac:dyDescent="0.3">
      <c r="A3297">
        <v>4.2959999999997684</v>
      </c>
      <c r="B3297">
        <v>1.1633261434201125E-2</v>
      </c>
    </row>
    <row r="3298" spans="1:2" x14ac:dyDescent="0.3">
      <c r="A3298">
        <v>4.2969999999997688</v>
      </c>
      <c r="B3298">
        <v>1.1636218380184471E-2</v>
      </c>
    </row>
    <row r="3299" spans="1:2" x14ac:dyDescent="0.3">
      <c r="A3299">
        <v>4.2979999999997691</v>
      </c>
      <c r="B3299">
        <v>1.1639177337763484E-2</v>
      </c>
    </row>
    <row r="3300" spans="1:2" x14ac:dyDescent="0.3">
      <c r="A3300">
        <v>4.2989999999997695</v>
      </c>
      <c r="B3300">
        <v>1.1642131788153098E-2</v>
      </c>
    </row>
    <row r="3301" spans="1:2" x14ac:dyDescent="0.3">
      <c r="A3301">
        <v>4.2999999999997698</v>
      </c>
      <c r="B3301">
        <v>1.164508511004958E-2</v>
      </c>
    </row>
    <row r="3302" spans="1:2" x14ac:dyDescent="0.3">
      <c r="A3302">
        <v>4.3009999999997701</v>
      </c>
      <c r="B3302">
        <v>1.1648038987755127E-2</v>
      </c>
    </row>
    <row r="3303" spans="1:2" x14ac:dyDescent="0.3">
      <c r="A3303">
        <v>4.3019999999997705</v>
      </c>
      <c r="B3303">
        <v>1.1650989035654369E-2</v>
      </c>
    </row>
    <row r="3304" spans="1:2" x14ac:dyDescent="0.3">
      <c r="A3304">
        <v>4.3029999999997708</v>
      </c>
      <c r="B3304">
        <v>1.165393508203294E-2</v>
      </c>
    </row>
    <row r="3305" spans="1:2" x14ac:dyDescent="0.3">
      <c r="A3305">
        <v>4.3039999999997711</v>
      </c>
      <c r="B3305">
        <v>1.165688636579354E-2</v>
      </c>
    </row>
    <row r="3306" spans="1:2" x14ac:dyDescent="0.3">
      <c r="A3306">
        <v>4.3049999999997715</v>
      </c>
      <c r="B3306">
        <v>1.1659835736746338E-2</v>
      </c>
    </row>
    <row r="3307" spans="1:2" x14ac:dyDescent="0.3">
      <c r="A3307">
        <v>4.3059999999997718</v>
      </c>
      <c r="B3307">
        <v>1.1662781628186847E-2</v>
      </c>
    </row>
    <row r="3308" spans="1:2" x14ac:dyDescent="0.3">
      <c r="A3308">
        <v>4.3069999999997721</v>
      </c>
      <c r="B3308">
        <v>1.1665725934770999E-2</v>
      </c>
    </row>
    <row r="3309" spans="1:2" x14ac:dyDescent="0.3">
      <c r="A3309">
        <v>4.3079999999997725</v>
      </c>
      <c r="B3309">
        <v>1.1668669247687724E-2</v>
      </c>
    </row>
    <row r="3310" spans="1:2" x14ac:dyDescent="0.3">
      <c r="A3310">
        <v>4.3089999999997728</v>
      </c>
      <c r="B3310">
        <v>1.1671610150721601E-2</v>
      </c>
    </row>
    <row r="3311" spans="1:2" x14ac:dyDescent="0.3">
      <c r="A3311">
        <v>4.3099999999997731</v>
      </c>
      <c r="B3311">
        <v>1.1674553731437054E-2</v>
      </c>
    </row>
    <row r="3312" spans="1:2" x14ac:dyDescent="0.3">
      <c r="A3312">
        <v>4.3109999999997735</v>
      </c>
      <c r="B3312">
        <v>1.1677494764094687E-2</v>
      </c>
    </row>
    <row r="3313" spans="1:2" x14ac:dyDescent="0.3">
      <c r="A3313">
        <v>4.3119999999997738</v>
      </c>
      <c r="B3313">
        <v>1.1680430974209843E-2</v>
      </c>
    </row>
    <row r="3314" spans="1:2" x14ac:dyDescent="0.3">
      <c r="A3314">
        <v>4.3129999999997741</v>
      </c>
      <c r="B3314">
        <v>1.1683369556327039E-2</v>
      </c>
    </row>
    <row r="3315" spans="1:2" x14ac:dyDescent="0.3">
      <c r="A3315">
        <v>4.3139999999997745</v>
      </c>
      <c r="B3315">
        <v>1.1686303234948625E-2</v>
      </c>
    </row>
    <row r="3316" spans="1:2" x14ac:dyDescent="0.3">
      <c r="A3316">
        <v>4.3149999999997748</v>
      </c>
      <c r="B3316">
        <v>1.1689241903199254E-2</v>
      </c>
    </row>
    <row r="3317" spans="1:2" x14ac:dyDescent="0.3">
      <c r="A3317">
        <v>4.3159999999997751</v>
      </c>
      <c r="B3317">
        <v>1.169217363118169E-2</v>
      </c>
    </row>
    <row r="3318" spans="1:2" x14ac:dyDescent="0.3">
      <c r="A3318">
        <v>4.3169999999997755</v>
      </c>
      <c r="B3318">
        <v>1.1695107225432988E-2</v>
      </c>
    </row>
    <row r="3319" spans="1:2" x14ac:dyDescent="0.3">
      <c r="A3319">
        <v>4.3179999999997758</v>
      </c>
      <c r="B3319">
        <v>1.1698036038987614E-2</v>
      </c>
    </row>
    <row r="3320" spans="1:2" x14ac:dyDescent="0.3">
      <c r="A3320">
        <v>4.3189999999997761</v>
      </c>
      <c r="B3320">
        <v>1.1700970173554537E-2</v>
      </c>
    </row>
    <row r="3321" spans="1:2" x14ac:dyDescent="0.3">
      <c r="A3321">
        <v>4.3199999999997765</v>
      </c>
      <c r="B3321">
        <v>1.1703897500241645E-2</v>
      </c>
    </row>
    <row r="3322" spans="1:2" x14ac:dyDescent="0.3">
      <c r="A3322">
        <v>4.3209999999997768</v>
      </c>
      <c r="B3322">
        <v>1.1706822795383209E-2</v>
      </c>
    </row>
    <row r="3323" spans="1:2" x14ac:dyDescent="0.3">
      <c r="A3323">
        <v>4.3219999999997771</v>
      </c>
      <c r="B3323">
        <v>1.170975073425562E-2</v>
      </c>
    </row>
    <row r="3324" spans="1:2" x14ac:dyDescent="0.3">
      <c r="A3324">
        <v>4.3229999999997775</v>
      </c>
      <c r="B3324">
        <v>1.1712672707639538E-2</v>
      </c>
    </row>
    <row r="3325" spans="1:2" x14ac:dyDescent="0.3">
      <c r="A3325">
        <v>4.3239999999997778</v>
      </c>
      <c r="B3325">
        <v>1.1715600086653344E-2</v>
      </c>
    </row>
    <row r="3326" spans="1:2" x14ac:dyDescent="0.3">
      <c r="A3326">
        <v>4.3249999999997781</v>
      </c>
      <c r="B3326">
        <v>1.1718522943417575E-2</v>
      </c>
    </row>
    <row r="3327" spans="1:2" x14ac:dyDescent="0.3">
      <c r="A3327">
        <v>4.3259999999997785</v>
      </c>
      <c r="B3327">
        <v>1.1721441985324543E-2</v>
      </c>
    </row>
    <row r="3328" spans="1:2" x14ac:dyDescent="0.3">
      <c r="A3328">
        <v>4.3269999999997788</v>
      </c>
      <c r="B3328">
        <v>1.1724364401803578E-2</v>
      </c>
    </row>
    <row r="3329" spans="1:2" x14ac:dyDescent="0.3">
      <c r="A3329">
        <v>4.3279999999997791</v>
      </c>
      <c r="B3329">
        <v>1.1727281452786065E-2</v>
      </c>
    </row>
    <row r="3330" spans="1:2" x14ac:dyDescent="0.3">
      <c r="A3330">
        <v>4.3289999999997795</v>
      </c>
      <c r="B3330">
        <v>1.1730200243463718E-2</v>
      </c>
    </row>
    <row r="3331" spans="1:2" x14ac:dyDescent="0.3">
      <c r="A3331">
        <v>4.3299999999997798</v>
      </c>
      <c r="B3331">
        <v>1.1733114892365948E-2</v>
      </c>
    </row>
    <row r="3332" spans="1:2" x14ac:dyDescent="0.3">
      <c r="A3332">
        <v>4.3309999999997801</v>
      </c>
      <c r="B3332">
        <v>1.1736029855060837E-2</v>
      </c>
    </row>
    <row r="3333" spans="1:2" x14ac:dyDescent="0.3">
      <c r="A3333">
        <v>4.3319999999997805</v>
      </c>
      <c r="B3333">
        <v>1.1738940425687239E-2</v>
      </c>
    </row>
    <row r="3334" spans="1:2" x14ac:dyDescent="0.3">
      <c r="A3334">
        <v>4.3329999999997808</v>
      </c>
      <c r="B3334">
        <v>1.1741856106490312E-2</v>
      </c>
    </row>
    <row r="3335" spans="1:2" x14ac:dyDescent="0.3">
      <c r="A3335">
        <v>4.3339999999997811</v>
      </c>
      <c r="B3335">
        <v>1.1744767189934613E-2</v>
      </c>
    </row>
    <row r="3336" spans="1:2" x14ac:dyDescent="0.3">
      <c r="A3336">
        <v>4.3349999999997815</v>
      </c>
      <c r="B3336">
        <v>1.1747673453416319E-2</v>
      </c>
    </row>
    <row r="3337" spans="1:2" x14ac:dyDescent="0.3">
      <c r="A3337">
        <v>4.3359999999997818</v>
      </c>
      <c r="B3337">
        <v>1.1750580069442074E-2</v>
      </c>
    </row>
    <row r="3338" spans="1:2" x14ac:dyDescent="0.3">
      <c r="A3338">
        <v>4.3369999999997821</v>
      </c>
      <c r="B3338">
        <v>1.1753488581106142E-2</v>
      </c>
    </row>
    <row r="3339" spans="1:2" x14ac:dyDescent="0.3">
      <c r="A3339">
        <v>4.3379999999997825</v>
      </c>
      <c r="B3339">
        <v>1.1756393999315606E-2</v>
      </c>
    </row>
    <row r="3340" spans="1:2" x14ac:dyDescent="0.3">
      <c r="A3340">
        <v>4.3389999999997828</v>
      </c>
      <c r="B3340">
        <v>1.1759297473551589E-2</v>
      </c>
    </row>
    <row r="3341" spans="1:2" x14ac:dyDescent="0.3">
      <c r="A3341">
        <v>4.3399999999997831</v>
      </c>
      <c r="B3341">
        <v>1.1762204350905803E-2</v>
      </c>
    </row>
    <row r="3342" spans="1:2" x14ac:dyDescent="0.3">
      <c r="A3342">
        <v>4.3409999999997835</v>
      </c>
      <c r="B3342">
        <v>1.1765106734071384E-2</v>
      </c>
    </row>
    <row r="3343" spans="1:2" x14ac:dyDescent="0.3">
      <c r="A3343">
        <v>4.3419999999997838</v>
      </c>
      <c r="B3343">
        <v>1.1768003333242405E-2</v>
      </c>
    </row>
    <row r="3344" spans="1:2" x14ac:dyDescent="0.3">
      <c r="A3344">
        <v>4.3429999999997841</v>
      </c>
      <c r="B3344">
        <v>1.1770905956827338E-2</v>
      </c>
    </row>
    <row r="3345" spans="1:2" x14ac:dyDescent="0.3">
      <c r="A3345">
        <v>4.3439999999997845</v>
      </c>
      <c r="B3345">
        <v>1.1773800479163377E-2</v>
      </c>
    </row>
    <row r="3346" spans="1:2" x14ac:dyDescent="0.3">
      <c r="A3346">
        <v>4.3449999999997848</v>
      </c>
      <c r="B3346">
        <v>1.1776697619449994E-2</v>
      </c>
    </row>
    <row r="3347" spans="1:2" x14ac:dyDescent="0.3">
      <c r="A3347">
        <v>4.3459999999997851</v>
      </c>
      <c r="B3347">
        <v>1.1779593819051193E-2</v>
      </c>
    </row>
    <row r="3348" spans="1:2" x14ac:dyDescent="0.3">
      <c r="A3348">
        <v>4.3469999999997855</v>
      </c>
      <c r="B3348">
        <v>1.1782484957869876E-2</v>
      </c>
    </row>
    <row r="3349" spans="1:2" x14ac:dyDescent="0.3">
      <c r="A3349">
        <v>4.3479999999997858</v>
      </c>
      <c r="B3349">
        <v>1.1785381039182696E-2</v>
      </c>
    </row>
    <row r="3350" spans="1:2" x14ac:dyDescent="0.3">
      <c r="A3350">
        <v>4.3489999999997861</v>
      </c>
      <c r="B3350">
        <v>1.1788270776373677E-2</v>
      </c>
    </row>
    <row r="3351" spans="1:2" x14ac:dyDescent="0.3">
      <c r="A3351">
        <v>4.3499999999997865</v>
      </c>
      <c r="B3351">
        <v>1.179115534205577E-2</v>
      </c>
    </row>
    <row r="3352" spans="1:2" x14ac:dyDescent="0.3">
      <c r="A3352">
        <v>4.3509999999997868</v>
      </c>
      <c r="B3352">
        <v>1.1794049949214902E-2</v>
      </c>
    </row>
    <row r="3353" spans="1:2" x14ac:dyDescent="0.3">
      <c r="A3353">
        <v>4.3519999999997871</v>
      </c>
      <c r="B3353">
        <v>1.1796934921114166E-2</v>
      </c>
    </row>
    <row r="3354" spans="1:2" x14ac:dyDescent="0.3">
      <c r="A3354">
        <v>4.3529999999997875</v>
      </c>
      <c r="B3354">
        <v>1.179982330098539E-2</v>
      </c>
    </row>
    <row r="3355" spans="1:2" x14ac:dyDescent="0.3">
      <c r="A3355">
        <v>4.3539999999997878</v>
      </c>
      <c r="B3355">
        <v>1.1802703725749653E-2</v>
      </c>
    </row>
    <row r="3356" spans="1:2" x14ac:dyDescent="0.3">
      <c r="A3356">
        <v>4.3549999999997882</v>
      </c>
      <c r="B3356">
        <v>1.1805592223759986E-2</v>
      </c>
    </row>
    <row r="3357" spans="1:2" x14ac:dyDescent="0.3">
      <c r="A3357">
        <v>4.3559999999997885</v>
      </c>
      <c r="B3357">
        <v>1.1808470813031102E-2</v>
      </c>
    </row>
    <row r="3358" spans="1:2" x14ac:dyDescent="0.3">
      <c r="A3358">
        <v>4.3569999999997888</v>
      </c>
      <c r="B3358">
        <v>1.1811352647742746E-2</v>
      </c>
    </row>
    <row r="3359" spans="1:2" x14ac:dyDescent="0.3">
      <c r="A3359">
        <v>4.3579999999997892</v>
      </c>
      <c r="B3359">
        <v>1.181422853011449E-2</v>
      </c>
    </row>
    <row r="3360" spans="1:2" x14ac:dyDescent="0.3">
      <c r="A3360">
        <v>4.3589999999997895</v>
      </c>
      <c r="B3360">
        <v>1.181710628239091E-2</v>
      </c>
    </row>
    <row r="3361" spans="1:2" x14ac:dyDescent="0.3">
      <c r="A3361">
        <v>4.3599999999997898</v>
      </c>
      <c r="B3361">
        <v>1.1819982801147155E-2</v>
      </c>
    </row>
    <row r="3362" spans="1:2" x14ac:dyDescent="0.3">
      <c r="A3362">
        <v>4.3609999999997902</v>
      </c>
      <c r="B3362">
        <v>1.1822859055933277E-2</v>
      </c>
    </row>
    <row r="3363" spans="1:2" x14ac:dyDescent="0.3">
      <c r="A3363">
        <v>4.3619999999997905</v>
      </c>
      <c r="B3363">
        <v>1.1825732957623236E-2</v>
      </c>
    </row>
    <row r="3364" spans="1:2" x14ac:dyDescent="0.3">
      <c r="A3364">
        <v>4.3629999999997908</v>
      </c>
      <c r="B3364">
        <v>1.1828604281697908E-2</v>
      </c>
    </row>
    <row r="3365" spans="1:2" x14ac:dyDescent="0.3">
      <c r="A3365">
        <v>4.3639999999997912</v>
      </c>
      <c r="B3365">
        <v>1.1831476078165204E-2</v>
      </c>
    </row>
    <row r="3366" spans="1:2" x14ac:dyDescent="0.3">
      <c r="A3366">
        <v>4.3649999999997915</v>
      </c>
      <c r="B3366">
        <v>1.1834340325066028E-2</v>
      </c>
    </row>
    <row r="3367" spans="1:2" x14ac:dyDescent="0.3">
      <c r="A3367">
        <v>4.3659999999997918</v>
      </c>
      <c r="B3367">
        <v>1.1837210275242871E-2</v>
      </c>
    </row>
    <row r="3368" spans="1:2" x14ac:dyDescent="0.3">
      <c r="A3368">
        <v>4.3669999999997922</v>
      </c>
      <c r="B3368">
        <v>1.1840077645705938E-2</v>
      </c>
    </row>
    <row r="3369" spans="1:2" x14ac:dyDescent="0.3">
      <c r="A3369">
        <v>4.3679999999997925</v>
      </c>
      <c r="B3369">
        <v>1.1842945790813963E-2</v>
      </c>
    </row>
    <row r="3370" spans="1:2" x14ac:dyDescent="0.3">
      <c r="A3370">
        <v>4.3689999999997928</v>
      </c>
      <c r="B3370">
        <v>1.1845805348170646E-2</v>
      </c>
    </row>
    <row r="3371" spans="1:2" x14ac:dyDescent="0.3">
      <c r="A3371">
        <v>4.3699999999997932</v>
      </c>
      <c r="B3371">
        <v>1.1848670428097063E-2</v>
      </c>
    </row>
    <row r="3372" spans="1:2" x14ac:dyDescent="0.3">
      <c r="A3372">
        <v>4.3709999999997935</v>
      </c>
      <c r="B3372">
        <v>1.185153192342614E-2</v>
      </c>
    </row>
    <row r="3373" spans="1:2" x14ac:dyDescent="0.3">
      <c r="A3373">
        <v>4.3719999999997938</v>
      </c>
      <c r="B3373">
        <v>1.1854391682812437E-2</v>
      </c>
    </row>
    <row r="3374" spans="1:2" x14ac:dyDescent="0.3">
      <c r="A3374">
        <v>4.3729999999997942</v>
      </c>
      <c r="B3374">
        <v>1.1857250398185581E-2</v>
      </c>
    </row>
    <row r="3375" spans="1:2" x14ac:dyDescent="0.3">
      <c r="A3375">
        <v>4.3739999999997945</v>
      </c>
      <c r="B3375">
        <v>1.1860105757523109E-2</v>
      </c>
    </row>
    <row r="3376" spans="1:2" x14ac:dyDescent="0.3">
      <c r="A3376">
        <v>4.3749999999997948</v>
      </c>
      <c r="B3376">
        <v>1.1862961804325667E-2</v>
      </c>
    </row>
    <row r="3377" spans="1:2" x14ac:dyDescent="0.3">
      <c r="A3377">
        <v>4.3759999999997952</v>
      </c>
      <c r="B3377">
        <v>1.186581644217588E-2</v>
      </c>
    </row>
    <row r="3378" spans="1:2" x14ac:dyDescent="0.3">
      <c r="A3378">
        <v>4.3769999999997955</v>
      </c>
      <c r="B3378">
        <v>1.1868671503554695E-2</v>
      </c>
    </row>
    <row r="3379" spans="1:2" x14ac:dyDescent="0.3">
      <c r="A3379">
        <v>4.3779999999997958</v>
      </c>
      <c r="B3379">
        <v>1.1871517255406416E-2</v>
      </c>
    </row>
    <row r="3380" spans="1:2" x14ac:dyDescent="0.3">
      <c r="A3380">
        <v>4.3789999999997962</v>
      </c>
      <c r="B3380">
        <v>1.1874371631032721E-2</v>
      </c>
    </row>
    <row r="3381" spans="1:2" x14ac:dyDescent="0.3">
      <c r="A3381">
        <v>4.3799999999997965</v>
      </c>
      <c r="B3381">
        <v>1.1877220627068807E-2</v>
      </c>
    </row>
    <row r="3382" spans="1:2" x14ac:dyDescent="0.3">
      <c r="A3382">
        <v>4.3809999999997968</v>
      </c>
      <c r="B3382">
        <v>1.1880066547372337E-2</v>
      </c>
    </row>
    <row r="3383" spans="1:2" x14ac:dyDescent="0.3">
      <c r="A3383">
        <v>4.3819999999997972</v>
      </c>
      <c r="B3383">
        <v>1.1882912421107505E-2</v>
      </c>
    </row>
    <row r="3384" spans="1:2" x14ac:dyDescent="0.3">
      <c r="A3384">
        <v>4.3829999999997975</v>
      </c>
      <c r="B3384">
        <v>1.1885760770510012E-2</v>
      </c>
    </row>
    <row r="3385" spans="1:2" x14ac:dyDescent="0.3">
      <c r="A3385">
        <v>4.3839999999997978</v>
      </c>
      <c r="B3385">
        <v>1.1888601649426622E-2</v>
      </c>
    </row>
    <row r="3386" spans="1:2" x14ac:dyDescent="0.3">
      <c r="A3386">
        <v>4.3849999999997982</v>
      </c>
      <c r="B3386">
        <v>1.1891441362589739E-2</v>
      </c>
    </row>
    <row r="3387" spans="1:2" x14ac:dyDescent="0.3">
      <c r="A3387">
        <v>4.3859999999997985</v>
      </c>
      <c r="B3387">
        <v>1.1894276764337186E-2</v>
      </c>
    </row>
    <row r="3388" spans="1:2" x14ac:dyDescent="0.3">
      <c r="A3388">
        <v>4.3869999999997988</v>
      </c>
      <c r="B3388">
        <v>1.1897118453260414E-2</v>
      </c>
    </row>
    <row r="3389" spans="1:2" x14ac:dyDescent="0.3">
      <c r="A3389">
        <v>4.3879999999997992</v>
      </c>
      <c r="B3389">
        <v>1.1899957444369502E-2</v>
      </c>
    </row>
    <row r="3390" spans="1:2" x14ac:dyDescent="0.3">
      <c r="A3390">
        <v>4.3889999999997995</v>
      </c>
      <c r="B3390">
        <v>1.1902795860425086E-2</v>
      </c>
    </row>
    <row r="3391" spans="1:2" x14ac:dyDescent="0.3">
      <c r="A3391">
        <v>4.3899999999997998</v>
      </c>
      <c r="B3391">
        <v>1.1905623684910049E-2</v>
      </c>
    </row>
    <row r="3392" spans="1:2" x14ac:dyDescent="0.3">
      <c r="A3392">
        <v>4.3909999999998002</v>
      </c>
      <c r="B3392">
        <v>1.1908462243133577E-2</v>
      </c>
    </row>
    <row r="3393" spans="1:2" x14ac:dyDescent="0.3">
      <c r="A3393">
        <v>4.3919999999998005</v>
      </c>
      <c r="B3393">
        <v>1.191129345371017E-2</v>
      </c>
    </row>
    <row r="3394" spans="1:2" x14ac:dyDescent="0.3">
      <c r="A3394">
        <v>4.3929999999998008</v>
      </c>
      <c r="B3394">
        <v>1.1914124743126642E-2</v>
      </c>
    </row>
    <row r="3395" spans="1:2" x14ac:dyDescent="0.3">
      <c r="A3395">
        <v>4.3939999999998012</v>
      </c>
      <c r="B3395">
        <v>1.1916951435534895E-2</v>
      </c>
    </row>
    <row r="3396" spans="1:2" x14ac:dyDescent="0.3">
      <c r="A3396">
        <v>4.3949999999998015</v>
      </c>
      <c r="B3396">
        <v>1.1919777453770264E-2</v>
      </c>
    </row>
    <row r="3397" spans="1:2" x14ac:dyDescent="0.3">
      <c r="A3397">
        <v>4.3959999999998018</v>
      </c>
      <c r="B3397">
        <v>1.1922602856150877E-2</v>
      </c>
    </row>
    <row r="3398" spans="1:2" x14ac:dyDescent="0.3">
      <c r="A3398">
        <v>4.3969999999998022</v>
      </c>
      <c r="B3398">
        <v>1.192542858210166E-2</v>
      </c>
    </row>
    <row r="3399" spans="1:2" x14ac:dyDescent="0.3">
      <c r="A3399">
        <v>4.3979999999998025</v>
      </c>
      <c r="B3399">
        <v>1.1928252790240512E-2</v>
      </c>
    </row>
    <row r="3400" spans="1:2" x14ac:dyDescent="0.3">
      <c r="A3400">
        <v>4.3989999999998028</v>
      </c>
      <c r="B3400">
        <v>1.19310755782846E-2</v>
      </c>
    </row>
    <row r="3401" spans="1:2" x14ac:dyDescent="0.3">
      <c r="A3401">
        <v>4.3999999999998032</v>
      </c>
      <c r="B3401">
        <v>1.1933892345177388E-2</v>
      </c>
    </row>
    <row r="3402" spans="1:2" x14ac:dyDescent="0.3">
      <c r="A3402">
        <v>4.4009999999998035</v>
      </c>
      <c r="B3402">
        <v>1.1936714326458042E-2</v>
      </c>
    </row>
    <row r="3403" spans="1:2" x14ac:dyDescent="0.3">
      <c r="A3403">
        <v>4.4019999999998038</v>
      </c>
      <c r="B3403">
        <v>1.1939534187224099E-2</v>
      </c>
    </row>
    <row r="3404" spans="1:2" x14ac:dyDescent="0.3">
      <c r="A3404">
        <v>4.4029999999998042</v>
      </c>
      <c r="B3404">
        <v>1.1942347656290597E-2</v>
      </c>
    </row>
    <row r="3405" spans="1:2" x14ac:dyDescent="0.3">
      <c r="A3405">
        <v>4.4039999999998045</v>
      </c>
      <c r="B3405">
        <v>1.1945162320542213E-2</v>
      </c>
    </row>
    <row r="3406" spans="1:2" x14ac:dyDescent="0.3">
      <c r="A3406">
        <v>4.4049999999998048</v>
      </c>
      <c r="B3406">
        <v>1.1947973156198111E-2</v>
      </c>
    </row>
    <row r="3407" spans="1:2" x14ac:dyDescent="0.3">
      <c r="A3407">
        <v>4.4059999999998052</v>
      </c>
      <c r="B3407">
        <v>1.1950784469904274E-2</v>
      </c>
    </row>
    <row r="3408" spans="1:2" x14ac:dyDescent="0.3">
      <c r="A3408">
        <v>4.4069999999998055</v>
      </c>
      <c r="B3408">
        <v>1.1953593751627301E-2</v>
      </c>
    </row>
    <row r="3409" spans="1:2" x14ac:dyDescent="0.3">
      <c r="A3409">
        <v>4.4079999999998059</v>
      </c>
      <c r="B3409">
        <v>1.195639971276663E-2</v>
      </c>
    </row>
    <row r="3410" spans="1:2" x14ac:dyDescent="0.3">
      <c r="A3410">
        <v>4.4089999999998062</v>
      </c>
      <c r="B3410">
        <v>1.1959206345847573E-2</v>
      </c>
    </row>
    <row r="3411" spans="1:2" x14ac:dyDescent="0.3">
      <c r="A3411">
        <v>4.4099999999998065</v>
      </c>
      <c r="B3411">
        <v>1.1962014264904786E-2</v>
      </c>
    </row>
    <row r="3412" spans="1:2" x14ac:dyDescent="0.3">
      <c r="A3412">
        <v>4.4109999999998069</v>
      </c>
      <c r="B3412">
        <v>1.1964817440514752E-2</v>
      </c>
    </row>
    <row r="3413" spans="1:2" x14ac:dyDescent="0.3">
      <c r="A3413">
        <v>4.4119999999998072</v>
      </c>
      <c r="B3413">
        <v>1.1967619233478444E-2</v>
      </c>
    </row>
    <row r="3414" spans="1:2" x14ac:dyDescent="0.3">
      <c r="A3414">
        <v>4.4129999999998075</v>
      </c>
      <c r="B3414">
        <v>1.1970424513426614E-2</v>
      </c>
    </row>
    <row r="3415" spans="1:2" x14ac:dyDescent="0.3">
      <c r="A3415">
        <v>4.4139999999998079</v>
      </c>
      <c r="B3415">
        <v>1.1973221240967613E-2</v>
      </c>
    </row>
    <row r="3416" spans="1:2" x14ac:dyDescent="0.3">
      <c r="A3416">
        <v>4.4149999999998082</v>
      </c>
      <c r="B3416">
        <v>1.1976020932193743E-2</v>
      </c>
    </row>
    <row r="3417" spans="1:2" x14ac:dyDescent="0.3">
      <c r="A3417">
        <v>4.4159999999998085</v>
      </c>
      <c r="B3417">
        <v>1.1978815005096954E-2</v>
      </c>
    </row>
    <row r="3418" spans="1:2" x14ac:dyDescent="0.3">
      <c r="A3418">
        <v>4.4169999999998089</v>
      </c>
      <c r="B3418">
        <v>1.1981608915836384E-2</v>
      </c>
    </row>
    <row r="3419" spans="1:2" x14ac:dyDescent="0.3">
      <c r="A3419">
        <v>4.4179999999998092</v>
      </c>
      <c r="B3419">
        <v>1.1984404316112029E-2</v>
      </c>
    </row>
    <row r="3420" spans="1:2" x14ac:dyDescent="0.3">
      <c r="A3420">
        <v>4.4189999999998095</v>
      </c>
      <c r="B3420">
        <v>1.1987201336509989E-2</v>
      </c>
    </row>
    <row r="3421" spans="1:2" x14ac:dyDescent="0.3">
      <c r="A3421">
        <v>4.4199999999998099</v>
      </c>
      <c r="B3421">
        <v>1.1989985357264699E-2</v>
      </c>
    </row>
    <row r="3422" spans="1:2" x14ac:dyDescent="0.3">
      <c r="A3422">
        <v>4.4209999999998102</v>
      </c>
      <c r="B3422">
        <v>1.1992777267838373E-2</v>
      </c>
    </row>
    <row r="3423" spans="1:2" x14ac:dyDescent="0.3">
      <c r="A3423">
        <v>4.4219999999998105</v>
      </c>
      <c r="B3423">
        <v>1.199556348338332E-2</v>
      </c>
    </row>
    <row r="3424" spans="1:2" x14ac:dyDescent="0.3">
      <c r="A3424">
        <v>4.4229999999998109</v>
      </c>
      <c r="B3424">
        <v>1.1998347431005141E-2</v>
      </c>
    </row>
    <row r="3425" spans="1:2" x14ac:dyDescent="0.3">
      <c r="A3425">
        <v>4.4239999999998112</v>
      </c>
      <c r="B3425">
        <v>1.200113013191661E-2</v>
      </c>
    </row>
    <row r="3426" spans="1:2" x14ac:dyDescent="0.3">
      <c r="A3426">
        <v>4.4249999999998115</v>
      </c>
      <c r="B3426">
        <v>1.2003917308278711E-2</v>
      </c>
    </row>
    <row r="3427" spans="1:2" x14ac:dyDescent="0.3">
      <c r="A3427">
        <v>4.4259999999998119</v>
      </c>
      <c r="B3427">
        <v>1.2006702308863026E-2</v>
      </c>
    </row>
    <row r="3428" spans="1:2" x14ac:dyDescent="0.3">
      <c r="A3428">
        <v>4.4269999999998122</v>
      </c>
      <c r="B3428">
        <v>1.200947910026684E-2</v>
      </c>
    </row>
    <row r="3429" spans="1:2" x14ac:dyDescent="0.3">
      <c r="A3429">
        <v>4.4279999999998125</v>
      </c>
      <c r="B3429">
        <v>1.2012258939608556E-2</v>
      </c>
    </row>
    <row r="3430" spans="1:2" x14ac:dyDescent="0.3">
      <c r="A3430">
        <v>4.4289999999998129</v>
      </c>
      <c r="B3430">
        <v>1.20150345123477E-2</v>
      </c>
    </row>
    <row r="3431" spans="1:2" x14ac:dyDescent="0.3">
      <c r="A3431">
        <v>4.4299999999998132</v>
      </c>
      <c r="B3431">
        <v>1.2017814017249107E-2</v>
      </c>
    </row>
    <row r="3432" spans="1:2" x14ac:dyDescent="0.3">
      <c r="A3432">
        <v>4.4309999999998135</v>
      </c>
      <c r="B3432">
        <v>1.202058625685315E-2</v>
      </c>
    </row>
    <row r="3433" spans="1:2" x14ac:dyDescent="0.3">
      <c r="A3433">
        <v>4.4319999999998139</v>
      </c>
      <c r="B3433">
        <v>1.2023355119571366E-2</v>
      </c>
    </row>
    <row r="3434" spans="1:2" x14ac:dyDescent="0.3">
      <c r="A3434">
        <v>4.4329999999998142</v>
      </c>
      <c r="B3434">
        <v>1.2026130668102319E-2</v>
      </c>
    </row>
    <row r="3435" spans="1:2" x14ac:dyDescent="0.3">
      <c r="A3435">
        <v>4.4339999999998145</v>
      </c>
      <c r="B3435">
        <v>1.202889893986242E-2</v>
      </c>
    </row>
    <row r="3436" spans="1:2" x14ac:dyDescent="0.3">
      <c r="A3436">
        <v>4.4349999999998149</v>
      </c>
      <c r="B3436">
        <v>1.2031668278399521E-2</v>
      </c>
    </row>
    <row r="3437" spans="1:2" x14ac:dyDescent="0.3">
      <c r="A3437">
        <v>4.4359999999998152</v>
      </c>
      <c r="B3437">
        <v>1.2034434716559517E-2</v>
      </c>
    </row>
    <row r="3438" spans="1:2" x14ac:dyDescent="0.3">
      <c r="A3438">
        <v>4.4369999999998155</v>
      </c>
      <c r="B3438">
        <v>1.2037195554465085E-2</v>
      </c>
    </row>
    <row r="3439" spans="1:2" x14ac:dyDescent="0.3">
      <c r="A3439">
        <v>4.4379999999998159</v>
      </c>
      <c r="B3439">
        <v>1.2039958899863645E-2</v>
      </c>
    </row>
    <row r="3440" spans="1:2" x14ac:dyDescent="0.3">
      <c r="A3440">
        <v>4.4389999999998162</v>
      </c>
      <c r="B3440">
        <v>1.204272018798147E-2</v>
      </c>
    </row>
    <row r="3441" spans="1:2" x14ac:dyDescent="0.3">
      <c r="A3441">
        <v>4.4399999999998165</v>
      </c>
      <c r="B3441">
        <v>1.2045484703890391E-2</v>
      </c>
    </row>
    <row r="3442" spans="1:2" x14ac:dyDescent="0.3">
      <c r="A3442">
        <v>4.4409999999998169</v>
      </c>
      <c r="B3442">
        <v>1.2048242322662051E-2</v>
      </c>
    </row>
    <row r="3443" spans="1:2" x14ac:dyDescent="0.3">
      <c r="A3443">
        <v>4.4419999999998172</v>
      </c>
      <c r="B3443">
        <v>1.2051000553256253E-2</v>
      </c>
    </row>
    <row r="3444" spans="1:2" x14ac:dyDescent="0.3">
      <c r="A3444">
        <v>4.4429999999998175</v>
      </c>
      <c r="B3444">
        <v>1.2053756971405316E-2</v>
      </c>
    </row>
    <row r="3445" spans="1:2" x14ac:dyDescent="0.3">
      <c r="A3445">
        <v>4.4439999999998179</v>
      </c>
      <c r="B3445">
        <v>1.2056507119748483E-2</v>
      </c>
    </row>
    <row r="3446" spans="1:2" x14ac:dyDescent="0.3">
      <c r="A3446">
        <v>4.4449999999998182</v>
      </c>
      <c r="B3446">
        <v>1.2059264148307491E-2</v>
      </c>
    </row>
    <row r="3447" spans="1:2" x14ac:dyDescent="0.3">
      <c r="A3447">
        <v>4.4459999999998185</v>
      </c>
      <c r="B3447">
        <v>1.2062016084689875E-2</v>
      </c>
    </row>
    <row r="3448" spans="1:2" x14ac:dyDescent="0.3">
      <c r="A3448">
        <v>4.4469999999998189</v>
      </c>
      <c r="B3448">
        <v>1.206476158747366E-2</v>
      </c>
    </row>
    <row r="3449" spans="1:2" x14ac:dyDescent="0.3">
      <c r="A3449">
        <v>4.4479999999998192</v>
      </c>
      <c r="B3449">
        <v>1.2067511978796575E-2</v>
      </c>
    </row>
    <row r="3450" spans="1:2" x14ac:dyDescent="0.3">
      <c r="A3450">
        <v>4.4489999999998195</v>
      </c>
      <c r="B3450">
        <v>1.2070258417489432E-2</v>
      </c>
    </row>
    <row r="3451" spans="1:2" x14ac:dyDescent="0.3">
      <c r="A3451">
        <v>4.4499999999998199</v>
      </c>
      <c r="B3451">
        <v>1.2073002410243339E-2</v>
      </c>
    </row>
    <row r="3452" spans="1:2" x14ac:dyDescent="0.3">
      <c r="A3452">
        <v>4.4509999999998202</v>
      </c>
      <c r="B3452">
        <v>1.2075746169713408E-2</v>
      </c>
    </row>
    <row r="3453" spans="1:2" x14ac:dyDescent="0.3">
      <c r="A3453">
        <v>4.4519999999998205</v>
      </c>
      <c r="B3453">
        <v>1.2078492352293246E-2</v>
      </c>
    </row>
    <row r="3454" spans="1:2" x14ac:dyDescent="0.3">
      <c r="A3454">
        <v>4.4529999999998209</v>
      </c>
      <c r="B3454">
        <v>1.2081231296710959E-2</v>
      </c>
    </row>
    <row r="3455" spans="1:2" x14ac:dyDescent="0.3">
      <c r="A3455">
        <v>4.4539999999998212</v>
      </c>
      <c r="B3455">
        <v>1.2083972676764088E-2</v>
      </c>
    </row>
    <row r="3456" spans="1:2" x14ac:dyDescent="0.3">
      <c r="A3456">
        <v>4.4549999999998215</v>
      </c>
      <c r="B3456">
        <v>1.2086710203636053E-2</v>
      </c>
    </row>
    <row r="3457" spans="1:2" x14ac:dyDescent="0.3">
      <c r="A3457">
        <v>4.4559999999998219</v>
      </c>
      <c r="B3457">
        <v>1.2089439628576453E-2</v>
      </c>
    </row>
    <row r="3458" spans="1:2" x14ac:dyDescent="0.3">
      <c r="A3458">
        <v>4.4569999999998222</v>
      </c>
      <c r="B3458">
        <v>1.2092176128217502E-2</v>
      </c>
    </row>
    <row r="3459" spans="1:2" x14ac:dyDescent="0.3">
      <c r="A3459">
        <v>4.4579999999998225</v>
      </c>
      <c r="B3459">
        <v>1.2094909861547709E-2</v>
      </c>
    </row>
    <row r="3460" spans="1:2" x14ac:dyDescent="0.3">
      <c r="A3460">
        <v>4.4589999999998229</v>
      </c>
      <c r="B3460">
        <v>1.2097640351286687E-2</v>
      </c>
    </row>
    <row r="3461" spans="1:2" x14ac:dyDescent="0.3">
      <c r="A3461">
        <v>4.4599999999998232</v>
      </c>
      <c r="B3461">
        <v>1.2100372092594958E-2</v>
      </c>
    </row>
    <row r="3462" spans="1:2" x14ac:dyDescent="0.3">
      <c r="A3462">
        <v>4.4609999999998236</v>
      </c>
      <c r="B3462">
        <v>1.2103099203672307E-2</v>
      </c>
    </row>
    <row r="3463" spans="1:2" x14ac:dyDescent="0.3">
      <c r="A3463">
        <v>4.4619999999998239</v>
      </c>
      <c r="B3463">
        <v>1.2105825924548619E-2</v>
      </c>
    </row>
    <row r="3464" spans="1:2" x14ac:dyDescent="0.3">
      <c r="A3464">
        <v>4.4629999999998242</v>
      </c>
      <c r="B3464">
        <v>1.2108553017577406E-2</v>
      </c>
    </row>
    <row r="3465" spans="1:2" x14ac:dyDescent="0.3">
      <c r="A3465">
        <v>4.4639999999998246</v>
      </c>
      <c r="B3465">
        <v>1.2111271777880461E-2</v>
      </c>
    </row>
    <row r="3466" spans="1:2" x14ac:dyDescent="0.3">
      <c r="A3466">
        <v>4.4649999999998249</v>
      </c>
      <c r="B3466">
        <v>1.2113992162546883E-2</v>
      </c>
    </row>
    <row r="3467" spans="1:2" x14ac:dyDescent="0.3">
      <c r="A3467">
        <v>4.4659999999998252</v>
      </c>
      <c r="B3467">
        <v>1.2116716845936515E-2</v>
      </c>
    </row>
    <row r="3468" spans="1:2" x14ac:dyDescent="0.3">
      <c r="A3468">
        <v>4.4669999999998256</v>
      </c>
      <c r="B3468">
        <v>1.2119433032135085E-2</v>
      </c>
    </row>
    <row r="3469" spans="1:2" x14ac:dyDescent="0.3">
      <c r="A3469">
        <v>4.4679999999998259</v>
      </c>
      <c r="B3469">
        <v>1.2122150340522608E-2</v>
      </c>
    </row>
    <row r="3470" spans="1:2" x14ac:dyDescent="0.3">
      <c r="A3470">
        <v>4.4689999999998262</v>
      </c>
      <c r="B3470">
        <v>1.2124868660701671E-2</v>
      </c>
    </row>
    <row r="3471" spans="1:2" x14ac:dyDescent="0.3">
      <c r="A3471">
        <v>4.4699999999998266</v>
      </c>
      <c r="B3471">
        <v>1.2127580657443349E-2</v>
      </c>
    </row>
    <row r="3472" spans="1:2" x14ac:dyDescent="0.3">
      <c r="A3472">
        <v>4.4709999999998269</v>
      </c>
      <c r="B3472">
        <v>1.2130294382775575E-2</v>
      </c>
    </row>
    <row r="3473" spans="1:2" x14ac:dyDescent="0.3">
      <c r="A3473">
        <v>4.4719999999998272</v>
      </c>
      <c r="B3473">
        <v>1.2133005490346738E-2</v>
      </c>
    </row>
    <row r="3474" spans="1:2" x14ac:dyDescent="0.3">
      <c r="A3474">
        <v>4.4729999999998276</v>
      </c>
      <c r="B3474">
        <v>1.2135713010876514E-2</v>
      </c>
    </row>
    <row r="3475" spans="1:2" x14ac:dyDescent="0.3">
      <c r="A3475">
        <v>4.4739999999998279</v>
      </c>
      <c r="B3475">
        <v>1.2138420348731693E-2</v>
      </c>
    </row>
    <row r="3476" spans="1:2" x14ac:dyDescent="0.3">
      <c r="A3476">
        <v>4.4749999999998282</v>
      </c>
      <c r="B3476">
        <v>1.2141126634562793E-2</v>
      </c>
    </row>
    <row r="3477" spans="1:2" x14ac:dyDescent="0.3">
      <c r="A3477">
        <v>4.4759999999998286</v>
      </c>
      <c r="B3477">
        <v>1.2143830974384318E-2</v>
      </c>
    </row>
    <row r="3478" spans="1:2" x14ac:dyDescent="0.3">
      <c r="A3478">
        <v>4.4769999999998289</v>
      </c>
      <c r="B3478">
        <v>1.2146531805330874E-2</v>
      </c>
    </row>
    <row r="3479" spans="1:2" x14ac:dyDescent="0.3">
      <c r="A3479">
        <v>4.4779999999998292</v>
      </c>
      <c r="B3479">
        <v>1.2149236743775049E-2</v>
      </c>
    </row>
    <row r="3480" spans="1:2" x14ac:dyDescent="0.3">
      <c r="A3480">
        <v>4.4789999999998296</v>
      </c>
      <c r="B3480">
        <v>1.2151934714419999E-2</v>
      </c>
    </row>
    <row r="3481" spans="1:2" x14ac:dyDescent="0.3">
      <c r="A3481">
        <v>4.4799999999998299</v>
      </c>
      <c r="B3481">
        <v>1.2154634296612954E-2</v>
      </c>
    </row>
    <row r="3482" spans="1:2" x14ac:dyDescent="0.3">
      <c r="A3482">
        <v>4.4809999999998302</v>
      </c>
      <c r="B3482">
        <v>1.2157326025577952E-2</v>
      </c>
    </row>
    <row r="3483" spans="1:2" x14ac:dyDescent="0.3">
      <c r="A3483">
        <v>4.4819999999998306</v>
      </c>
      <c r="B3483">
        <v>1.2160024455188601E-2</v>
      </c>
    </row>
    <row r="3484" spans="1:2" x14ac:dyDescent="0.3">
      <c r="A3484">
        <v>4.4829999999998309</v>
      </c>
      <c r="B3484">
        <v>1.2162715935089607E-2</v>
      </c>
    </row>
    <row r="3485" spans="1:2" x14ac:dyDescent="0.3">
      <c r="A3485">
        <v>4.4839999999998312</v>
      </c>
      <c r="B3485">
        <v>1.2165409255430248E-2</v>
      </c>
    </row>
    <row r="3486" spans="1:2" x14ac:dyDescent="0.3">
      <c r="A3486">
        <v>4.4849999999998316</v>
      </c>
      <c r="B3486">
        <v>1.2168100184791475E-2</v>
      </c>
    </row>
    <row r="3487" spans="1:2" x14ac:dyDescent="0.3">
      <c r="A3487">
        <v>4.4859999999998319</v>
      </c>
      <c r="B3487">
        <v>1.2170785372991266E-2</v>
      </c>
    </row>
    <row r="3488" spans="1:2" x14ac:dyDescent="0.3">
      <c r="A3488">
        <v>4.4869999999998322</v>
      </c>
      <c r="B3488">
        <v>1.2173475442226411E-2</v>
      </c>
    </row>
    <row r="3489" spans="1:2" x14ac:dyDescent="0.3">
      <c r="A3489">
        <v>4.4879999999998326</v>
      </c>
      <c r="B3489">
        <v>1.2176158834561801E-2</v>
      </c>
    </row>
    <row r="3490" spans="1:2" x14ac:dyDescent="0.3">
      <c r="A3490">
        <v>4.4889999999998329</v>
      </c>
      <c r="B3490">
        <v>1.2178843678465001E-2</v>
      </c>
    </row>
    <row r="3491" spans="1:2" x14ac:dyDescent="0.3">
      <c r="A3491">
        <v>4.4899999999998332</v>
      </c>
      <c r="B3491">
        <v>1.2181523863323274E-2</v>
      </c>
    </row>
    <row r="3492" spans="1:2" x14ac:dyDescent="0.3">
      <c r="A3492">
        <v>4.4909999999998336</v>
      </c>
      <c r="B3492">
        <v>1.2184204269695076E-2</v>
      </c>
    </row>
    <row r="3493" spans="1:2" x14ac:dyDescent="0.3">
      <c r="A3493">
        <v>4.4919999999998339</v>
      </c>
      <c r="B3493">
        <v>1.2186883307226171E-2</v>
      </c>
    </row>
    <row r="3494" spans="1:2" x14ac:dyDescent="0.3">
      <c r="A3494">
        <v>4.4929999999998342</v>
      </c>
      <c r="B3494">
        <v>1.2189557925813832E-2</v>
      </c>
    </row>
    <row r="3495" spans="1:2" x14ac:dyDescent="0.3">
      <c r="A3495">
        <v>4.4939999999998346</v>
      </c>
      <c r="B3495">
        <v>1.2192240150382117E-2</v>
      </c>
    </row>
    <row r="3496" spans="1:2" x14ac:dyDescent="0.3">
      <c r="A3496">
        <v>4.4949999999998349</v>
      </c>
      <c r="B3496">
        <v>1.2194910500058997E-2</v>
      </c>
    </row>
    <row r="3497" spans="1:2" x14ac:dyDescent="0.3">
      <c r="A3497">
        <v>4.4959999999998352</v>
      </c>
      <c r="B3497">
        <v>1.2197588123669667E-2</v>
      </c>
    </row>
    <row r="3498" spans="1:2" x14ac:dyDescent="0.3">
      <c r="A3498">
        <v>4.4969999999998356</v>
      </c>
      <c r="B3498">
        <v>1.2200257010699933E-2</v>
      </c>
    </row>
    <row r="3499" spans="1:2" x14ac:dyDescent="0.3">
      <c r="A3499">
        <v>4.4979999999998359</v>
      </c>
      <c r="B3499">
        <v>1.2202924967313455E-2</v>
      </c>
    </row>
    <row r="3500" spans="1:2" x14ac:dyDescent="0.3">
      <c r="A3500">
        <v>4.4989999999998362</v>
      </c>
      <c r="B3500">
        <v>1.2205592765387296E-2</v>
      </c>
    </row>
    <row r="3501" spans="1:2" x14ac:dyDescent="0.3">
      <c r="A3501">
        <v>4.4999999999998366</v>
      </c>
      <c r="B3501">
        <v>1.2208258430167762E-2</v>
      </c>
    </row>
    <row r="3502" spans="1:2" x14ac:dyDescent="0.3">
      <c r="A3502">
        <v>4.5009999999998369</v>
      </c>
      <c r="B3502">
        <v>1.2210925497133929E-2</v>
      </c>
    </row>
    <row r="3503" spans="1:2" x14ac:dyDescent="0.3">
      <c r="A3503">
        <v>4.5019999999998372</v>
      </c>
      <c r="B3503">
        <v>1.2213588597332126E-2</v>
      </c>
    </row>
    <row r="3504" spans="1:2" x14ac:dyDescent="0.3">
      <c r="A3504">
        <v>4.5029999999998376</v>
      </c>
      <c r="B3504">
        <v>1.2216249980610439E-2</v>
      </c>
    </row>
    <row r="3505" spans="1:2" x14ac:dyDescent="0.3">
      <c r="A3505">
        <v>4.5039999999998379</v>
      </c>
      <c r="B3505">
        <v>1.2218906837422328E-2</v>
      </c>
    </row>
    <row r="3506" spans="1:2" x14ac:dyDescent="0.3">
      <c r="A3506">
        <v>4.5049999999998382</v>
      </c>
      <c r="B3506">
        <v>1.2221562387889628E-2</v>
      </c>
    </row>
    <row r="3507" spans="1:2" x14ac:dyDescent="0.3">
      <c r="A3507">
        <v>4.5059999999998386</v>
      </c>
      <c r="B3507">
        <v>1.2224223033151627E-2</v>
      </c>
    </row>
    <row r="3508" spans="1:2" x14ac:dyDescent="0.3">
      <c r="A3508">
        <v>4.5069999999998389</v>
      </c>
      <c r="B3508">
        <v>1.2226876194187497E-2</v>
      </c>
    </row>
    <row r="3509" spans="1:2" x14ac:dyDescent="0.3">
      <c r="A3509">
        <v>4.5079999999998392</v>
      </c>
      <c r="B3509">
        <v>1.2229529996250155E-2</v>
      </c>
    </row>
    <row r="3510" spans="1:2" x14ac:dyDescent="0.3">
      <c r="A3510">
        <v>4.5089999999998396</v>
      </c>
      <c r="B3510">
        <v>1.2232181803440045E-2</v>
      </c>
    </row>
    <row r="3511" spans="1:2" x14ac:dyDescent="0.3">
      <c r="A3511">
        <v>4.5099999999998399</v>
      </c>
      <c r="B3511">
        <v>1.2234827791004765E-2</v>
      </c>
    </row>
    <row r="3512" spans="1:2" x14ac:dyDescent="0.3">
      <c r="A3512">
        <v>4.5109999999998402</v>
      </c>
      <c r="B3512">
        <v>1.2237479164716791E-2</v>
      </c>
    </row>
    <row r="3513" spans="1:2" x14ac:dyDescent="0.3">
      <c r="A3513">
        <v>4.5119999999998406</v>
      </c>
      <c r="B3513">
        <v>1.2240124343686376E-2</v>
      </c>
    </row>
    <row r="3514" spans="1:2" x14ac:dyDescent="0.3">
      <c r="A3514">
        <v>4.5129999999998409</v>
      </c>
      <c r="B3514">
        <v>1.2242766252323067E-2</v>
      </c>
    </row>
    <row r="3515" spans="1:2" x14ac:dyDescent="0.3">
      <c r="A3515">
        <v>4.5139999999998413</v>
      </c>
      <c r="B3515">
        <v>1.2245411370188752E-2</v>
      </c>
    </row>
    <row r="3516" spans="1:2" x14ac:dyDescent="0.3">
      <c r="A3516">
        <v>4.5149999999998416</v>
      </c>
      <c r="B3516">
        <v>1.2248055554898607E-2</v>
      </c>
    </row>
    <row r="3517" spans="1:2" x14ac:dyDescent="0.3">
      <c r="A3517">
        <v>4.5159999999998419</v>
      </c>
      <c r="B3517">
        <v>1.2250694036645526E-2</v>
      </c>
    </row>
    <row r="3518" spans="1:2" x14ac:dyDescent="0.3">
      <c r="A3518">
        <v>4.5169999999998423</v>
      </c>
      <c r="B3518">
        <v>1.2253332153522589E-2</v>
      </c>
    </row>
    <row r="3519" spans="1:2" x14ac:dyDescent="0.3">
      <c r="A3519">
        <v>4.5179999999998426</v>
      </c>
      <c r="B3519">
        <v>1.225597067910722E-2</v>
      </c>
    </row>
    <row r="3520" spans="1:2" x14ac:dyDescent="0.3">
      <c r="A3520">
        <v>4.5189999999998429</v>
      </c>
      <c r="B3520">
        <v>1.2258605044988102E-2</v>
      </c>
    </row>
    <row r="3521" spans="1:2" x14ac:dyDescent="0.3">
      <c r="A3521">
        <v>4.5199999999998433</v>
      </c>
      <c r="B3521">
        <v>1.2261241791812039E-2</v>
      </c>
    </row>
    <row r="3522" spans="1:2" x14ac:dyDescent="0.3">
      <c r="A3522">
        <v>4.5209999999998436</v>
      </c>
      <c r="B3522">
        <v>1.2263870789496423E-2</v>
      </c>
    </row>
    <row r="3523" spans="1:2" x14ac:dyDescent="0.3">
      <c r="A3523">
        <v>4.5219999999998439</v>
      </c>
      <c r="B3523">
        <v>1.2266500385524293E-2</v>
      </c>
    </row>
    <row r="3524" spans="1:2" x14ac:dyDescent="0.3">
      <c r="A3524">
        <v>4.5229999999998443</v>
      </c>
      <c r="B3524">
        <v>1.226912841327904E-2</v>
      </c>
    </row>
    <row r="3525" spans="1:2" x14ac:dyDescent="0.3">
      <c r="A3525">
        <v>4.5239999999998446</v>
      </c>
      <c r="B3525">
        <v>1.2271754216009456E-2</v>
      </c>
    </row>
    <row r="3526" spans="1:2" x14ac:dyDescent="0.3">
      <c r="A3526">
        <v>4.5249999999998449</v>
      </c>
      <c r="B3526">
        <v>1.2274382414830975E-2</v>
      </c>
    </row>
    <row r="3527" spans="1:2" x14ac:dyDescent="0.3">
      <c r="A3527">
        <v>4.5259999999998453</v>
      </c>
      <c r="B3527">
        <v>1.2277005018063614E-2</v>
      </c>
    </row>
    <row r="3528" spans="1:2" x14ac:dyDescent="0.3">
      <c r="A3528">
        <v>4.5269999999998456</v>
      </c>
      <c r="B3528">
        <v>1.2279626761787343E-2</v>
      </c>
    </row>
    <row r="3529" spans="1:2" x14ac:dyDescent="0.3">
      <c r="A3529">
        <v>4.5279999999998459</v>
      </c>
      <c r="B3529">
        <v>1.228224616530238E-2</v>
      </c>
    </row>
    <row r="3530" spans="1:2" x14ac:dyDescent="0.3">
      <c r="A3530">
        <v>4.5289999999998463</v>
      </c>
      <c r="B3530">
        <v>1.2284868389182585E-2</v>
      </c>
    </row>
    <row r="3531" spans="1:2" x14ac:dyDescent="0.3">
      <c r="A3531">
        <v>4.5299999999998466</v>
      </c>
      <c r="B3531">
        <v>1.2287482748096823E-2</v>
      </c>
    </row>
    <row r="3532" spans="1:2" x14ac:dyDescent="0.3">
      <c r="A3532">
        <v>4.5309999999998469</v>
      </c>
      <c r="B3532">
        <v>1.2290095876019091E-2</v>
      </c>
    </row>
    <row r="3533" spans="1:2" x14ac:dyDescent="0.3">
      <c r="A3533">
        <v>4.5319999999998473</v>
      </c>
      <c r="B3533">
        <v>1.2292711296266856E-2</v>
      </c>
    </row>
    <row r="3534" spans="1:2" x14ac:dyDescent="0.3">
      <c r="A3534">
        <v>4.5329999999998476</v>
      </c>
      <c r="B3534">
        <v>1.2295324836618054E-2</v>
      </c>
    </row>
    <row r="3535" spans="1:2" x14ac:dyDescent="0.3">
      <c r="A3535">
        <v>4.5339999999998479</v>
      </c>
      <c r="B3535">
        <v>1.2297933503089387E-2</v>
      </c>
    </row>
    <row r="3536" spans="1:2" x14ac:dyDescent="0.3">
      <c r="A3536">
        <v>4.5349999999998483</v>
      </c>
      <c r="B3536">
        <v>1.2300542187929531E-2</v>
      </c>
    </row>
    <row r="3537" spans="1:2" x14ac:dyDescent="0.3">
      <c r="A3537">
        <v>4.5359999999998486</v>
      </c>
      <c r="B3537">
        <v>1.2303148727441537E-2</v>
      </c>
    </row>
    <row r="3538" spans="1:2" x14ac:dyDescent="0.3">
      <c r="A3538">
        <v>4.5369999999998489</v>
      </c>
      <c r="B3538">
        <v>1.2305755112151928E-2</v>
      </c>
    </row>
    <row r="3539" spans="1:2" x14ac:dyDescent="0.3">
      <c r="A3539">
        <v>4.5379999999998493</v>
      </c>
      <c r="B3539">
        <v>1.2308360634842419E-2</v>
      </c>
    </row>
    <row r="3540" spans="1:2" x14ac:dyDescent="0.3">
      <c r="A3540">
        <v>4.5389999999998496</v>
      </c>
      <c r="B3540">
        <v>1.2310964573881589E-2</v>
      </c>
    </row>
    <row r="3541" spans="1:2" x14ac:dyDescent="0.3">
      <c r="A3541">
        <v>4.5399999999998499</v>
      </c>
      <c r="B3541">
        <v>1.2313561161711728E-2</v>
      </c>
    </row>
    <row r="3542" spans="1:2" x14ac:dyDescent="0.3">
      <c r="A3542">
        <v>4.5409999999998503</v>
      </c>
      <c r="B3542">
        <v>1.2316160607254489E-2</v>
      </c>
    </row>
    <row r="3543" spans="1:2" x14ac:dyDescent="0.3">
      <c r="A3543">
        <v>4.5419999999998506</v>
      </c>
      <c r="B3543">
        <v>1.2318759048023426E-2</v>
      </c>
    </row>
    <row r="3544" spans="1:2" x14ac:dyDescent="0.3">
      <c r="A3544">
        <v>4.5429999999998509</v>
      </c>
      <c r="B3544">
        <v>1.2321354144863572E-2</v>
      </c>
    </row>
    <row r="3545" spans="1:2" x14ac:dyDescent="0.3">
      <c r="A3545">
        <v>4.5439999999998513</v>
      </c>
      <c r="B3545">
        <v>1.2323950847611509E-2</v>
      </c>
    </row>
    <row r="3546" spans="1:2" x14ac:dyDescent="0.3">
      <c r="A3546">
        <v>4.5449999999998516</v>
      </c>
      <c r="B3546">
        <v>1.2326543847893057E-2</v>
      </c>
    </row>
    <row r="3547" spans="1:2" x14ac:dyDescent="0.3">
      <c r="A3547">
        <v>4.5459999999998519</v>
      </c>
      <c r="B3547">
        <v>1.2329130831028989E-2</v>
      </c>
    </row>
    <row r="3548" spans="1:2" x14ac:dyDescent="0.3">
      <c r="A3548">
        <v>4.5469999999998523</v>
      </c>
      <c r="B3548">
        <v>1.233172285818096E-2</v>
      </c>
    </row>
    <row r="3549" spans="1:2" x14ac:dyDescent="0.3">
      <c r="A3549">
        <v>4.5479999999998526</v>
      </c>
      <c r="B3549">
        <v>1.233430587063572E-2</v>
      </c>
    </row>
    <row r="3550" spans="1:2" x14ac:dyDescent="0.3">
      <c r="A3550">
        <v>4.5489999999998529</v>
      </c>
      <c r="B3550">
        <v>1.2336891266397865E-2</v>
      </c>
    </row>
    <row r="3551" spans="1:2" x14ac:dyDescent="0.3">
      <c r="A3551">
        <v>4.5499999999998533</v>
      </c>
      <c r="B3551">
        <v>1.233948078596947E-2</v>
      </c>
    </row>
    <row r="3552" spans="1:2" x14ac:dyDescent="0.3">
      <c r="A3552">
        <v>4.5509999999998536</v>
      </c>
      <c r="B3552">
        <v>1.2342063199849984E-2</v>
      </c>
    </row>
    <row r="3553" spans="1:2" x14ac:dyDescent="0.3">
      <c r="A3553">
        <v>4.5519999999998539</v>
      </c>
      <c r="B3553">
        <v>1.2344641762723929E-2</v>
      </c>
    </row>
    <row r="3554" spans="1:2" x14ac:dyDescent="0.3">
      <c r="A3554">
        <v>4.5529999999998543</v>
      </c>
      <c r="B3554">
        <v>1.234721925828397E-2</v>
      </c>
    </row>
    <row r="3555" spans="1:2" x14ac:dyDescent="0.3">
      <c r="A3555">
        <v>4.5539999999998546</v>
      </c>
      <c r="B3555">
        <v>1.2349798662069533E-2</v>
      </c>
    </row>
    <row r="3556" spans="1:2" x14ac:dyDescent="0.3">
      <c r="A3556">
        <v>4.5549999999998549</v>
      </c>
      <c r="B3556">
        <v>1.2352371866174605E-2</v>
      </c>
    </row>
    <row r="3557" spans="1:2" x14ac:dyDescent="0.3">
      <c r="A3557">
        <v>4.5559999999998553</v>
      </c>
      <c r="B3557">
        <v>1.2354947841956454E-2</v>
      </c>
    </row>
    <row r="3558" spans="1:2" x14ac:dyDescent="0.3">
      <c r="A3558">
        <v>4.5569999999998556</v>
      </c>
      <c r="B3558">
        <v>1.2357520173360054E-2</v>
      </c>
    </row>
    <row r="3559" spans="1:2" x14ac:dyDescent="0.3">
      <c r="A3559">
        <v>4.5579999999998559</v>
      </c>
      <c r="B3559">
        <v>1.2360087592104996E-2</v>
      </c>
    </row>
    <row r="3560" spans="1:2" x14ac:dyDescent="0.3">
      <c r="A3560">
        <v>4.5589999999998563</v>
      </c>
      <c r="B3560">
        <v>1.2362659776786744E-2</v>
      </c>
    </row>
    <row r="3561" spans="1:2" x14ac:dyDescent="0.3">
      <c r="A3561">
        <v>4.5599999999998566</v>
      </c>
      <c r="B3561">
        <v>1.2365224623365534E-2</v>
      </c>
    </row>
    <row r="3562" spans="1:2" x14ac:dyDescent="0.3">
      <c r="A3562">
        <v>4.5609999999998569</v>
      </c>
      <c r="B3562">
        <v>1.236779182835307E-2</v>
      </c>
    </row>
    <row r="3563" spans="1:2" x14ac:dyDescent="0.3">
      <c r="A3563">
        <v>4.5619999999998573</v>
      </c>
      <c r="B3563">
        <v>1.2370356868356419E-2</v>
      </c>
    </row>
    <row r="3564" spans="1:2" x14ac:dyDescent="0.3">
      <c r="A3564">
        <v>4.5629999999998576</v>
      </c>
      <c r="B3564">
        <v>1.2372916750053087E-2</v>
      </c>
    </row>
    <row r="3565" spans="1:2" x14ac:dyDescent="0.3">
      <c r="A3565">
        <v>4.5639999999998579</v>
      </c>
      <c r="B3565">
        <v>1.2375476262085572E-2</v>
      </c>
    </row>
    <row r="3566" spans="1:2" x14ac:dyDescent="0.3">
      <c r="A3566">
        <v>4.5649999999998583</v>
      </c>
      <c r="B3566">
        <v>1.2378040119466249E-2</v>
      </c>
    </row>
    <row r="3567" spans="1:2" x14ac:dyDescent="0.3">
      <c r="A3567">
        <v>4.5659999999998586</v>
      </c>
      <c r="B3567">
        <v>1.2380596270271604E-2</v>
      </c>
    </row>
    <row r="3568" spans="1:2" x14ac:dyDescent="0.3">
      <c r="A3568">
        <v>4.566999999999859</v>
      </c>
      <c r="B3568">
        <v>1.238315097069137E-2</v>
      </c>
    </row>
    <row r="3569" spans="1:2" x14ac:dyDescent="0.3">
      <c r="A3569">
        <v>4.5679999999998593</v>
      </c>
      <c r="B3569">
        <v>1.2385708237632187E-2</v>
      </c>
    </row>
    <row r="3570" spans="1:2" x14ac:dyDescent="0.3">
      <c r="A3570">
        <v>4.5689999999998596</v>
      </c>
      <c r="B3570">
        <v>1.2388258155262072E-2</v>
      </c>
    </row>
    <row r="3571" spans="1:2" x14ac:dyDescent="0.3">
      <c r="A3571">
        <v>4.56999999999986</v>
      </c>
      <c r="B3571">
        <v>1.2390809456188307E-2</v>
      </c>
    </row>
    <row r="3572" spans="1:2" x14ac:dyDescent="0.3">
      <c r="A3572">
        <v>4.5709999999998603</v>
      </c>
      <c r="B3572">
        <v>1.2393356412100598E-2</v>
      </c>
    </row>
    <row r="3573" spans="1:2" x14ac:dyDescent="0.3">
      <c r="A3573">
        <v>4.5719999999998606</v>
      </c>
      <c r="B3573">
        <v>1.2395904060070628E-2</v>
      </c>
    </row>
    <row r="3574" spans="1:2" x14ac:dyDescent="0.3">
      <c r="A3574">
        <v>4.572999999999861</v>
      </c>
      <c r="B3574">
        <v>1.2398451967935487E-2</v>
      </c>
    </row>
    <row r="3575" spans="1:2" x14ac:dyDescent="0.3">
      <c r="A3575">
        <v>4.5739999999998613</v>
      </c>
      <c r="B3575">
        <v>1.2400994426637946E-2</v>
      </c>
    </row>
    <row r="3576" spans="1:2" x14ac:dyDescent="0.3">
      <c r="A3576">
        <v>4.5749999999998616</v>
      </c>
      <c r="B3576">
        <v>1.2403537492895911E-2</v>
      </c>
    </row>
    <row r="3577" spans="1:2" x14ac:dyDescent="0.3">
      <c r="A3577">
        <v>4.575999999999862</v>
      </c>
      <c r="B3577">
        <v>1.2406079618292709E-2</v>
      </c>
    </row>
    <row r="3578" spans="1:2" x14ac:dyDescent="0.3">
      <c r="A3578">
        <v>4.5769999999998623</v>
      </c>
      <c r="B3578">
        <v>1.24086146547428E-2</v>
      </c>
    </row>
    <row r="3579" spans="1:2" x14ac:dyDescent="0.3">
      <c r="A3579">
        <v>4.5779999999998626</v>
      </c>
      <c r="B3579">
        <v>1.241115532870668E-2</v>
      </c>
    </row>
    <row r="3580" spans="1:2" x14ac:dyDescent="0.3">
      <c r="A3580">
        <v>4.578999999999863</v>
      </c>
      <c r="B3580">
        <v>1.2413690264840849E-2</v>
      </c>
    </row>
    <row r="3581" spans="1:2" x14ac:dyDescent="0.3">
      <c r="A3581">
        <v>4.5799999999998633</v>
      </c>
      <c r="B3581">
        <v>1.2416223419335903E-2</v>
      </c>
    </row>
    <row r="3582" spans="1:2" x14ac:dyDescent="0.3">
      <c r="A3582">
        <v>4.5809999999998636</v>
      </c>
      <c r="B3582">
        <v>1.2418755737055032E-2</v>
      </c>
    </row>
    <row r="3583" spans="1:2" x14ac:dyDescent="0.3">
      <c r="A3583">
        <v>4.581999999999864</v>
      </c>
      <c r="B3583">
        <v>1.2421287769019407E-2</v>
      </c>
    </row>
    <row r="3584" spans="1:2" x14ac:dyDescent="0.3">
      <c r="A3584">
        <v>4.5829999999998643</v>
      </c>
      <c r="B3584">
        <v>1.2423814127001831E-2</v>
      </c>
    </row>
    <row r="3585" spans="1:2" x14ac:dyDescent="0.3">
      <c r="A3585">
        <v>4.5839999999998646</v>
      </c>
      <c r="B3585">
        <v>1.2426343961217001E-2</v>
      </c>
    </row>
    <row r="3586" spans="1:2" x14ac:dyDescent="0.3">
      <c r="A3586">
        <v>4.584999999999865</v>
      </c>
      <c r="B3586">
        <v>1.2428869863880088E-2</v>
      </c>
    </row>
    <row r="3587" spans="1:2" x14ac:dyDescent="0.3">
      <c r="A3587">
        <v>4.5859999999998653</v>
      </c>
      <c r="B3587">
        <v>1.2431393482210784E-2</v>
      </c>
    </row>
    <row r="3588" spans="1:2" x14ac:dyDescent="0.3">
      <c r="A3588">
        <v>4.5869999999998656</v>
      </c>
      <c r="B3588">
        <v>1.2433913914722816E-2</v>
      </c>
    </row>
    <row r="3589" spans="1:2" x14ac:dyDescent="0.3">
      <c r="A3589">
        <v>4.587999999999866</v>
      </c>
      <c r="B3589">
        <v>1.2436438192660437E-2</v>
      </c>
    </row>
    <row r="3590" spans="1:2" x14ac:dyDescent="0.3">
      <c r="A3590">
        <v>4.5889999999998663</v>
      </c>
      <c r="B3590">
        <v>1.2438953984212464E-2</v>
      </c>
    </row>
    <row r="3591" spans="1:2" x14ac:dyDescent="0.3">
      <c r="A3591">
        <v>4.5899999999998666</v>
      </c>
      <c r="B3591">
        <v>1.2441475158923077E-2</v>
      </c>
    </row>
    <row r="3592" spans="1:2" x14ac:dyDescent="0.3">
      <c r="A3592">
        <v>4.590999999999867</v>
      </c>
      <c r="B3592">
        <v>1.2443988400286765E-2</v>
      </c>
    </row>
    <row r="3593" spans="1:2" x14ac:dyDescent="0.3">
      <c r="A3593">
        <v>4.5919999999998673</v>
      </c>
      <c r="B3593">
        <v>1.2446503758789973E-2</v>
      </c>
    </row>
    <row r="3594" spans="1:2" x14ac:dyDescent="0.3">
      <c r="A3594">
        <v>4.5929999999998676</v>
      </c>
      <c r="B3594">
        <v>1.2449014682953563E-2</v>
      </c>
    </row>
    <row r="3595" spans="1:2" x14ac:dyDescent="0.3">
      <c r="A3595">
        <v>4.593999999999868</v>
      </c>
      <c r="B3595">
        <v>1.2451526512990752E-2</v>
      </c>
    </row>
    <row r="3596" spans="1:2" x14ac:dyDescent="0.3">
      <c r="A3596">
        <v>4.5949999999998683</v>
      </c>
      <c r="B3596">
        <v>1.2454032697936879E-2</v>
      </c>
    </row>
    <row r="3597" spans="1:2" x14ac:dyDescent="0.3">
      <c r="A3597">
        <v>4.5959999999998686</v>
      </c>
      <c r="B3597">
        <v>1.2456543260229769E-2</v>
      </c>
    </row>
    <row r="3598" spans="1:2" x14ac:dyDescent="0.3">
      <c r="A3598">
        <v>4.596999999999869</v>
      </c>
      <c r="B3598">
        <v>1.2459047204491591E-2</v>
      </c>
    </row>
    <row r="3599" spans="1:2" x14ac:dyDescent="0.3">
      <c r="A3599">
        <v>4.5979999999998693</v>
      </c>
      <c r="B3599">
        <v>1.2461551567205242E-2</v>
      </c>
    </row>
    <row r="3600" spans="1:2" x14ac:dyDescent="0.3">
      <c r="A3600">
        <v>4.5989999999998696</v>
      </c>
      <c r="B3600">
        <v>1.2464054610495934E-2</v>
      </c>
    </row>
    <row r="3601" spans="1:2" x14ac:dyDescent="0.3">
      <c r="A3601">
        <v>4.59999999999987</v>
      </c>
      <c r="B3601">
        <v>1.2466552123594876E-2</v>
      </c>
    </row>
    <row r="3602" spans="1:2" x14ac:dyDescent="0.3">
      <c r="A3602">
        <v>4.6009999999998703</v>
      </c>
      <c r="B3602">
        <v>1.2469056926412758E-2</v>
      </c>
    </row>
    <row r="3603" spans="1:2" x14ac:dyDescent="0.3">
      <c r="A3603">
        <v>4.6019999999998706</v>
      </c>
      <c r="B3603">
        <v>1.2471552282065479E-2</v>
      </c>
    </row>
    <row r="3604" spans="1:2" x14ac:dyDescent="0.3">
      <c r="A3604">
        <v>4.602999999999871</v>
      </c>
      <c r="B3604">
        <v>1.2474045094215014E-2</v>
      </c>
    </row>
    <row r="3605" spans="1:2" x14ac:dyDescent="0.3">
      <c r="A3605">
        <v>4.6039999999998713</v>
      </c>
      <c r="B3605">
        <v>1.247654063004866E-2</v>
      </c>
    </row>
    <row r="3606" spans="1:2" x14ac:dyDescent="0.3">
      <c r="A3606">
        <v>4.6049999999998716</v>
      </c>
      <c r="B3606">
        <v>1.2479030292429305E-2</v>
      </c>
    </row>
    <row r="3607" spans="1:2" x14ac:dyDescent="0.3">
      <c r="A3607">
        <v>4.605999999999872</v>
      </c>
      <c r="B3607">
        <v>1.2481520794193013E-2</v>
      </c>
    </row>
    <row r="3608" spans="1:2" x14ac:dyDescent="0.3">
      <c r="A3608">
        <v>4.6069999999998723</v>
      </c>
      <c r="B3608">
        <v>1.2484011078954638E-2</v>
      </c>
    </row>
    <row r="3609" spans="1:2" x14ac:dyDescent="0.3">
      <c r="A3609">
        <v>4.6079999999998726</v>
      </c>
      <c r="B3609">
        <v>1.2486499536979334E-2</v>
      </c>
    </row>
    <row r="3610" spans="1:2" x14ac:dyDescent="0.3">
      <c r="A3610">
        <v>4.608999999999873</v>
      </c>
      <c r="B3610">
        <v>1.2488982062499487E-2</v>
      </c>
    </row>
    <row r="3611" spans="1:2" x14ac:dyDescent="0.3">
      <c r="A3611">
        <v>4.6099999999998733</v>
      </c>
      <c r="B3611">
        <v>1.2491468308829023E-2</v>
      </c>
    </row>
    <row r="3612" spans="1:2" x14ac:dyDescent="0.3">
      <c r="A3612">
        <v>4.6109999999998736</v>
      </c>
      <c r="B3612">
        <v>1.249394913178925E-2</v>
      </c>
    </row>
    <row r="3613" spans="1:2" x14ac:dyDescent="0.3">
      <c r="A3613">
        <v>4.611999999999874</v>
      </c>
      <c r="B3613">
        <v>1.2496427324753978E-2</v>
      </c>
    </row>
    <row r="3614" spans="1:2" x14ac:dyDescent="0.3">
      <c r="A3614">
        <v>4.6129999999998743</v>
      </c>
      <c r="B3614">
        <v>1.2498908928722741E-2</v>
      </c>
    </row>
    <row r="3615" spans="1:2" x14ac:dyDescent="0.3">
      <c r="A3615">
        <v>4.6139999999998746</v>
      </c>
      <c r="B3615">
        <v>1.2501388333896468E-2</v>
      </c>
    </row>
    <row r="3616" spans="1:2" x14ac:dyDescent="0.3">
      <c r="A3616">
        <v>4.614999999999875</v>
      </c>
      <c r="B3616">
        <v>1.2503858937719492E-2</v>
      </c>
    </row>
    <row r="3617" spans="1:2" x14ac:dyDescent="0.3">
      <c r="A3617">
        <v>4.6159999999998753</v>
      </c>
      <c r="B3617">
        <v>1.2506337319560024E-2</v>
      </c>
    </row>
    <row r="3618" spans="1:2" x14ac:dyDescent="0.3">
      <c r="A3618">
        <v>4.6169999999998756</v>
      </c>
      <c r="B3618">
        <v>1.2508807618568152E-2</v>
      </c>
    </row>
    <row r="3619" spans="1:2" x14ac:dyDescent="0.3">
      <c r="A3619">
        <v>4.617999999999876</v>
      </c>
      <c r="B3619">
        <v>1.2511276402547344E-2</v>
      </c>
    </row>
    <row r="3620" spans="1:2" x14ac:dyDescent="0.3">
      <c r="A3620">
        <v>4.6189999999998763</v>
      </c>
      <c r="B3620">
        <v>1.2513746141644522E-2</v>
      </c>
    </row>
    <row r="3621" spans="1:2" x14ac:dyDescent="0.3">
      <c r="A3621">
        <v>4.6199999999998766</v>
      </c>
      <c r="B3621">
        <v>1.2516216166390093E-2</v>
      </c>
    </row>
    <row r="3622" spans="1:2" x14ac:dyDescent="0.3">
      <c r="A3622">
        <v>4.620999999999877</v>
      </c>
      <c r="B3622">
        <v>1.2518680032677032E-2</v>
      </c>
    </row>
    <row r="3623" spans="1:2" x14ac:dyDescent="0.3">
      <c r="A3623">
        <v>4.6219999999998773</v>
      </c>
      <c r="B3623">
        <v>1.2521147235905528E-2</v>
      </c>
    </row>
    <row r="3624" spans="1:2" x14ac:dyDescent="0.3">
      <c r="A3624">
        <v>4.6229999999998777</v>
      </c>
      <c r="B3624">
        <v>1.2523608139243969E-2</v>
      </c>
    </row>
    <row r="3625" spans="1:2" x14ac:dyDescent="0.3">
      <c r="A3625">
        <v>4.623999999999878</v>
      </c>
      <c r="B3625">
        <v>1.2526065251601659E-2</v>
      </c>
    </row>
    <row r="3626" spans="1:2" x14ac:dyDescent="0.3">
      <c r="A3626">
        <v>4.6249999999998783</v>
      </c>
      <c r="B3626">
        <v>1.2528525269480062E-2</v>
      </c>
    </row>
    <row r="3627" spans="1:2" x14ac:dyDescent="0.3">
      <c r="A3627">
        <v>4.6259999999998787</v>
      </c>
      <c r="B3627">
        <v>1.2530985140604134E-2</v>
      </c>
    </row>
    <row r="3628" spans="1:2" x14ac:dyDescent="0.3">
      <c r="A3628">
        <v>4.626999999999879</v>
      </c>
      <c r="B3628">
        <v>1.2533439291087634E-2</v>
      </c>
    </row>
    <row r="3629" spans="1:2" x14ac:dyDescent="0.3">
      <c r="A3629">
        <v>4.6279999999998793</v>
      </c>
      <c r="B3629">
        <v>1.2535896707255023E-2</v>
      </c>
    </row>
    <row r="3630" spans="1:2" x14ac:dyDescent="0.3">
      <c r="A3630">
        <v>4.6289999999998797</v>
      </c>
      <c r="B3630">
        <v>1.2538347342612E-2</v>
      </c>
    </row>
    <row r="3631" spans="1:2" x14ac:dyDescent="0.3">
      <c r="A3631">
        <v>4.62999999999988</v>
      </c>
      <c r="B3631">
        <v>1.2540794552598045E-2</v>
      </c>
    </row>
    <row r="3632" spans="1:2" x14ac:dyDescent="0.3">
      <c r="A3632">
        <v>4.6309999999998803</v>
      </c>
      <c r="B3632">
        <v>1.2543245681099158E-2</v>
      </c>
    </row>
    <row r="3633" spans="1:2" x14ac:dyDescent="0.3">
      <c r="A3633">
        <v>4.6319999999998807</v>
      </c>
      <c r="B3633">
        <v>1.2545695115696365E-2</v>
      </c>
    </row>
    <row r="3634" spans="1:2" x14ac:dyDescent="0.3">
      <c r="A3634">
        <v>4.632999999999881</v>
      </c>
      <c r="B3634">
        <v>1.254813786797343E-2</v>
      </c>
    </row>
    <row r="3635" spans="1:2" x14ac:dyDescent="0.3">
      <c r="A3635">
        <v>4.6339999999998813</v>
      </c>
      <c r="B3635">
        <v>1.2550582890763995E-2</v>
      </c>
    </row>
    <row r="3636" spans="1:2" x14ac:dyDescent="0.3">
      <c r="A3636">
        <v>4.6349999999998817</v>
      </c>
      <c r="B3636">
        <v>1.2553025178198896E-2</v>
      </c>
    </row>
    <row r="3637" spans="1:2" x14ac:dyDescent="0.3">
      <c r="A3637">
        <v>4.635999999999882</v>
      </c>
      <c r="B3637">
        <v>1.2555461716658112E-2</v>
      </c>
    </row>
    <row r="3638" spans="1:2" x14ac:dyDescent="0.3">
      <c r="A3638">
        <v>4.6369999999998823</v>
      </c>
      <c r="B3638">
        <v>1.2557904017813204E-2</v>
      </c>
    </row>
    <row r="3639" spans="1:2" x14ac:dyDescent="0.3">
      <c r="A3639">
        <v>4.6379999999998827</v>
      </c>
      <c r="B3639">
        <v>1.25603417770207E-2</v>
      </c>
    </row>
    <row r="3640" spans="1:2" x14ac:dyDescent="0.3">
      <c r="A3640">
        <v>4.638999999999883</v>
      </c>
      <c r="B3640">
        <v>1.2562776960170552E-2</v>
      </c>
    </row>
    <row r="3641" spans="1:2" x14ac:dyDescent="0.3">
      <c r="A3641">
        <v>4.6399999999998833</v>
      </c>
      <c r="B3641">
        <v>1.2565209200604444E-2</v>
      </c>
    </row>
    <row r="3642" spans="1:2" x14ac:dyDescent="0.3">
      <c r="A3642">
        <v>4.6409999999998837</v>
      </c>
      <c r="B3642">
        <v>1.2567639084006876E-2</v>
      </c>
    </row>
    <row r="3643" spans="1:2" x14ac:dyDescent="0.3">
      <c r="A3643">
        <v>4.641999999999884</v>
      </c>
      <c r="B3643">
        <v>1.2570070458576443E-2</v>
      </c>
    </row>
    <row r="3644" spans="1:2" x14ac:dyDescent="0.3">
      <c r="A3644">
        <v>4.6429999999998843</v>
      </c>
      <c r="B3644">
        <v>1.2572499431966477E-2</v>
      </c>
    </row>
    <row r="3645" spans="1:2" x14ac:dyDescent="0.3">
      <c r="A3645">
        <v>4.6439999999998847</v>
      </c>
      <c r="B3645">
        <v>1.2574930399274376E-2</v>
      </c>
    </row>
    <row r="3646" spans="1:2" x14ac:dyDescent="0.3">
      <c r="A3646">
        <v>4.644999999999885</v>
      </c>
      <c r="B3646">
        <v>1.2577352310700229E-2</v>
      </c>
    </row>
    <row r="3647" spans="1:2" x14ac:dyDescent="0.3">
      <c r="A3647">
        <v>4.6459999999998853</v>
      </c>
      <c r="B3647">
        <v>1.2579776492310735E-2</v>
      </c>
    </row>
    <row r="3648" spans="1:2" x14ac:dyDescent="0.3">
      <c r="A3648">
        <v>4.6469999999998857</v>
      </c>
      <c r="B3648">
        <v>1.2582201173128305E-2</v>
      </c>
    </row>
    <row r="3649" spans="1:2" x14ac:dyDescent="0.3">
      <c r="A3649">
        <v>4.647999999999886</v>
      </c>
      <c r="B3649">
        <v>1.2584619961852728E-2</v>
      </c>
    </row>
    <row r="3650" spans="1:2" x14ac:dyDescent="0.3">
      <c r="A3650">
        <v>4.6489999999998863</v>
      </c>
      <c r="B3650">
        <v>1.2587039386687537E-2</v>
      </c>
    </row>
    <row r="3651" spans="1:2" x14ac:dyDescent="0.3">
      <c r="A3651">
        <v>4.6499999999998867</v>
      </c>
      <c r="B3651">
        <v>1.2589456750073946E-2</v>
      </c>
    </row>
    <row r="3652" spans="1:2" x14ac:dyDescent="0.3">
      <c r="A3652">
        <v>4.650999999999887</v>
      </c>
      <c r="B3652">
        <v>1.2591871454909753E-2</v>
      </c>
    </row>
    <row r="3653" spans="1:2" x14ac:dyDescent="0.3">
      <c r="A3653">
        <v>4.6519999999998873</v>
      </c>
      <c r="B3653">
        <v>1.2594284564325653E-2</v>
      </c>
    </row>
    <row r="3654" spans="1:2" x14ac:dyDescent="0.3">
      <c r="A3654">
        <v>4.6529999999998877</v>
      </c>
      <c r="B3654">
        <v>1.2596699883031082E-2</v>
      </c>
    </row>
    <row r="3655" spans="1:2" x14ac:dyDescent="0.3">
      <c r="A3655">
        <v>4.653999999999888</v>
      </c>
      <c r="B3655">
        <v>1.2599110024009152E-2</v>
      </c>
    </row>
    <row r="3656" spans="1:2" x14ac:dyDescent="0.3">
      <c r="A3656">
        <v>4.6549999999998883</v>
      </c>
      <c r="B3656">
        <v>1.260151912092361E-2</v>
      </c>
    </row>
    <row r="3657" spans="1:2" x14ac:dyDescent="0.3">
      <c r="A3657">
        <v>4.6559999999998887</v>
      </c>
      <c r="B3657">
        <v>1.2603926802669141E-2</v>
      </c>
    </row>
    <row r="3658" spans="1:2" x14ac:dyDescent="0.3">
      <c r="A3658">
        <v>4.656999999999889</v>
      </c>
      <c r="B3658">
        <v>1.2606333872081599E-2</v>
      </c>
    </row>
    <row r="3659" spans="1:2" x14ac:dyDescent="0.3">
      <c r="A3659">
        <v>4.6579999999998893</v>
      </c>
      <c r="B3659">
        <v>1.260873827283493E-2</v>
      </c>
    </row>
    <row r="3660" spans="1:2" x14ac:dyDescent="0.3">
      <c r="A3660">
        <v>4.6589999999998897</v>
      </c>
      <c r="B3660">
        <v>1.2611137110346893E-2</v>
      </c>
    </row>
    <row r="3661" spans="1:2" x14ac:dyDescent="0.3">
      <c r="A3661">
        <v>4.65999999999989</v>
      </c>
      <c r="B3661">
        <v>1.2613539494765402E-2</v>
      </c>
    </row>
    <row r="3662" spans="1:2" x14ac:dyDescent="0.3">
      <c r="A3662">
        <v>4.6609999999998903</v>
      </c>
      <c r="B3662">
        <v>1.2615936844980524E-2</v>
      </c>
    </row>
    <row r="3663" spans="1:2" x14ac:dyDescent="0.3">
      <c r="A3663">
        <v>4.6619999999998907</v>
      </c>
      <c r="B3663">
        <v>1.2618340069476708E-2</v>
      </c>
    </row>
    <row r="3664" spans="1:2" x14ac:dyDescent="0.3">
      <c r="A3664">
        <v>4.662999999999891</v>
      </c>
      <c r="B3664">
        <v>1.2620730751838283E-2</v>
      </c>
    </row>
    <row r="3665" spans="1:2" x14ac:dyDescent="0.3">
      <c r="A3665">
        <v>4.6639999999998913</v>
      </c>
      <c r="B3665">
        <v>1.2623129659019072E-2</v>
      </c>
    </row>
    <row r="3666" spans="1:2" x14ac:dyDescent="0.3">
      <c r="A3666">
        <v>4.6649999999998917</v>
      </c>
      <c r="B3666">
        <v>1.2625518981006389E-2</v>
      </c>
    </row>
    <row r="3667" spans="1:2" x14ac:dyDescent="0.3">
      <c r="A3667">
        <v>4.665999999999892</v>
      </c>
      <c r="B3667">
        <v>1.2627909427493755E-2</v>
      </c>
    </row>
    <row r="3668" spans="1:2" x14ac:dyDescent="0.3">
      <c r="A3668">
        <v>4.6669999999998923</v>
      </c>
      <c r="B3668">
        <v>1.2630298100635817E-2</v>
      </c>
    </row>
    <row r="3669" spans="1:2" x14ac:dyDescent="0.3">
      <c r="A3669">
        <v>4.6679999999998927</v>
      </c>
      <c r="B3669">
        <v>1.2632688170184425E-2</v>
      </c>
    </row>
    <row r="3670" spans="1:2" x14ac:dyDescent="0.3">
      <c r="A3670">
        <v>4.668999999999893</v>
      </c>
      <c r="B3670">
        <v>1.2635073208275005E-2</v>
      </c>
    </row>
    <row r="3671" spans="1:2" x14ac:dyDescent="0.3">
      <c r="A3671">
        <v>4.6699999999998933</v>
      </c>
      <c r="B3671">
        <v>1.2637458640520405E-2</v>
      </c>
    </row>
    <row r="3672" spans="1:2" x14ac:dyDescent="0.3">
      <c r="A3672">
        <v>4.6709999999998937</v>
      </c>
      <c r="B3672">
        <v>1.2639842514986177E-2</v>
      </c>
    </row>
    <row r="3673" spans="1:2" x14ac:dyDescent="0.3">
      <c r="A3673">
        <v>4.671999999999894</v>
      </c>
      <c r="B3673">
        <v>1.2642221106943463E-2</v>
      </c>
    </row>
    <row r="3674" spans="1:2" x14ac:dyDescent="0.3">
      <c r="A3674">
        <v>4.6729999999998943</v>
      </c>
      <c r="B3674">
        <v>1.2644603328156923E-2</v>
      </c>
    </row>
    <row r="3675" spans="1:2" x14ac:dyDescent="0.3">
      <c r="A3675">
        <v>4.6739999999998947</v>
      </c>
      <c r="B3675">
        <v>1.2646983122984623E-2</v>
      </c>
    </row>
    <row r="3676" spans="1:2" x14ac:dyDescent="0.3">
      <c r="A3676">
        <v>4.674999999999895</v>
      </c>
      <c r="B3676">
        <v>1.2649356258819078E-2</v>
      </c>
    </row>
    <row r="3677" spans="1:2" x14ac:dyDescent="0.3">
      <c r="A3677">
        <v>4.6759999999998954</v>
      </c>
      <c r="B3677">
        <v>1.2651735500331718E-2</v>
      </c>
    </row>
    <row r="3678" spans="1:2" x14ac:dyDescent="0.3">
      <c r="A3678">
        <v>4.6769999999998957</v>
      </c>
      <c r="B3678">
        <v>1.2654106445351587E-2</v>
      </c>
    </row>
    <row r="3679" spans="1:2" x14ac:dyDescent="0.3">
      <c r="A3679">
        <v>4.677999999999896</v>
      </c>
      <c r="B3679">
        <v>1.265647700306044E-2</v>
      </c>
    </row>
    <row r="3680" spans="1:2" x14ac:dyDescent="0.3">
      <c r="A3680">
        <v>4.6789999999998964</v>
      </c>
      <c r="B3680">
        <v>1.2658844669391767E-2</v>
      </c>
    </row>
    <row r="3681" spans="1:2" x14ac:dyDescent="0.3">
      <c r="A3681">
        <v>4.6799999999998967</v>
      </c>
      <c r="B3681">
        <v>1.2661214613699456E-2</v>
      </c>
    </row>
    <row r="3682" spans="1:2" x14ac:dyDescent="0.3">
      <c r="A3682">
        <v>4.680999999999897</v>
      </c>
      <c r="B3682">
        <v>1.2663577851937224E-2</v>
      </c>
    </row>
    <row r="3683" spans="1:2" x14ac:dyDescent="0.3">
      <c r="A3683">
        <v>4.6819999999998974</v>
      </c>
      <c r="B3683">
        <v>1.2665945050814476E-2</v>
      </c>
    </row>
    <row r="3684" spans="1:2" x14ac:dyDescent="0.3">
      <c r="A3684">
        <v>4.6829999999998977</v>
      </c>
      <c r="B3684">
        <v>1.2668309292697744E-2</v>
      </c>
    </row>
    <row r="3685" spans="1:2" x14ac:dyDescent="0.3">
      <c r="A3685">
        <v>4.683999999999898</v>
      </c>
      <c r="B3685">
        <v>1.2670670914340376E-2</v>
      </c>
    </row>
    <row r="3686" spans="1:2" x14ac:dyDescent="0.3">
      <c r="A3686">
        <v>4.6849999999998984</v>
      </c>
      <c r="B3686">
        <v>1.2673029296159211E-2</v>
      </c>
    </row>
    <row r="3687" spans="1:2" x14ac:dyDescent="0.3">
      <c r="A3687">
        <v>4.6859999999998987</v>
      </c>
      <c r="B3687">
        <v>1.2675391832948191E-2</v>
      </c>
    </row>
    <row r="3688" spans="1:2" x14ac:dyDescent="0.3">
      <c r="A3688">
        <v>4.686999999999899</v>
      </c>
      <c r="B3688">
        <v>1.2677744174964423E-2</v>
      </c>
    </row>
    <row r="3689" spans="1:2" x14ac:dyDescent="0.3">
      <c r="A3689">
        <v>4.6879999999998994</v>
      </c>
      <c r="B3689">
        <v>1.2680101384717368E-2</v>
      </c>
    </row>
    <row r="3690" spans="1:2" x14ac:dyDescent="0.3">
      <c r="A3690">
        <v>4.6889999999998997</v>
      </c>
      <c r="B3690">
        <v>1.2682455631198686E-2</v>
      </c>
    </row>
    <row r="3691" spans="1:2" x14ac:dyDescent="0.3">
      <c r="A3691">
        <v>4.6899999999999</v>
      </c>
      <c r="B3691">
        <v>1.2684806624425721E-2</v>
      </c>
    </row>
    <row r="3692" spans="1:2" x14ac:dyDescent="0.3">
      <c r="A3692">
        <v>4.6909999999999004</v>
      </c>
      <c r="B3692">
        <v>1.268715720355118E-2</v>
      </c>
    </row>
    <row r="3693" spans="1:2" x14ac:dyDescent="0.3">
      <c r="A3693">
        <v>4.6919999999999007</v>
      </c>
      <c r="B3693">
        <v>1.2689507537327777E-2</v>
      </c>
    </row>
    <row r="3694" spans="1:2" x14ac:dyDescent="0.3">
      <c r="A3694">
        <v>4.692999999999901</v>
      </c>
      <c r="B3694">
        <v>1.2691850771228641E-2</v>
      </c>
    </row>
    <row r="3695" spans="1:2" x14ac:dyDescent="0.3">
      <c r="A3695">
        <v>4.6939999999999014</v>
      </c>
      <c r="B3695">
        <v>1.2694201516843917E-2</v>
      </c>
    </row>
    <row r="3696" spans="1:2" x14ac:dyDescent="0.3">
      <c r="A3696">
        <v>4.6949999999999017</v>
      </c>
      <c r="B3696">
        <v>1.2696545403525328E-2</v>
      </c>
    </row>
    <row r="3697" spans="1:2" x14ac:dyDescent="0.3">
      <c r="A3697">
        <v>4.695999999999902</v>
      </c>
      <c r="B3697">
        <v>1.2698883920717052E-2</v>
      </c>
    </row>
    <row r="3698" spans="1:2" x14ac:dyDescent="0.3">
      <c r="A3698">
        <v>4.6969999999999024</v>
      </c>
      <c r="B3698">
        <v>1.2701229088559918E-2</v>
      </c>
    </row>
    <row r="3699" spans="1:2" x14ac:dyDescent="0.3">
      <c r="A3699">
        <v>4.6979999999999027</v>
      </c>
      <c r="B3699">
        <v>1.2703568749110217E-2</v>
      </c>
    </row>
    <row r="3700" spans="1:2" x14ac:dyDescent="0.3">
      <c r="A3700">
        <v>4.698999999999903</v>
      </c>
      <c r="B3700">
        <v>1.2705903352355163E-2</v>
      </c>
    </row>
    <row r="3701" spans="1:2" x14ac:dyDescent="0.3">
      <c r="A3701">
        <v>4.6999999999999034</v>
      </c>
      <c r="B3701">
        <v>1.270824138057608E-2</v>
      </c>
    </row>
    <row r="3702" spans="1:2" x14ac:dyDescent="0.3">
      <c r="A3702">
        <v>4.7009999999999037</v>
      </c>
      <c r="B3702">
        <v>1.2710571921160818E-2</v>
      </c>
    </row>
    <row r="3703" spans="1:2" x14ac:dyDescent="0.3">
      <c r="A3703">
        <v>4.701999999999904</v>
      </c>
      <c r="B3703">
        <v>1.2712904099209332E-2</v>
      </c>
    </row>
    <row r="3704" spans="1:2" x14ac:dyDescent="0.3">
      <c r="A3704">
        <v>4.7029999999999044</v>
      </c>
      <c r="B3704">
        <v>1.2715237587532013E-2</v>
      </c>
    </row>
    <row r="3705" spans="1:2" x14ac:dyDescent="0.3">
      <c r="A3705">
        <v>4.7039999999999047</v>
      </c>
      <c r="B3705">
        <v>1.2717569041398424E-2</v>
      </c>
    </row>
    <row r="3706" spans="1:2" x14ac:dyDescent="0.3">
      <c r="A3706">
        <v>4.704999999999905</v>
      </c>
      <c r="B3706">
        <v>1.2719894528850362E-2</v>
      </c>
    </row>
    <row r="3707" spans="1:2" x14ac:dyDescent="0.3">
      <c r="A3707">
        <v>4.7059999999999054</v>
      </c>
      <c r="B3707">
        <v>1.2722224744927568E-2</v>
      </c>
    </row>
    <row r="3708" spans="1:2" x14ac:dyDescent="0.3">
      <c r="A3708">
        <v>4.7069999999999057</v>
      </c>
      <c r="B3708">
        <v>1.2724545935271947E-2</v>
      </c>
    </row>
    <row r="3709" spans="1:2" x14ac:dyDescent="0.3">
      <c r="A3709">
        <v>4.707999999999906</v>
      </c>
      <c r="B3709">
        <v>1.2726869729266177E-2</v>
      </c>
    </row>
    <row r="3710" spans="1:2" x14ac:dyDescent="0.3">
      <c r="A3710">
        <v>4.7089999999999064</v>
      </c>
      <c r="B3710">
        <v>1.2729190126813505E-2</v>
      </c>
    </row>
    <row r="3711" spans="1:2" x14ac:dyDescent="0.3">
      <c r="A3711">
        <v>4.7099999999999067</v>
      </c>
      <c r="B3711">
        <v>1.2731514077851502E-2</v>
      </c>
    </row>
    <row r="3712" spans="1:2" x14ac:dyDescent="0.3">
      <c r="A3712">
        <v>4.710999999999907</v>
      </c>
      <c r="B3712">
        <v>1.2733829144066178E-2</v>
      </c>
    </row>
    <row r="3713" spans="1:2" x14ac:dyDescent="0.3">
      <c r="A3713">
        <v>4.7119999999999074</v>
      </c>
      <c r="B3713">
        <v>1.273614605755774E-2</v>
      </c>
    </row>
    <row r="3714" spans="1:2" x14ac:dyDescent="0.3">
      <c r="A3714">
        <v>4.7129999999999077</v>
      </c>
      <c r="B3714">
        <v>1.2738462853764121E-2</v>
      </c>
    </row>
    <row r="3715" spans="1:2" x14ac:dyDescent="0.3">
      <c r="A3715">
        <v>4.713999999999908</v>
      </c>
      <c r="B3715">
        <v>1.2740776416300559E-2</v>
      </c>
    </row>
    <row r="3716" spans="1:2" x14ac:dyDescent="0.3">
      <c r="A3716">
        <v>4.7149999999999084</v>
      </c>
      <c r="B3716">
        <v>1.2743090529305778E-2</v>
      </c>
    </row>
    <row r="3717" spans="1:2" x14ac:dyDescent="0.3">
      <c r="A3717">
        <v>4.7159999999999087</v>
      </c>
      <c r="B3717">
        <v>1.2745398943449393E-2</v>
      </c>
    </row>
    <row r="3718" spans="1:2" x14ac:dyDescent="0.3">
      <c r="A3718">
        <v>4.716999999999909</v>
      </c>
      <c r="B3718">
        <v>1.2747707797494179E-2</v>
      </c>
    </row>
    <row r="3719" spans="1:2" x14ac:dyDescent="0.3">
      <c r="A3719">
        <v>4.7179999999999094</v>
      </c>
      <c r="B3719">
        <v>1.2750017021651516E-2</v>
      </c>
    </row>
    <row r="3720" spans="1:2" x14ac:dyDescent="0.3">
      <c r="A3720">
        <v>4.7189999999999097</v>
      </c>
      <c r="B3720">
        <v>1.2752319952307634E-2</v>
      </c>
    </row>
    <row r="3721" spans="1:2" x14ac:dyDescent="0.3">
      <c r="A3721">
        <v>4.71999999999991</v>
      </c>
      <c r="B3721">
        <v>1.275462415601808E-2</v>
      </c>
    </row>
    <row r="3722" spans="1:2" x14ac:dyDescent="0.3">
      <c r="A3722">
        <v>4.7209999999999104</v>
      </c>
      <c r="B3722">
        <v>1.2756930202017347E-2</v>
      </c>
    </row>
    <row r="3723" spans="1:2" x14ac:dyDescent="0.3">
      <c r="A3723">
        <v>4.7219999999999107</v>
      </c>
      <c r="B3723">
        <v>1.2759228708434101E-2</v>
      </c>
    </row>
    <row r="3724" spans="1:2" x14ac:dyDescent="0.3">
      <c r="A3724">
        <v>4.722999999999911</v>
      </c>
      <c r="B3724">
        <v>1.2761527618882551E-2</v>
      </c>
    </row>
    <row r="3725" spans="1:2" x14ac:dyDescent="0.3">
      <c r="A3725">
        <v>4.7239999999999114</v>
      </c>
      <c r="B3725">
        <v>1.2763823062599766E-2</v>
      </c>
    </row>
    <row r="3726" spans="1:2" x14ac:dyDescent="0.3">
      <c r="A3726">
        <v>4.7249999999999117</v>
      </c>
      <c r="B3726">
        <v>1.2766120953419224E-2</v>
      </c>
    </row>
    <row r="3727" spans="1:2" x14ac:dyDescent="0.3">
      <c r="A3727">
        <v>4.725999999999912</v>
      </c>
      <c r="B3727">
        <v>1.2768419021945643E-2</v>
      </c>
    </row>
    <row r="3728" spans="1:2" x14ac:dyDescent="0.3">
      <c r="A3728">
        <v>4.7269999999999124</v>
      </c>
      <c r="B3728">
        <v>1.2770712306569454E-2</v>
      </c>
    </row>
    <row r="3729" spans="1:2" x14ac:dyDescent="0.3">
      <c r="A3729">
        <v>4.7279999999999127</v>
      </c>
      <c r="B3729">
        <v>1.2773003122968307E-2</v>
      </c>
    </row>
    <row r="3730" spans="1:2" x14ac:dyDescent="0.3">
      <c r="A3730">
        <v>4.7289999999999131</v>
      </c>
      <c r="B3730">
        <v>1.277529276088829E-2</v>
      </c>
    </row>
    <row r="3731" spans="1:2" x14ac:dyDescent="0.3">
      <c r="A3731">
        <v>4.7299999999999134</v>
      </c>
      <c r="B3731">
        <v>1.277758452357397E-2</v>
      </c>
    </row>
    <row r="3732" spans="1:2" x14ac:dyDescent="0.3">
      <c r="A3732">
        <v>4.7309999999999137</v>
      </c>
      <c r="B3732">
        <v>1.2779871368535312E-2</v>
      </c>
    </row>
    <row r="3733" spans="1:2" x14ac:dyDescent="0.3">
      <c r="A3733">
        <v>4.7319999999999141</v>
      </c>
      <c r="B3733">
        <v>1.2782154140645985E-2</v>
      </c>
    </row>
    <row r="3734" spans="1:2" x14ac:dyDescent="0.3">
      <c r="A3734">
        <v>4.7329999999999144</v>
      </c>
      <c r="B3734">
        <v>1.2784440728568713E-2</v>
      </c>
    </row>
    <row r="3735" spans="1:2" x14ac:dyDescent="0.3">
      <c r="A3735">
        <v>4.7339999999999147</v>
      </c>
      <c r="B3735">
        <v>1.2786721296358938E-2</v>
      </c>
    </row>
    <row r="3736" spans="1:2" x14ac:dyDescent="0.3">
      <c r="A3736">
        <v>4.7349999999999151</v>
      </c>
      <c r="B3736">
        <v>1.2789004792297054E-2</v>
      </c>
    </row>
    <row r="3737" spans="1:2" x14ac:dyDescent="0.3">
      <c r="A3737">
        <v>4.7359999999999154</v>
      </c>
      <c r="B3737">
        <v>1.27912875667342E-2</v>
      </c>
    </row>
    <row r="3738" spans="1:2" x14ac:dyDescent="0.3">
      <c r="A3738">
        <v>4.7369999999999157</v>
      </c>
      <c r="B3738">
        <v>1.2793561455244129E-2</v>
      </c>
    </row>
    <row r="3739" spans="1:2" x14ac:dyDescent="0.3">
      <c r="A3739">
        <v>4.7379999999999161</v>
      </c>
      <c r="B3739">
        <v>1.2795835305508152E-2</v>
      </c>
    </row>
    <row r="3740" spans="1:2" x14ac:dyDescent="0.3">
      <c r="A3740">
        <v>4.7389999999999164</v>
      </c>
      <c r="B3740">
        <v>1.2798114211311717E-2</v>
      </c>
    </row>
    <row r="3741" spans="1:2" x14ac:dyDescent="0.3">
      <c r="A3741">
        <v>4.7399999999999167</v>
      </c>
      <c r="B3741">
        <v>1.2800386473567682E-2</v>
      </c>
    </row>
    <row r="3742" spans="1:2" x14ac:dyDescent="0.3">
      <c r="A3742">
        <v>4.7409999999999171</v>
      </c>
      <c r="B3742">
        <v>1.2802657899792236E-2</v>
      </c>
    </row>
    <row r="3743" spans="1:2" x14ac:dyDescent="0.3">
      <c r="A3743">
        <v>4.7419999999999174</v>
      </c>
      <c r="B3743">
        <v>1.2804927780274755E-2</v>
      </c>
    </row>
    <row r="3744" spans="1:2" x14ac:dyDescent="0.3">
      <c r="A3744">
        <v>4.7429999999999177</v>
      </c>
      <c r="B3744">
        <v>1.2807196300311685E-2</v>
      </c>
    </row>
    <row r="3745" spans="1:2" x14ac:dyDescent="0.3">
      <c r="A3745">
        <v>4.7439999999999181</v>
      </c>
      <c r="B3745">
        <v>1.2809460592163424E-2</v>
      </c>
    </row>
    <row r="3746" spans="1:2" x14ac:dyDescent="0.3">
      <c r="A3746">
        <v>4.7449999999999184</v>
      </c>
      <c r="B3746">
        <v>1.2811728811669976E-2</v>
      </c>
    </row>
    <row r="3747" spans="1:2" x14ac:dyDescent="0.3">
      <c r="A3747">
        <v>4.7459999999999187</v>
      </c>
      <c r="B3747">
        <v>1.2813994171104626E-2</v>
      </c>
    </row>
    <row r="3748" spans="1:2" x14ac:dyDescent="0.3">
      <c r="A3748">
        <v>4.7469999999999191</v>
      </c>
      <c r="B3748">
        <v>1.2816254538090044E-2</v>
      </c>
    </row>
    <row r="3749" spans="1:2" x14ac:dyDescent="0.3">
      <c r="A3749">
        <v>4.7479999999999194</v>
      </c>
      <c r="B3749">
        <v>1.2818517746803759E-2</v>
      </c>
    </row>
    <row r="3750" spans="1:2" x14ac:dyDescent="0.3">
      <c r="A3750">
        <v>4.7489999999999197</v>
      </c>
      <c r="B3750">
        <v>1.2820780380300711E-2</v>
      </c>
    </row>
    <row r="3751" spans="1:2" x14ac:dyDescent="0.3">
      <c r="A3751">
        <v>4.7499999999999201</v>
      </c>
      <c r="B3751">
        <v>1.2823037471677068E-2</v>
      </c>
    </row>
    <row r="3752" spans="1:2" x14ac:dyDescent="0.3">
      <c r="A3752">
        <v>4.7509999999999204</v>
      </c>
      <c r="B3752">
        <v>1.2825290617896945E-2</v>
      </c>
    </row>
    <row r="3753" spans="1:2" x14ac:dyDescent="0.3">
      <c r="A3753">
        <v>4.7519999999999207</v>
      </c>
      <c r="B3753">
        <v>1.2827550352528028E-2</v>
      </c>
    </row>
    <row r="3754" spans="1:2" x14ac:dyDescent="0.3">
      <c r="A3754">
        <v>4.7529999999999211</v>
      </c>
      <c r="B3754">
        <v>1.2829799665863284E-2</v>
      </c>
    </row>
    <row r="3755" spans="1:2" x14ac:dyDescent="0.3">
      <c r="A3755">
        <v>4.7539999999999214</v>
      </c>
      <c r="B3755">
        <v>1.2832053206292215E-2</v>
      </c>
    </row>
    <row r="3756" spans="1:2" x14ac:dyDescent="0.3">
      <c r="A3756">
        <v>4.7549999999999217</v>
      </c>
      <c r="B3756">
        <v>1.283430313727929E-2</v>
      </c>
    </row>
    <row r="3757" spans="1:2" x14ac:dyDescent="0.3">
      <c r="A3757">
        <v>4.7559999999999221</v>
      </c>
      <c r="B3757">
        <v>1.2836550851815842E-2</v>
      </c>
    </row>
    <row r="3758" spans="1:2" x14ac:dyDescent="0.3">
      <c r="A3758">
        <v>4.7569999999999224</v>
      </c>
      <c r="B3758">
        <v>1.2838799330059547E-2</v>
      </c>
    </row>
    <row r="3759" spans="1:2" x14ac:dyDescent="0.3">
      <c r="A3759">
        <v>4.7579999999999227</v>
      </c>
      <c r="B3759">
        <v>1.2841047956685281E-2</v>
      </c>
    </row>
    <row r="3760" spans="1:2" x14ac:dyDescent="0.3">
      <c r="A3760">
        <v>4.7589999999999231</v>
      </c>
      <c r="B3760">
        <v>1.2843290514568839E-2</v>
      </c>
    </row>
    <row r="3761" spans="1:2" x14ac:dyDescent="0.3">
      <c r="A3761">
        <v>4.7599999999999234</v>
      </c>
      <c r="B3761">
        <v>1.2845536850036809E-2</v>
      </c>
    </row>
    <row r="3762" spans="1:2" x14ac:dyDescent="0.3">
      <c r="A3762">
        <v>4.7609999999999237</v>
      </c>
      <c r="B3762">
        <v>1.2847776002005762E-2</v>
      </c>
    </row>
    <row r="3763" spans="1:2" x14ac:dyDescent="0.3">
      <c r="A3763">
        <v>4.7619999999999241</v>
      </c>
      <c r="B3763">
        <v>1.2850017084617476E-2</v>
      </c>
    </row>
    <row r="3764" spans="1:2" x14ac:dyDescent="0.3">
      <c r="A3764">
        <v>4.7629999999999244</v>
      </c>
      <c r="B3764">
        <v>1.2852256006559365E-2</v>
      </c>
    </row>
    <row r="3765" spans="1:2" x14ac:dyDescent="0.3">
      <c r="A3765">
        <v>4.7639999999999247</v>
      </c>
      <c r="B3765">
        <v>1.2854489978585404E-2</v>
      </c>
    </row>
    <row r="3766" spans="1:2" x14ac:dyDescent="0.3">
      <c r="A3766">
        <v>4.7649999999999251</v>
      </c>
      <c r="B3766">
        <v>1.2856725999162599E-2</v>
      </c>
    </row>
    <row r="3767" spans="1:2" x14ac:dyDescent="0.3">
      <c r="A3767">
        <v>4.7659999999999254</v>
      </c>
      <c r="B3767">
        <v>1.2858961668667401E-2</v>
      </c>
    </row>
    <row r="3768" spans="1:2" x14ac:dyDescent="0.3">
      <c r="A3768">
        <v>4.7669999999999257</v>
      </c>
      <c r="B3768">
        <v>1.2861194404446441E-2</v>
      </c>
    </row>
    <row r="3769" spans="1:2" x14ac:dyDescent="0.3">
      <c r="A3769">
        <v>4.7679999999999261</v>
      </c>
      <c r="B3769">
        <v>1.2863427092356494E-2</v>
      </c>
    </row>
    <row r="3770" spans="1:2" x14ac:dyDescent="0.3">
      <c r="A3770">
        <v>4.7689999999999264</v>
      </c>
      <c r="B3770">
        <v>1.2865656302682604E-2</v>
      </c>
    </row>
    <row r="3771" spans="1:2" x14ac:dyDescent="0.3">
      <c r="A3771">
        <v>4.7699999999999267</v>
      </c>
      <c r="B3771">
        <v>1.2867884543167507E-2</v>
      </c>
    </row>
    <row r="3772" spans="1:2" x14ac:dyDescent="0.3">
      <c r="A3772">
        <v>4.7709999999999271</v>
      </c>
      <c r="B3772">
        <v>1.2870108710793915E-2</v>
      </c>
    </row>
    <row r="3773" spans="1:2" x14ac:dyDescent="0.3">
      <c r="A3773">
        <v>4.7719999999999274</v>
      </c>
      <c r="B3773">
        <v>1.2872338294260988E-2</v>
      </c>
    </row>
    <row r="3774" spans="1:2" x14ac:dyDescent="0.3">
      <c r="A3774">
        <v>4.7729999999999277</v>
      </c>
      <c r="B3774">
        <v>1.2874559458378676E-2</v>
      </c>
    </row>
    <row r="3775" spans="1:2" x14ac:dyDescent="0.3">
      <c r="A3775">
        <v>4.7739999999999281</v>
      </c>
      <c r="B3775">
        <v>1.2876781479061961E-2</v>
      </c>
    </row>
    <row r="3776" spans="1:2" x14ac:dyDescent="0.3">
      <c r="A3776">
        <v>4.7749999999999284</v>
      </c>
      <c r="B3776">
        <v>1.2879001185970074E-2</v>
      </c>
    </row>
    <row r="3777" spans="1:2" x14ac:dyDescent="0.3">
      <c r="A3777">
        <v>4.7759999999999287</v>
      </c>
      <c r="B3777">
        <v>1.2881223150930543E-2</v>
      </c>
    </row>
    <row r="3778" spans="1:2" x14ac:dyDescent="0.3">
      <c r="A3778">
        <v>4.7769999999999291</v>
      </c>
      <c r="B3778">
        <v>1.2883441436741083E-2</v>
      </c>
    </row>
    <row r="3779" spans="1:2" x14ac:dyDescent="0.3">
      <c r="A3779">
        <v>4.7779999999999294</v>
      </c>
      <c r="B3779">
        <v>1.2885661478059973E-2</v>
      </c>
    </row>
    <row r="3780" spans="1:2" x14ac:dyDescent="0.3">
      <c r="A3780">
        <v>4.7789999999999297</v>
      </c>
      <c r="B3780">
        <v>1.2887872861335969E-2</v>
      </c>
    </row>
    <row r="3781" spans="1:2" x14ac:dyDescent="0.3">
      <c r="A3781">
        <v>4.7799999999999301</v>
      </c>
      <c r="B3781">
        <v>1.2890086328917638E-2</v>
      </c>
    </row>
    <row r="3782" spans="1:2" x14ac:dyDescent="0.3">
      <c r="A3782">
        <v>4.7809999999999304</v>
      </c>
      <c r="B3782">
        <v>1.2892297960647225E-2</v>
      </c>
    </row>
    <row r="3783" spans="1:2" x14ac:dyDescent="0.3">
      <c r="A3783">
        <v>4.7819999999999308</v>
      </c>
      <c r="B3783">
        <v>1.2894509272620813E-2</v>
      </c>
    </row>
    <row r="3784" spans="1:2" x14ac:dyDescent="0.3">
      <c r="A3784">
        <v>4.7829999999999311</v>
      </c>
      <c r="B3784">
        <v>1.2896716966737609E-2</v>
      </c>
    </row>
    <row r="3785" spans="1:2" x14ac:dyDescent="0.3">
      <c r="A3785">
        <v>4.7839999999999314</v>
      </c>
      <c r="B3785">
        <v>1.2898929069566856E-2</v>
      </c>
    </row>
    <row r="3786" spans="1:2" x14ac:dyDescent="0.3">
      <c r="A3786">
        <v>4.7849999999999318</v>
      </c>
      <c r="B3786">
        <v>1.2901136311545769E-2</v>
      </c>
    </row>
    <row r="3787" spans="1:2" x14ac:dyDescent="0.3">
      <c r="A3787">
        <v>4.7859999999999321</v>
      </c>
      <c r="B3787">
        <v>1.2903334990587656E-2</v>
      </c>
    </row>
    <row r="3788" spans="1:2" x14ac:dyDescent="0.3">
      <c r="A3788">
        <v>4.7869999999999324</v>
      </c>
      <c r="B3788">
        <v>1.2905543317382251E-2</v>
      </c>
    </row>
    <row r="3789" spans="1:2" x14ac:dyDescent="0.3">
      <c r="A3789">
        <v>4.7879999999999328</v>
      </c>
      <c r="B3789">
        <v>1.2907746302243728E-2</v>
      </c>
    </row>
    <row r="3790" spans="1:2" x14ac:dyDescent="0.3">
      <c r="A3790">
        <v>4.7889999999999331</v>
      </c>
      <c r="B3790">
        <v>1.2909945317680804E-2</v>
      </c>
    </row>
    <row r="3791" spans="1:2" x14ac:dyDescent="0.3">
      <c r="A3791">
        <v>4.7899999999999334</v>
      </c>
      <c r="B3791">
        <v>1.2912147347631298E-2</v>
      </c>
    </row>
    <row r="3792" spans="1:2" x14ac:dyDescent="0.3">
      <c r="A3792">
        <v>4.7909999999999338</v>
      </c>
      <c r="B3792">
        <v>1.2914344454881765E-2</v>
      </c>
    </row>
    <row r="3793" spans="1:2" x14ac:dyDescent="0.3">
      <c r="A3793">
        <v>4.7919999999999341</v>
      </c>
      <c r="B3793">
        <v>1.2916541097848677E-2</v>
      </c>
    </row>
    <row r="3794" spans="1:2" x14ac:dyDescent="0.3">
      <c r="A3794">
        <v>4.7929999999999344</v>
      </c>
      <c r="B3794">
        <v>1.2918735809778925E-2</v>
      </c>
    </row>
    <row r="3795" spans="1:2" x14ac:dyDescent="0.3">
      <c r="A3795">
        <v>4.7939999999999348</v>
      </c>
      <c r="B3795">
        <v>1.2920932324246237E-2</v>
      </c>
    </row>
    <row r="3796" spans="1:2" x14ac:dyDescent="0.3">
      <c r="A3796">
        <v>4.7949999999999351</v>
      </c>
      <c r="B3796">
        <v>1.2923117104226056E-2</v>
      </c>
    </row>
    <row r="3797" spans="1:2" x14ac:dyDescent="0.3">
      <c r="A3797">
        <v>4.7959999999999354</v>
      </c>
      <c r="B3797">
        <v>1.2925312507044817E-2</v>
      </c>
    </row>
    <row r="3798" spans="1:2" x14ac:dyDescent="0.3">
      <c r="A3798">
        <v>4.7969999999999358</v>
      </c>
      <c r="B3798">
        <v>1.2927503318538924E-2</v>
      </c>
    </row>
    <row r="3799" spans="1:2" x14ac:dyDescent="0.3">
      <c r="A3799">
        <v>4.7979999999999361</v>
      </c>
      <c r="B3799">
        <v>1.2929688434849318E-2</v>
      </c>
    </row>
    <row r="3800" spans="1:2" x14ac:dyDescent="0.3">
      <c r="A3800">
        <v>4.7989999999999364</v>
      </c>
      <c r="B3800">
        <v>1.2931878263954977E-2</v>
      </c>
    </row>
    <row r="3801" spans="1:2" x14ac:dyDescent="0.3">
      <c r="A3801">
        <v>4.7999999999999368</v>
      </c>
      <c r="B3801">
        <v>1.2934065013767593E-2</v>
      </c>
    </row>
    <row r="3802" spans="1:2" x14ac:dyDescent="0.3">
      <c r="A3802">
        <v>4.8009999999999371</v>
      </c>
      <c r="B3802">
        <v>1.2936250703800389E-2</v>
      </c>
    </row>
    <row r="3803" spans="1:2" x14ac:dyDescent="0.3">
      <c r="A3803">
        <v>4.8019999999999374</v>
      </c>
      <c r="B3803">
        <v>1.2938431085868118E-2</v>
      </c>
    </row>
    <row r="3804" spans="1:2" x14ac:dyDescent="0.3">
      <c r="A3804">
        <v>4.8029999999999378</v>
      </c>
      <c r="B3804">
        <v>1.2940610505561445E-2</v>
      </c>
    </row>
    <row r="3805" spans="1:2" x14ac:dyDescent="0.3">
      <c r="A3805">
        <v>4.8039999999999381</v>
      </c>
      <c r="B3805">
        <v>1.2942793353635795E-2</v>
      </c>
    </row>
    <row r="3806" spans="1:2" x14ac:dyDescent="0.3">
      <c r="A3806">
        <v>4.8049999999999384</v>
      </c>
      <c r="B3806">
        <v>1.2944969854764121E-2</v>
      </c>
    </row>
    <row r="3807" spans="1:2" x14ac:dyDescent="0.3">
      <c r="A3807">
        <v>4.8059999999999388</v>
      </c>
      <c r="B3807">
        <v>1.2947148471556147E-2</v>
      </c>
    </row>
    <row r="3808" spans="1:2" x14ac:dyDescent="0.3">
      <c r="A3808">
        <v>4.8069999999999391</v>
      </c>
      <c r="B3808">
        <v>1.2949324345817137E-2</v>
      </c>
    </row>
    <row r="3809" spans="1:2" x14ac:dyDescent="0.3">
      <c r="A3809">
        <v>4.8079999999999394</v>
      </c>
      <c r="B3809">
        <v>1.2951495933136159E-2</v>
      </c>
    </row>
    <row r="3810" spans="1:2" x14ac:dyDescent="0.3">
      <c r="A3810">
        <v>4.8089999999999398</v>
      </c>
      <c r="B3810">
        <v>1.2953674227666911E-2</v>
      </c>
    </row>
    <row r="3811" spans="1:2" x14ac:dyDescent="0.3">
      <c r="A3811">
        <v>4.8099999999999401</v>
      </c>
      <c r="B3811">
        <v>1.2955843202245965E-2</v>
      </c>
    </row>
    <row r="3812" spans="1:2" x14ac:dyDescent="0.3">
      <c r="A3812">
        <v>4.8109999999999404</v>
      </c>
      <c r="B3812">
        <v>1.2958011796679103E-2</v>
      </c>
    </row>
    <row r="3813" spans="1:2" x14ac:dyDescent="0.3">
      <c r="A3813">
        <v>4.8119999999999408</v>
      </c>
      <c r="B3813">
        <v>1.2960179989503162E-2</v>
      </c>
    </row>
    <row r="3814" spans="1:2" x14ac:dyDescent="0.3">
      <c r="A3814">
        <v>4.8129999999999411</v>
      </c>
      <c r="B3814">
        <v>1.2962350352027197E-2</v>
      </c>
    </row>
    <row r="3815" spans="1:2" x14ac:dyDescent="0.3">
      <c r="A3815">
        <v>4.8139999999999414</v>
      </c>
      <c r="B3815">
        <v>1.2964518632989919E-2</v>
      </c>
    </row>
    <row r="3816" spans="1:2" x14ac:dyDescent="0.3">
      <c r="A3816">
        <v>4.8149999999999418</v>
      </c>
      <c r="B3816">
        <v>1.296668006962487E-2</v>
      </c>
    </row>
    <row r="3817" spans="1:2" x14ac:dyDescent="0.3">
      <c r="A3817">
        <v>4.8159999999999421</v>
      </c>
      <c r="B3817">
        <v>1.2968841533222641E-2</v>
      </c>
    </row>
    <row r="3818" spans="1:2" x14ac:dyDescent="0.3">
      <c r="A3818">
        <v>4.8169999999999424</v>
      </c>
      <c r="B3818">
        <v>1.2971008577489285E-2</v>
      </c>
    </row>
    <row r="3819" spans="1:2" x14ac:dyDescent="0.3">
      <c r="A3819">
        <v>4.8179999999999428</v>
      </c>
      <c r="B3819">
        <v>1.2973168836947324E-2</v>
      </c>
    </row>
    <row r="3820" spans="1:2" x14ac:dyDescent="0.3">
      <c r="A3820">
        <v>4.8189999999999431</v>
      </c>
      <c r="B3820">
        <v>1.2975324130470089E-2</v>
      </c>
    </row>
    <row r="3821" spans="1:2" x14ac:dyDescent="0.3">
      <c r="A3821">
        <v>4.8199999999999434</v>
      </c>
      <c r="B3821">
        <v>1.2977483262813616E-2</v>
      </c>
    </row>
    <row r="3822" spans="1:2" x14ac:dyDescent="0.3">
      <c r="A3822">
        <v>4.8209999999999438</v>
      </c>
      <c r="B3822">
        <v>1.2979640669028014E-2</v>
      </c>
    </row>
    <row r="3823" spans="1:2" x14ac:dyDescent="0.3">
      <c r="A3823">
        <v>4.8219999999999441</v>
      </c>
      <c r="B3823">
        <v>1.2981794904065924E-2</v>
      </c>
    </row>
    <row r="3824" spans="1:2" x14ac:dyDescent="0.3">
      <c r="A3824">
        <v>4.8229999999999444</v>
      </c>
      <c r="B3824">
        <v>1.298395051582002E-2</v>
      </c>
    </row>
    <row r="3825" spans="1:2" x14ac:dyDescent="0.3">
      <c r="A3825">
        <v>4.8239999999999448</v>
      </c>
      <c r="B3825">
        <v>1.2986103654655468E-2</v>
      </c>
    </row>
    <row r="3826" spans="1:2" x14ac:dyDescent="0.3">
      <c r="A3826">
        <v>4.8249999999999451</v>
      </c>
      <c r="B3826">
        <v>1.2988256047181457E-2</v>
      </c>
    </row>
    <row r="3827" spans="1:2" x14ac:dyDescent="0.3">
      <c r="A3827">
        <v>4.8259999999999454</v>
      </c>
      <c r="B3827">
        <v>1.2990405693821816E-2</v>
      </c>
    </row>
    <row r="3828" spans="1:2" x14ac:dyDescent="0.3">
      <c r="A3828">
        <v>4.8269999999999458</v>
      </c>
      <c r="B3828">
        <v>1.2992553397281559E-2</v>
      </c>
    </row>
    <row r="3829" spans="1:2" x14ac:dyDescent="0.3">
      <c r="A3829">
        <v>4.8279999999999461</v>
      </c>
      <c r="B3829">
        <v>1.299469615165505E-2</v>
      </c>
    </row>
    <row r="3830" spans="1:2" x14ac:dyDescent="0.3">
      <c r="A3830">
        <v>4.8289999999999464</v>
      </c>
      <c r="B3830">
        <v>1.2996847332253536E-2</v>
      </c>
    </row>
    <row r="3831" spans="1:2" x14ac:dyDescent="0.3">
      <c r="A3831">
        <v>4.8299999999999468</v>
      </c>
      <c r="B3831">
        <v>1.2998994155181409E-2</v>
      </c>
    </row>
    <row r="3832" spans="1:2" x14ac:dyDescent="0.3">
      <c r="A3832">
        <v>4.8309999999999471</v>
      </c>
      <c r="B3832">
        <v>1.3001136362630505E-2</v>
      </c>
    </row>
    <row r="3833" spans="1:2" x14ac:dyDescent="0.3">
      <c r="A3833">
        <v>4.8319999999999474</v>
      </c>
      <c r="B3833">
        <v>1.3003279115927358E-2</v>
      </c>
    </row>
    <row r="3834" spans="1:2" x14ac:dyDescent="0.3">
      <c r="A3834">
        <v>4.8329999999999478</v>
      </c>
      <c r="B3834">
        <v>1.3005422088975427E-2</v>
      </c>
    </row>
    <row r="3835" spans="1:2" x14ac:dyDescent="0.3">
      <c r="A3835">
        <v>4.8339999999999481</v>
      </c>
      <c r="B3835">
        <v>1.3007559176662464E-2</v>
      </c>
    </row>
    <row r="3836" spans="1:2" x14ac:dyDescent="0.3">
      <c r="A3836">
        <v>4.8349999999999485</v>
      </c>
      <c r="B3836">
        <v>1.3009696465141662E-2</v>
      </c>
    </row>
    <row r="3837" spans="1:2" x14ac:dyDescent="0.3">
      <c r="A3837">
        <v>4.8359999999999488</v>
      </c>
      <c r="B3837">
        <v>1.3011831404163343E-2</v>
      </c>
    </row>
    <row r="3838" spans="1:2" x14ac:dyDescent="0.3">
      <c r="A3838">
        <v>4.8369999999999491</v>
      </c>
      <c r="B3838">
        <v>1.3013975180846404E-2</v>
      </c>
    </row>
    <row r="3839" spans="1:2" x14ac:dyDescent="0.3">
      <c r="A3839">
        <v>4.8379999999999495</v>
      </c>
      <c r="B3839">
        <v>1.3016106279681694E-2</v>
      </c>
    </row>
    <row r="3840" spans="1:2" x14ac:dyDescent="0.3">
      <c r="A3840">
        <v>4.8389999999999498</v>
      </c>
      <c r="B3840">
        <v>1.3018238698131623E-2</v>
      </c>
    </row>
    <row r="3841" spans="1:2" x14ac:dyDescent="0.3">
      <c r="A3841">
        <v>4.8399999999999501</v>
      </c>
      <c r="B3841">
        <v>1.3020366190113375E-2</v>
      </c>
    </row>
    <row r="3842" spans="1:2" x14ac:dyDescent="0.3">
      <c r="A3842">
        <v>4.8409999999999505</v>
      </c>
      <c r="B3842">
        <v>1.3022500282825034E-2</v>
      </c>
    </row>
    <row r="3843" spans="1:2" x14ac:dyDescent="0.3">
      <c r="A3843">
        <v>4.8419999999999508</v>
      </c>
      <c r="B3843">
        <v>1.3024631385279317E-2</v>
      </c>
    </row>
    <row r="3844" spans="1:2" x14ac:dyDescent="0.3">
      <c r="A3844">
        <v>4.8429999999999511</v>
      </c>
      <c r="B3844">
        <v>1.3026756356668223E-2</v>
      </c>
    </row>
    <row r="3845" spans="1:2" x14ac:dyDescent="0.3">
      <c r="A3845">
        <v>4.8439999999999515</v>
      </c>
      <c r="B3845">
        <v>1.3028885061341811E-2</v>
      </c>
    </row>
    <row r="3846" spans="1:2" x14ac:dyDescent="0.3">
      <c r="A3846">
        <v>4.8449999999999518</v>
      </c>
      <c r="B3846">
        <v>1.30310106281043E-2</v>
      </c>
    </row>
    <row r="3847" spans="1:2" x14ac:dyDescent="0.3">
      <c r="A3847">
        <v>4.8459999999999521</v>
      </c>
      <c r="B3847">
        <v>1.3033134760143283E-2</v>
      </c>
    </row>
    <row r="3848" spans="1:2" x14ac:dyDescent="0.3">
      <c r="A3848">
        <v>4.8469999999999525</v>
      </c>
      <c r="B3848">
        <v>1.3035257437781111E-2</v>
      </c>
    </row>
    <row r="3849" spans="1:2" x14ac:dyDescent="0.3">
      <c r="A3849">
        <v>4.8479999999999528</v>
      </c>
      <c r="B3849">
        <v>1.30373769734769E-2</v>
      </c>
    </row>
    <row r="3850" spans="1:2" x14ac:dyDescent="0.3">
      <c r="A3850">
        <v>4.8489999999999531</v>
      </c>
      <c r="B3850">
        <v>1.3039499771613061E-2</v>
      </c>
    </row>
    <row r="3851" spans="1:2" x14ac:dyDescent="0.3">
      <c r="A3851">
        <v>4.8499999999999535</v>
      </c>
      <c r="B3851">
        <v>1.3041617893545243E-2</v>
      </c>
    </row>
    <row r="3852" spans="1:2" x14ac:dyDescent="0.3">
      <c r="A3852">
        <v>4.8509999999999538</v>
      </c>
      <c r="B3852">
        <v>1.3043739872099391E-2</v>
      </c>
    </row>
    <row r="3853" spans="1:2" x14ac:dyDescent="0.3">
      <c r="A3853">
        <v>4.8519999999999541</v>
      </c>
      <c r="B3853">
        <v>1.3045854237968941E-2</v>
      </c>
    </row>
    <row r="3854" spans="1:2" x14ac:dyDescent="0.3">
      <c r="A3854">
        <v>4.8529999999999545</v>
      </c>
      <c r="B3854">
        <v>1.3047967768486768E-2</v>
      </c>
    </row>
    <row r="3855" spans="1:2" x14ac:dyDescent="0.3">
      <c r="A3855">
        <v>4.8539999999999548</v>
      </c>
      <c r="B3855">
        <v>1.305008643130845E-2</v>
      </c>
    </row>
    <row r="3856" spans="1:2" x14ac:dyDescent="0.3">
      <c r="A3856">
        <v>4.8549999999999551</v>
      </c>
      <c r="B3856">
        <v>1.3052194027725561E-2</v>
      </c>
    </row>
    <row r="3857" spans="1:2" x14ac:dyDescent="0.3">
      <c r="A3857">
        <v>4.8559999999999555</v>
      </c>
      <c r="B3857">
        <v>1.3054311571389143E-2</v>
      </c>
    </row>
    <row r="3858" spans="1:2" x14ac:dyDescent="0.3">
      <c r="A3858">
        <v>4.8569999999999558</v>
      </c>
      <c r="B3858">
        <v>1.3056423217847835E-2</v>
      </c>
    </row>
    <row r="3859" spans="1:2" x14ac:dyDescent="0.3">
      <c r="A3859">
        <v>4.8579999999999561</v>
      </c>
      <c r="B3859">
        <v>1.305852729053919E-2</v>
      </c>
    </row>
    <row r="3860" spans="1:2" x14ac:dyDescent="0.3">
      <c r="A3860">
        <v>4.8589999999999565</v>
      </c>
      <c r="B3860">
        <v>1.3060641050362032E-2</v>
      </c>
    </row>
    <row r="3861" spans="1:2" x14ac:dyDescent="0.3">
      <c r="A3861">
        <v>4.8599999999999568</v>
      </c>
      <c r="B3861">
        <v>1.3062743565434631E-2</v>
      </c>
    </row>
    <row r="3862" spans="1:2" x14ac:dyDescent="0.3">
      <c r="A3862">
        <v>4.8609999999999571</v>
      </c>
      <c r="B3862">
        <v>1.3064852224763557E-2</v>
      </c>
    </row>
    <row r="3863" spans="1:2" x14ac:dyDescent="0.3">
      <c r="A3863">
        <v>4.8619999999999575</v>
      </c>
      <c r="B3863">
        <v>1.3066956013342124E-2</v>
      </c>
    </row>
    <row r="3864" spans="1:2" x14ac:dyDescent="0.3">
      <c r="A3864">
        <v>4.8629999999999578</v>
      </c>
      <c r="B3864">
        <v>1.3069061246022917E-2</v>
      </c>
    </row>
    <row r="3865" spans="1:2" x14ac:dyDescent="0.3">
      <c r="A3865">
        <v>4.8639999999999581</v>
      </c>
      <c r="B3865">
        <v>1.3071157601354078E-2</v>
      </c>
    </row>
    <row r="3866" spans="1:2" x14ac:dyDescent="0.3">
      <c r="A3866">
        <v>4.8649999999999585</v>
      </c>
      <c r="B3866">
        <v>1.3073259983744645E-2</v>
      </c>
    </row>
    <row r="3867" spans="1:2" x14ac:dyDescent="0.3">
      <c r="A3867">
        <v>4.8659999999999588</v>
      </c>
      <c r="B3867">
        <v>1.3075361049039613E-2</v>
      </c>
    </row>
    <row r="3868" spans="1:2" x14ac:dyDescent="0.3">
      <c r="A3868">
        <v>4.8669999999999591</v>
      </c>
      <c r="B3868">
        <v>1.3077459748143727E-2</v>
      </c>
    </row>
    <row r="3869" spans="1:2" x14ac:dyDescent="0.3">
      <c r="A3869">
        <v>4.8679999999999595</v>
      </c>
      <c r="B3869">
        <v>1.3079558653112944E-2</v>
      </c>
    </row>
    <row r="3870" spans="1:2" x14ac:dyDescent="0.3">
      <c r="A3870">
        <v>4.8689999999999598</v>
      </c>
      <c r="B3870">
        <v>1.308165685378937E-2</v>
      </c>
    </row>
    <row r="3871" spans="1:2" x14ac:dyDescent="0.3">
      <c r="A3871">
        <v>4.8699999999999601</v>
      </c>
      <c r="B3871">
        <v>1.3083746837708021E-2</v>
      </c>
    </row>
    <row r="3872" spans="1:2" x14ac:dyDescent="0.3">
      <c r="A3872">
        <v>4.8709999999999605</v>
      </c>
      <c r="B3872">
        <v>1.3085843576442768E-2</v>
      </c>
    </row>
    <row r="3873" spans="1:2" x14ac:dyDescent="0.3">
      <c r="A3873">
        <v>4.8719999999999608</v>
      </c>
      <c r="B3873">
        <v>1.3087934908791954E-2</v>
      </c>
    </row>
    <row r="3874" spans="1:2" x14ac:dyDescent="0.3">
      <c r="A3874">
        <v>4.8729999999999611</v>
      </c>
      <c r="B3874">
        <v>1.309002924771363E-2</v>
      </c>
    </row>
    <row r="3875" spans="1:2" x14ac:dyDescent="0.3">
      <c r="A3875">
        <v>4.8739999999999615</v>
      </c>
      <c r="B3875">
        <v>1.3092120782578709E-2</v>
      </c>
    </row>
    <row r="3876" spans="1:2" x14ac:dyDescent="0.3">
      <c r="A3876">
        <v>4.8749999999999618</v>
      </c>
      <c r="B3876">
        <v>1.3094206668250119E-2</v>
      </c>
    </row>
    <row r="3877" spans="1:2" x14ac:dyDescent="0.3">
      <c r="A3877">
        <v>4.8759999999999621</v>
      </c>
      <c r="B3877">
        <v>1.3096293014531746E-2</v>
      </c>
    </row>
    <row r="3878" spans="1:2" x14ac:dyDescent="0.3">
      <c r="A3878">
        <v>4.8769999999999625</v>
      </c>
      <c r="B3878">
        <v>1.3098382019084642E-2</v>
      </c>
    </row>
    <row r="3879" spans="1:2" x14ac:dyDescent="0.3">
      <c r="A3879">
        <v>4.8779999999999628</v>
      </c>
      <c r="B3879">
        <v>1.310046724159053E-2</v>
      </c>
    </row>
    <row r="3880" spans="1:2" x14ac:dyDescent="0.3">
      <c r="A3880">
        <v>4.8789999999999631</v>
      </c>
      <c r="B3880">
        <v>1.3102553499861835E-2</v>
      </c>
    </row>
    <row r="3881" spans="1:2" x14ac:dyDescent="0.3">
      <c r="A3881">
        <v>4.8799999999999635</v>
      </c>
      <c r="B3881">
        <v>1.3104639061353285E-2</v>
      </c>
    </row>
    <row r="3882" spans="1:2" x14ac:dyDescent="0.3">
      <c r="A3882">
        <v>4.8809999999999638</v>
      </c>
      <c r="B3882">
        <v>1.31067156560144E-2</v>
      </c>
    </row>
    <row r="3883" spans="1:2" x14ac:dyDescent="0.3">
      <c r="A3883">
        <v>4.8819999999999641</v>
      </c>
      <c r="B3883">
        <v>1.3108796854910176E-2</v>
      </c>
    </row>
    <row r="3884" spans="1:2" x14ac:dyDescent="0.3">
      <c r="A3884">
        <v>4.8829999999999645</v>
      </c>
      <c r="B3884">
        <v>1.3110878720896724E-2</v>
      </c>
    </row>
    <row r="3885" spans="1:2" x14ac:dyDescent="0.3">
      <c r="A3885">
        <v>4.8839999999999648</v>
      </c>
      <c r="B3885">
        <v>1.3112957013270754E-2</v>
      </c>
    </row>
    <row r="3886" spans="1:2" x14ac:dyDescent="0.3">
      <c r="A3886">
        <v>4.8849999999999651</v>
      </c>
      <c r="B3886">
        <v>1.3115033387473995E-2</v>
      </c>
    </row>
    <row r="3887" spans="1:2" x14ac:dyDescent="0.3">
      <c r="A3887">
        <v>4.8859999999999655</v>
      </c>
      <c r="B3887">
        <v>1.3117109490114409E-2</v>
      </c>
    </row>
    <row r="3888" spans="1:2" x14ac:dyDescent="0.3">
      <c r="A3888">
        <v>4.8869999999999658</v>
      </c>
      <c r="B3888">
        <v>1.3119187101622076E-2</v>
      </c>
    </row>
    <row r="3889" spans="1:2" x14ac:dyDescent="0.3">
      <c r="A3889">
        <v>4.8879999999999661</v>
      </c>
      <c r="B3889">
        <v>1.312126248961859E-2</v>
      </c>
    </row>
    <row r="3890" spans="1:2" x14ac:dyDescent="0.3">
      <c r="A3890">
        <v>4.8889999999999665</v>
      </c>
      <c r="B3890">
        <v>1.3123336983693612E-2</v>
      </c>
    </row>
    <row r="3891" spans="1:2" x14ac:dyDescent="0.3">
      <c r="A3891">
        <v>4.8899999999999668</v>
      </c>
      <c r="B3891">
        <v>1.3125406943160667E-2</v>
      </c>
    </row>
    <row r="3892" spans="1:2" x14ac:dyDescent="0.3">
      <c r="A3892">
        <v>4.8909999999999672</v>
      </c>
      <c r="B3892">
        <v>1.3127476577561359E-2</v>
      </c>
    </row>
    <row r="3893" spans="1:2" x14ac:dyDescent="0.3">
      <c r="A3893">
        <v>4.8919999999999675</v>
      </c>
      <c r="B3893">
        <v>1.3129547822593124E-2</v>
      </c>
    </row>
    <row r="3894" spans="1:2" x14ac:dyDescent="0.3">
      <c r="A3894">
        <v>4.8929999999999678</v>
      </c>
      <c r="B3894">
        <v>1.3131617952327812E-2</v>
      </c>
    </row>
    <row r="3895" spans="1:2" x14ac:dyDescent="0.3">
      <c r="A3895">
        <v>4.8939999999999682</v>
      </c>
      <c r="B3895">
        <v>1.3133685335133038E-2</v>
      </c>
    </row>
    <row r="3896" spans="1:2" x14ac:dyDescent="0.3">
      <c r="A3896">
        <v>4.8949999999999685</v>
      </c>
      <c r="B3896">
        <v>1.3135750371537913E-2</v>
      </c>
    </row>
    <row r="3897" spans="1:2" x14ac:dyDescent="0.3">
      <c r="A3897">
        <v>4.8959999999999688</v>
      </c>
      <c r="B3897">
        <v>1.3137818374693355E-2</v>
      </c>
    </row>
    <row r="3898" spans="1:2" x14ac:dyDescent="0.3">
      <c r="A3898">
        <v>4.8969999999999692</v>
      </c>
      <c r="B3898">
        <v>1.3139881182600455E-2</v>
      </c>
    </row>
    <row r="3899" spans="1:2" x14ac:dyDescent="0.3">
      <c r="A3899">
        <v>4.8979999999999695</v>
      </c>
      <c r="B3899">
        <v>1.3141943756661778E-2</v>
      </c>
    </row>
    <row r="3900" spans="1:2" x14ac:dyDescent="0.3">
      <c r="A3900">
        <v>4.8989999999999698</v>
      </c>
      <c r="B3900">
        <v>1.3144001620141954E-2</v>
      </c>
    </row>
    <row r="3901" spans="1:2" x14ac:dyDescent="0.3">
      <c r="A3901">
        <v>4.8999999999999702</v>
      </c>
      <c r="B3901">
        <v>1.3146067423099761E-2</v>
      </c>
    </row>
    <row r="3902" spans="1:2" x14ac:dyDescent="0.3">
      <c r="A3902">
        <v>4.9009999999999705</v>
      </c>
      <c r="B3902">
        <v>1.3148127715908564E-2</v>
      </c>
    </row>
    <row r="3903" spans="1:2" x14ac:dyDescent="0.3">
      <c r="A3903">
        <v>4.9019999999999708</v>
      </c>
      <c r="B3903">
        <v>1.315018851912636E-2</v>
      </c>
    </row>
    <row r="3904" spans="1:2" x14ac:dyDescent="0.3">
      <c r="A3904">
        <v>4.9029999999999712</v>
      </c>
      <c r="B3904">
        <v>1.3152244648260536E-2</v>
      </c>
    </row>
    <row r="3905" spans="1:2" x14ac:dyDescent="0.3">
      <c r="A3905">
        <v>4.9039999999999715</v>
      </c>
      <c r="B3905">
        <v>1.3154299592981422E-2</v>
      </c>
    </row>
    <row r="3906" spans="1:2" x14ac:dyDescent="0.3">
      <c r="A3906">
        <v>4.9049999999999718</v>
      </c>
      <c r="B3906">
        <v>1.3156360997416294E-2</v>
      </c>
    </row>
    <row r="3907" spans="1:2" x14ac:dyDescent="0.3">
      <c r="A3907">
        <v>4.9059999999999722</v>
      </c>
      <c r="B3907">
        <v>1.315841320772676E-2</v>
      </c>
    </row>
    <row r="3908" spans="1:2" x14ac:dyDescent="0.3">
      <c r="A3908">
        <v>4.9069999999999725</v>
      </c>
      <c r="B3908">
        <v>1.316046498966339E-2</v>
      </c>
    </row>
    <row r="3909" spans="1:2" x14ac:dyDescent="0.3">
      <c r="A3909">
        <v>4.9079999999999728</v>
      </c>
      <c r="B3909">
        <v>1.3162518786008548E-2</v>
      </c>
    </row>
    <row r="3910" spans="1:2" x14ac:dyDescent="0.3">
      <c r="A3910">
        <v>4.9089999999999732</v>
      </c>
      <c r="B3910">
        <v>1.3164569780562574E-2</v>
      </c>
    </row>
    <row r="3911" spans="1:2" x14ac:dyDescent="0.3">
      <c r="A3911">
        <v>4.9099999999999735</v>
      </c>
      <c r="B3911">
        <v>1.3166618270695873E-2</v>
      </c>
    </row>
    <row r="3912" spans="1:2" x14ac:dyDescent="0.3">
      <c r="A3912">
        <v>4.9109999999999738</v>
      </c>
      <c r="B3912">
        <v>1.3168669194124571E-2</v>
      </c>
    </row>
    <row r="3913" spans="1:2" x14ac:dyDescent="0.3">
      <c r="A3913">
        <v>4.9119999999999742</v>
      </c>
      <c r="B3913">
        <v>1.3170718190886827E-2</v>
      </c>
    </row>
    <row r="3914" spans="1:2" x14ac:dyDescent="0.3">
      <c r="A3914">
        <v>4.9129999999999745</v>
      </c>
      <c r="B3914">
        <v>1.3172766242797951E-2</v>
      </c>
    </row>
    <row r="3915" spans="1:2" x14ac:dyDescent="0.3">
      <c r="A3915">
        <v>4.9139999999999748</v>
      </c>
      <c r="B3915">
        <v>1.3174811002077735E-2</v>
      </c>
    </row>
    <row r="3916" spans="1:2" x14ac:dyDescent="0.3">
      <c r="A3916">
        <v>4.9149999999999752</v>
      </c>
      <c r="B3916">
        <v>1.3176860881948083E-2</v>
      </c>
    </row>
    <row r="3917" spans="1:2" x14ac:dyDescent="0.3">
      <c r="A3917">
        <v>4.9159999999999755</v>
      </c>
      <c r="B3917">
        <v>1.3178903603419717E-2</v>
      </c>
    </row>
    <row r="3918" spans="1:2" x14ac:dyDescent="0.3">
      <c r="A3918">
        <v>4.9169999999999758</v>
      </c>
      <c r="B3918">
        <v>1.3180941938599533E-2</v>
      </c>
    </row>
    <row r="3919" spans="1:2" x14ac:dyDescent="0.3">
      <c r="A3919">
        <v>4.9179999999999762</v>
      </c>
      <c r="B3919">
        <v>1.3182985853664231E-2</v>
      </c>
    </row>
    <row r="3920" spans="1:2" x14ac:dyDescent="0.3">
      <c r="A3920">
        <v>4.9189999999999765</v>
      </c>
      <c r="B3920">
        <v>1.3185028104364005E-2</v>
      </c>
    </row>
    <row r="3921" spans="1:2" x14ac:dyDescent="0.3">
      <c r="A3921">
        <v>4.9199999999999768</v>
      </c>
      <c r="B3921">
        <v>1.3187066924563229E-2</v>
      </c>
    </row>
    <row r="3922" spans="1:2" x14ac:dyDescent="0.3">
      <c r="A3922">
        <v>4.9209999999999772</v>
      </c>
      <c r="B3922">
        <v>1.3189107540992224E-2</v>
      </c>
    </row>
    <row r="3923" spans="1:2" x14ac:dyDescent="0.3">
      <c r="A3923">
        <v>4.9219999999999775</v>
      </c>
      <c r="B3923">
        <v>1.3191148781483641E-2</v>
      </c>
    </row>
    <row r="3924" spans="1:2" x14ac:dyDescent="0.3">
      <c r="A3924">
        <v>4.9229999999999778</v>
      </c>
      <c r="B3924">
        <v>1.3193184552133252E-2</v>
      </c>
    </row>
    <row r="3925" spans="1:2" x14ac:dyDescent="0.3">
      <c r="A3925">
        <v>4.9239999999999782</v>
      </c>
      <c r="B3925">
        <v>1.3195217232328305E-2</v>
      </c>
    </row>
    <row r="3926" spans="1:2" x14ac:dyDescent="0.3">
      <c r="A3926">
        <v>4.9249999999999785</v>
      </c>
      <c r="B3926">
        <v>1.3197251224112749E-2</v>
      </c>
    </row>
    <row r="3927" spans="1:2" x14ac:dyDescent="0.3">
      <c r="A3927">
        <v>4.9259999999999788</v>
      </c>
      <c r="B3927">
        <v>1.31992887556725E-2</v>
      </c>
    </row>
    <row r="3928" spans="1:2" x14ac:dyDescent="0.3">
      <c r="A3928">
        <v>4.9269999999999792</v>
      </c>
      <c r="B3928">
        <v>1.3201322639877999E-2</v>
      </c>
    </row>
    <row r="3929" spans="1:2" x14ac:dyDescent="0.3">
      <c r="A3929">
        <v>4.9279999999999795</v>
      </c>
      <c r="B3929">
        <v>1.3203356666341703E-2</v>
      </c>
    </row>
    <row r="3930" spans="1:2" x14ac:dyDescent="0.3">
      <c r="A3930">
        <v>4.9289999999999798</v>
      </c>
      <c r="B3930">
        <v>1.3205388006292229E-2</v>
      </c>
    </row>
    <row r="3931" spans="1:2" x14ac:dyDescent="0.3">
      <c r="A3931">
        <v>4.9299999999999802</v>
      </c>
      <c r="B3931">
        <v>1.3207417642336072E-2</v>
      </c>
    </row>
    <row r="3932" spans="1:2" x14ac:dyDescent="0.3">
      <c r="A3932">
        <v>4.9309999999999805</v>
      </c>
      <c r="B3932">
        <v>1.320944552684627E-2</v>
      </c>
    </row>
    <row r="3933" spans="1:2" x14ac:dyDescent="0.3">
      <c r="A3933">
        <v>4.9319999999999808</v>
      </c>
      <c r="B3933">
        <v>1.3211472018827053E-2</v>
      </c>
    </row>
    <row r="3934" spans="1:2" x14ac:dyDescent="0.3">
      <c r="A3934">
        <v>4.9329999999999812</v>
      </c>
      <c r="B3934">
        <v>1.3213500512482934E-2</v>
      </c>
    </row>
    <row r="3935" spans="1:2" x14ac:dyDescent="0.3">
      <c r="A3935">
        <v>4.9339999999999815</v>
      </c>
      <c r="B3935">
        <v>1.3215530276949883E-2</v>
      </c>
    </row>
    <row r="3936" spans="1:2" x14ac:dyDescent="0.3">
      <c r="A3936">
        <v>4.9349999999999818</v>
      </c>
      <c r="B3936">
        <v>1.3217554055966863E-2</v>
      </c>
    </row>
    <row r="3937" spans="1:2" x14ac:dyDescent="0.3">
      <c r="A3937">
        <v>4.9359999999999822</v>
      </c>
      <c r="B3937">
        <v>1.3219578277173738E-2</v>
      </c>
    </row>
    <row r="3938" spans="1:2" x14ac:dyDescent="0.3">
      <c r="A3938">
        <v>4.9369999999999825</v>
      </c>
      <c r="B3938">
        <v>1.3221601049859644E-2</v>
      </c>
    </row>
    <row r="3939" spans="1:2" x14ac:dyDescent="0.3">
      <c r="A3939">
        <v>4.9379999999999828</v>
      </c>
      <c r="B3939">
        <v>1.3223626518934328E-2</v>
      </c>
    </row>
    <row r="3940" spans="1:2" x14ac:dyDescent="0.3">
      <c r="A3940">
        <v>4.9389999999999832</v>
      </c>
      <c r="B3940">
        <v>1.3225644918977653E-2</v>
      </c>
    </row>
    <row r="3941" spans="1:2" x14ac:dyDescent="0.3">
      <c r="A3941">
        <v>4.9399999999999835</v>
      </c>
      <c r="B3941">
        <v>1.3227668001207388E-2</v>
      </c>
    </row>
    <row r="3942" spans="1:2" x14ac:dyDescent="0.3">
      <c r="A3942">
        <v>4.9409999999999838</v>
      </c>
      <c r="B3942">
        <v>1.3229688041451748E-2</v>
      </c>
    </row>
    <row r="3943" spans="1:2" x14ac:dyDescent="0.3">
      <c r="A3943">
        <v>4.9419999999999842</v>
      </c>
      <c r="B3943">
        <v>1.3231703116329041E-2</v>
      </c>
    </row>
    <row r="3944" spans="1:2" x14ac:dyDescent="0.3">
      <c r="A3944">
        <v>4.9429999999999845</v>
      </c>
      <c r="B3944">
        <v>1.3233727120275374E-2</v>
      </c>
    </row>
    <row r="3945" spans="1:2" x14ac:dyDescent="0.3">
      <c r="A3945">
        <v>4.9439999999999849</v>
      </c>
      <c r="B3945">
        <v>1.3235743089049845E-2</v>
      </c>
    </row>
    <row r="3946" spans="1:2" x14ac:dyDescent="0.3">
      <c r="A3946">
        <v>4.9449999999999852</v>
      </c>
      <c r="B3946">
        <v>1.3237760470245497E-2</v>
      </c>
    </row>
    <row r="3947" spans="1:2" x14ac:dyDescent="0.3">
      <c r="A3947">
        <v>4.9459999999999855</v>
      </c>
      <c r="B3947">
        <v>1.3239771500269726E-2</v>
      </c>
    </row>
    <row r="3948" spans="1:2" x14ac:dyDescent="0.3">
      <c r="A3948">
        <v>4.9469999999999859</v>
      </c>
      <c r="B3948">
        <v>1.3241790331162129E-2</v>
      </c>
    </row>
    <row r="3949" spans="1:2" x14ac:dyDescent="0.3">
      <c r="A3949">
        <v>4.9479999999999862</v>
      </c>
      <c r="B3949">
        <v>1.3243801969152202E-2</v>
      </c>
    </row>
    <row r="3950" spans="1:2" x14ac:dyDescent="0.3">
      <c r="A3950">
        <v>4.9489999999999865</v>
      </c>
      <c r="B3950">
        <v>1.3245815263064009E-2</v>
      </c>
    </row>
    <row r="3951" spans="1:2" x14ac:dyDescent="0.3">
      <c r="A3951">
        <v>4.9499999999999869</v>
      </c>
      <c r="B3951">
        <v>1.3247825283124626E-2</v>
      </c>
    </row>
    <row r="3952" spans="1:2" x14ac:dyDescent="0.3">
      <c r="A3952">
        <v>4.9509999999999872</v>
      </c>
      <c r="B3952">
        <v>1.3249839704485122E-2</v>
      </c>
    </row>
    <row r="3953" spans="1:2" x14ac:dyDescent="0.3">
      <c r="A3953">
        <v>4.9519999999999875</v>
      </c>
      <c r="B3953">
        <v>1.3251848999263349E-2</v>
      </c>
    </row>
    <row r="3954" spans="1:2" x14ac:dyDescent="0.3">
      <c r="A3954">
        <v>4.9529999999999879</v>
      </c>
      <c r="B3954">
        <v>1.325385700201509E-2</v>
      </c>
    </row>
    <row r="3955" spans="1:2" x14ac:dyDescent="0.3">
      <c r="A3955">
        <v>4.9539999999999882</v>
      </c>
      <c r="B3955">
        <v>1.3255864280802554E-2</v>
      </c>
    </row>
    <row r="3956" spans="1:2" x14ac:dyDescent="0.3">
      <c r="A3956">
        <v>4.9549999999999885</v>
      </c>
      <c r="B3956">
        <v>1.3257871568354229E-2</v>
      </c>
    </row>
    <row r="3957" spans="1:2" x14ac:dyDescent="0.3">
      <c r="A3957">
        <v>4.9559999999999889</v>
      </c>
      <c r="B3957">
        <v>1.3259878519268242E-2</v>
      </c>
    </row>
    <row r="3958" spans="1:2" x14ac:dyDescent="0.3">
      <c r="A3958">
        <v>4.9569999999999892</v>
      </c>
      <c r="B3958">
        <v>1.3261883688634124E-2</v>
      </c>
    </row>
    <row r="3959" spans="1:2" x14ac:dyDescent="0.3">
      <c r="A3959">
        <v>4.9579999999999895</v>
      </c>
      <c r="B3959">
        <v>1.3263889078460489E-2</v>
      </c>
    </row>
    <row r="3960" spans="1:2" x14ac:dyDescent="0.3">
      <c r="A3960">
        <v>4.9589999999999899</v>
      </c>
      <c r="B3960">
        <v>1.3265892548913638E-2</v>
      </c>
    </row>
    <row r="3961" spans="1:2" x14ac:dyDescent="0.3">
      <c r="A3961">
        <v>4.9599999999999902</v>
      </c>
      <c r="B3961">
        <v>1.3267894067522989E-2</v>
      </c>
    </row>
    <row r="3962" spans="1:2" x14ac:dyDescent="0.3">
      <c r="A3962">
        <v>4.9609999999999905</v>
      </c>
      <c r="B3962">
        <v>1.3269899684902831E-2</v>
      </c>
    </row>
    <row r="3963" spans="1:2" x14ac:dyDescent="0.3">
      <c r="A3963">
        <v>4.9619999999999909</v>
      </c>
      <c r="B3963">
        <v>1.3271902525244128E-2</v>
      </c>
    </row>
    <row r="3964" spans="1:2" x14ac:dyDescent="0.3">
      <c r="A3964">
        <v>4.9629999999999912</v>
      </c>
      <c r="B3964">
        <v>1.3273900700322638E-2</v>
      </c>
    </row>
    <row r="3965" spans="1:2" x14ac:dyDescent="0.3">
      <c r="A3965">
        <v>4.9639999999999915</v>
      </c>
      <c r="B3965">
        <v>1.3275896987503699E-2</v>
      </c>
    </row>
    <row r="3966" spans="1:2" x14ac:dyDescent="0.3">
      <c r="A3966">
        <v>4.9649999999999919</v>
      </c>
      <c r="B3966">
        <v>1.3277900440563817E-2</v>
      </c>
    </row>
    <row r="3967" spans="1:2" x14ac:dyDescent="0.3">
      <c r="A3967">
        <v>4.9659999999999922</v>
      </c>
      <c r="B3967">
        <v>1.3279893349301519E-2</v>
      </c>
    </row>
    <row r="3968" spans="1:2" x14ac:dyDescent="0.3">
      <c r="A3968">
        <v>4.9669999999999925</v>
      </c>
      <c r="B3968">
        <v>1.3281893942297835E-2</v>
      </c>
    </row>
    <row r="3969" spans="1:2" x14ac:dyDescent="0.3">
      <c r="A3969">
        <v>4.9679999999999929</v>
      </c>
      <c r="B3969">
        <v>1.328389086904036E-2</v>
      </c>
    </row>
    <row r="3970" spans="1:2" x14ac:dyDescent="0.3">
      <c r="A3970">
        <v>4.9689999999999932</v>
      </c>
      <c r="B3970">
        <v>1.328588566092459E-2</v>
      </c>
    </row>
    <row r="3971" spans="1:2" x14ac:dyDescent="0.3">
      <c r="A3971">
        <v>4.9699999999999935</v>
      </c>
      <c r="B3971">
        <v>1.3287882750582125E-2</v>
      </c>
    </row>
    <row r="3972" spans="1:2" x14ac:dyDescent="0.3">
      <c r="A3972">
        <v>4.9709999999999939</v>
      </c>
      <c r="B3972">
        <v>1.3289876559532454E-2</v>
      </c>
    </row>
    <row r="3973" spans="1:2" x14ac:dyDescent="0.3">
      <c r="A3973">
        <v>4.9719999999999942</v>
      </c>
      <c r="B3973">
        <v>1.3291863361002743E-2</v>
      </c>
    </row>
    <row r="3974" spans="1:2" x14ac:dyDescent="0.3">
      <c r="A3974">
        <v>4.9729999999999945</v>
      </c>
      <c r="B3974">
        <v>1.329385796208199E-2</v>
      </c>
    </row>
    <row r="3975" spans="1:2" x14ac:dyDescent="0.3">
      <c r="A3975">
        <v>4.9739999999999949</v>
      </c>
      <c r="B3975">
        <v>1.3295852329247959E-2</v>
      </c>
    </row>
    <row r="3976" spans="1:2" x14ac:dyDescent="0.3">
      <c r="A3976">
        <v>4.9749999999999952</v>
      </c>
      <c r="B3976">
        <v>1.3297840923456206E-2</v>
      </c>
    </row>
    <row r="3977" spans="1:2" x14ac:dyDescent="0.3">
      <c r="A3977">
        <v>4.9759999999999955</v>
      </c>
      <c r="B3977">
        <v>1.329983010153224E-2</v>
      </c>
    </row>
    <row r="3978" spans="1:2" x14ac:dyDescent="0.3">
      <c r="A3978">
        <v>4.9769999999999959</v>
      </c>
      <c r="B3978">
        <v>1.3301817096426471E-2</v>
      </c>
    </row>
    <row r="3979" spans="1:2" x14ac:dyDescent="0.3">
      <c r="A3979">
        <v>4.9779999999999962</v>
      </c>
      <c r="B3979">
        <v>1.3303805577077499E-2</v>
      </c>
    </row>
    <row r="3980" spans="1:2" x14ac:dyDescent="0.3">
      <c r="A3980">
        <v>4.9789999999999965</v>
      </c>
      <c r="B3980">
        <v>1.330579331694276E-2</v>
      </c>
    </row>
    <row r="3981" spans="1:2" x14ac:dyDescent="0.3">
      <c r="A3981">
        <v>4.9799999999999969</v>
      </c>
      <c r="B3981">
        <v>1.3307783977949017E-2</v>
      </c>
    </row>
    <row r="3982" spans="1:2" x14ac:dyDescent="0.3">
      <c r="A3982">
        <v>4.9809999999999972</v>
      </c>
      <c r="B3982">
        <v>1.3309768758411944E-2</v>
      </c>
    </row>
    <row r="3983" spans="1:2" x14ac:dyDescent="0.3">
      <c r="A3983">
        <v>4.9819999999999975</v>
      </c>
      <c r="B3983">
        <v>1.3311755516647927E-2</v>
      </c>
    </row>
    <row r="3984" spans="1:2" x14ac:dyDescent="0.3">
      <c r="A3984">
        <v>4.9829999999999979</v>
      </c>
      <c r="B3984">
        <v>1.3313740863289347E-2</v>
      </c>
    </row>
    <row r="3985" spans="1:2" x14ac:dyDescent="0.3">
      <c r="A3985">
        <v>4.9839999999999982</v>
      </c>
      <c r="B3985">
        <v>1.3315721469148556E-2</v>
      </c>
    </row>
    <row r="3986" spans="1:2" x14ac:dyDescent="0.3">
      <c r="A3986">
        <v>4.9849999999999985</v>
      </c>
      <c r="B3986">
        <v>1.3317702769405027E-2</v>
      </c>
    </row>
    <row r="3987" spans="1:2" x14ac:dyDescent="0.3">
      <c r="A3987">
        <v>4.9859999999999989</v>
      </c>
      <c r="B3987">
        <v>1.3319688034879373E-2</v>
      </c>
    </row>
    <row r="3988" spans="1:2" x14ac:dyDescent="0.3">
      <c r="A3988">
        <v>4.9869999999999992</v>
      </c>
      <c r="B3988">
        <v>1.3321670722278467E-2</v>
      </c>
    </row>
    <row r="3989" spans="1:2" x14ac:dyDescent="0.3">
      <c r="A3989">
        <v>4.9879999999999995</v>
      </c>
      <c r="B3989">
        <v>1.3323652286423071E-2</v>
      </c>
    </row>
    <row r="3990" spans="1:2" x14ac:dyDescent="0.3">
      <c r="A3990">
        <v>4.9889999999999999</v>
      </c>
      <c r="B3990">
        <v>1.332562920148167E-2</v>
      </c>
    </row>
    <row r="3991" spans="1:2" x14ac:dyDescent="0.3">
      <c r="A3991">
        <v>4.99</v>
      </c>
      <c r="B3991">
        <v>1.3327607755507842E-2</v>
      </c>
    </row>
    <row r="3992" spans="1:2" x14ac:dyDescent="0.3">
      <c r="A3992">
        <v>4.9910000000000005</v>
      </c>
      <c r="B3992">
        <v>1.3329586715089048E-2</v>
      </c>
    </row>
    <row r="3993" spans="1:2" x14ac:dyDescent="0.3">
      <c r="A3993">
        <v>4.9920000000000009</v>
      </c>
      <c r="B3993">
        <v>1.3331565894239061E-2</v>
      </c>
    </row>
    <row r="3994" spans="1:2" x14ac:dyDescent="0.3">
      <c r="A3994">
        <v>4.9930000000000012</v>
      </c>
      <c r="B3994">
        <v>1.333353830919709E-2</v>
      </c>
    </row>
    <row r="3995" spans="1:2" x14ac:dyDescent="0.3">
      <c r="A3995">
        <v>4.9940000000000015</v>
      </c>
      <c r="B3995">
        <v>1.3335519352025038E-2</v>
      </c>
    </row>
    <row r="3996" spans="1:2" x14ac:dyDescent="0.3">
      <c r="A3996">
        <v>4.9950000000000019</v>
      </c>
      <c r="B3996">
        <v>1.3337493053356742E-2</v>
      </c>
    </row>
    <row r="3997" spans="1:2" x14ac:dyDescent="0.3">
      <c r="A3997">
        <v>4.9960000000000022</v>
      </c>
      <c r="B3997">
        <v>1.3339469370103441E-2</v>
      </c>
    </row>
    <row r="3998" spans="1:2" x14ac:dyDescent="0.3">
      <c r="A3998">
        <v>4.9970000000000026</v>
      </c>
      <c r="B3998">
        <v>1.3341444621358334E-2</v>
      </c>
    </row>
    <row r="3999" spans="1:2" x14ac:dyDescent="0.3">
      <c r="A3999">
        <v>4.9980000000000029</v>
      </c>
      <c r="B3999">
        <v>1.3343414526521213E-2</v>
      </c>
    </row>
    <row r="4000" spans="1:2" x14ac:dyDescent="0.3">
      <c r="A4000">
        <v>4.9990000000000032</v>
      </c>
      <c r="B4000">
        <v>1.3345388958532212E-2</v>
      </c>
    </row>
    <row r="4001" spans="1:2" x14ac:dyDescent="0.3">
      <c r="A4001">
        <v>5.0000000000000036</v>
      </c>
      <c r="B4001">
        <v>1.3347354701282066E-2</v>
      </c>
    </row>
    <row r="4002" spans="1:2" x14ac:dyDescent="0.3">
      <c r="A4002">
        <v>5.0010000000000039</v>
      </c>
      <c r="B4002">
        <v>1.3349331903292072E-2</v>
      </c>
    </row>
    <row r="4003" spans="1:2" x14ac:dyDescent="0.3">
      <c r="A4003">
        <v>5.0020000000000042</v>
      </c>
      <c r="B4003">
        <v>1.3351301861416309E-2</v>
      </c>
    </row>
    <row r="4004" spans="1:2" x14ac:dyDescent="0.3">
      <c r="A4004">
        <v>5.0030000000000046</v>
      </c>
      <c r="B4004">
        <v>1.335327048479884E-2</v>
      </c>
    </row>
    <row r="4005" spans="1:2" x14ac:dyDescent="0.3">
      <c r="A4005">
        <v>5.0040000000000049</v>
      </c>
      <c r="B4005">
        <v>1.3355242407462886E-2</v>
      </c>
    </row>
    <row r="4006" spans="1:2" x14ac:dyDescent="0.3">
      <c r="A4006">
        <v>5.0050000000000052</v>
      </c>
      <c r="B4006">
        <v>1.3357213496085263E-2</v>
      </c>
    </row>
    <row r="4007" spans="1:2" x14ac:dyDescent="0.3">
      <c r="A4007">
        <v>5.0060000000000056</v>
      </c>
      <c r="B4007">
        <v>1.3359177477632267E-2</v>
      </c>
    </row>
    <row r="4008" spans="1:2" x14ac:dyDescent="0.3">
      <c r="A4008">
        <v>5.0070000000000059</v>
      </c>
      <c r="B4008">
        <v>1.336114561338525E-2</v>
      </c>
    </row>
    <row r="4009" spans="1:2" x14ac:dyDescent="0.3">
      <c r="A4009">
        <v>5.0080000000000062</v>
      </c>
      <c r="B4009">
        <v>1.3363111923323789E-2</v>
      </c>
    </row>
    <row r="4010" spans="1:2" x14ac:dyDescent="0.3">
      <c r="A4010">
        <v>5.0090000000000066</v>
      </c>
      <c r="B4010">
        <v>1.3365079078299757E-2</v>
      </c>
    </row>
    <row r="4011" spans="1:2" x14ac:dyDescent="0.3">
      <c r="A4011">
        <v>5.0100000000000069</v>
      </c>
      <c r="B4011">
        <v>1.3367043586864136E-2</v>
      </c>
    </row>
    <row r="4012" spans="1:2" x14ac:dyDescent="0.3">
      <c r="A4012">
        <v>5.0110000000000072</v>
      </c>
      <c r="B4012">
        <v>1.3369006939904671E-2</v>
      </c>
    </row>
    <row r="4013" spans="1:2" x14ac:dyDescent="0.3">
      <c r="A4013">
        <v>5.0120000000000076</v>
      </c>
      <c r="B4013">
        <v>1.3370971709187218E-2</v>
      </c>
    </row>
    <row r="4014" spans="1:2" x14ac:dyDescent="0.3">
      <c r="A4014">
        <v>5.0130000000000079</v>
      </c>
      <c r="B4014">
        <v>1.3372933074889903E-2</v>
      </c>
    </row>
    <row r="4015" spans="1:2" x14ac:dyDescent="0.3">
      <c r="A4015">
        <v>5.0140000000000082</v>
      </c>
      <c r="B4015">
        <v>1.3374895096418093E-2</v>
      </c>
    </row>
    <row r="4016" spans="1:2" x14ac:dyDescent="0.3">
      <c r="A4016">
        <v>5.0150000000000086</v>
      </c>
      <c r="B4016">
        <v>1.3376858555332716E-2</v>
      </c>
    </row>
    <row r="4017" spans="1:2" x14ac:dyDescent="0.3">
      <c r="A4017">
        <v>5.0160000000000089</v>
      </c>
      <c r="B4017">
        <v>1.3378822233668375E-2</v>
      </c>
    </row>
    <row r="4018" spans="1:2" x14ac:dyDescent="0.3">
      <c r="A4018">
        <v>5.0170000000000092</v>
      </c>
      <c r="B4018">
        <v>1.3380782292182924E-2</v>
      </c>
    </row>
    <row r="4019" spans="1:2" x14ac:dyDescent="0.3">
      <c r="A4019">
        <v>5.0180000000000096</v>
      </c>
      <c r="B4019">
        <v>1.338274192155664E-2</v>
      </c>
    </row>
    <row r="4020" spans="1:2" x14ac:dyDescent="0.3">
      <c r="A4020">
        <v>5.0190000000000099</v>
      </c>
      <c r="B4020">
        <v>1.3384702498221712E-2</v>
      </c>
    </row>
    <row r="4021" spans="1:2" x14ac:dyDescent="0.3">
      <c r="A4021">
        <v>5.0200000000000102</v>
      </c>
      <c r="B4021">
        <v>1.3386659270358314E-2</v>
      </c>
    </row>
    <row r="4022" spans="1:2" x14ac:dyDescent="0.3">
      <c r="A4022">
        <v>5.0210000000000106</v>
      </c>
      <c r="B4022">
        <v>1.3388616407375764E-2</v>
      </c>
    </row>
    <row r="4023" spans="1:2" x14ac:dyDescent="0.3">
      <c r="A4023">
        <v>5.0220000000000109</v>
      </c>
      <c r="B4023">
        <v>1.3390572349989305E-2</v>
      </c>
    </row>
    <row r="4024" spans="1:2" x14ac:dyDescent="0.3">
      <c r="A4024">
        <v>5.0230000000000112</v>
      </c>
      <c r="B4024">
        <v>1.3392533609453416E-2</v>
      </c>
    </row>
    <row r="4025" spans="1:2" x14ac:dyDescent="0.3">
      <c r="A4025">
        <v>5.0240000000000116</v>
      </c>
      <c r="B4025">
        <v>1.3394486984417253E-2</v>
      </c>
    </row>
    <row r="4026" spans="1:2" x14ac:dyDescent="0.3">
      <c r="A4026">
        <v>5.0250000000000119</v>
      </c>
      <c r="B4026">
        <v>1.3396446131759054E-2</v>
      </c>
    </row>
    <row r="4027" spans="1:2" x14ac:dyDescent="0.3">
      <c r="A4027">
        <v>5.0260000000000122</v>
      </c>
      <c r="B4027">
        <v>1.3398397620285496E-2</v>
      </c>
    </row>
    <row r="4028" spans="1:2" x14ac:dyDescent="0.3">
      <c r="A4028">
        <v>5.0270000000000126</v>
      </c>
      <c r="B4028">
        <v>1.3400353480405081E-2</v>
      </c>
    </row>
    <row r="4029" spans="1:2" x14ac:dyDescent="0.3">
      <c r="A4029">
        <v>5.0280000000000129</v>
      </c>
      <c r="B4029">
        <v>1.3402309113669131E-2</v>
      </c>
    </row>
    <row r="4030" spans="1:2" x14ac:dyDescent="0.3">
      <c r="A4030">
        <v>5.0290000000000132</v>
      </c>
      <c r="B4030">
        <v>1.3404260178990102E-2</v>
      </c>
    </row>
    <row r="4031" spans="1:2" x14ac:dyDescent="0.3">
      <c r="A4031">
        <v>5.0300000000000136</v>
      </c>
      <c r="B4031">
        <v>1.3406212175853749E-2</v>
      </c>
    </row>
    <row r="4032" spans="1:2" x14ac:dyDescent="0.3">
      <c r="A4032">
        <v>5.0310000000000139</v>
      </c>
      <c r="B4032">
        <v>1.3408160659926338E-2</v>
      </c>
    </row>
    <row r="4033" spans="1:2" x14ac:dyDescent="0.3">
      <c r="A4033">
        <v>5.0320000000000142</v>
      </c>
      <c r="B4033">
        <v>1.3410117193676907E-2</v>
      </c>
    </row>
    <row r="4034" spans="1:2" x14ac:dyDescent="0.3">
      <c r="A4034">
        <v>5.0330000000000146</v>
      </c>
      <c r="B4034">
        <v>1.3412065666456252E-2</v>
      </c>
    </row>
    <row r="4035" spans="1:2" x14ac:dyDescent="0.3">
      <c r="A4035">
        <v>5.0340000000000149</v>
      </c>
      <c r="B4035">
        <v>1.3414019954949674E-2</v>
      </c>
    </row>
    <row r="4036" spans="1:2" x14ac:dyDescent="0.3">
      <c r="A4036">
        <v>5.0350000000000152</v>
      </c>
      <c r="B4036">
        <v>1.3415972686321942E-2</v>
      </c>
    </row>
    <row r="4037" spans="1:2" x14ac:dyDescent="0.3">
      <c r="A4037">
        <v>5.0360000000000156</v>
      </c>
      <c r="B4037">
        <v>1.3417918109191074E-2</v>
      </c>
    </row>
    <row r="4038" spans="1:2" x14ac:dyDescent="0.3">
      <c r="A4038">
        <v>5.0370000000000159</v>
      </c>
      <c r="B4038">
        <v>1.3419867219911286E-2</v>
      </c>
    </row>
    <row r="4039" spans="1:2" x14ac:dyDescent="0.3">
      <c r="A4039">
        <v>5.0380000000000162</v>
      </c>
      <c r="B4039">
        <v>1.342181715460139E-2</v>
      </c>
    </row>
    <row r="4040" spans="1:2" x14ac:dyDescent="0.3">
      <c r="A4040">
        <v>5.0390000000000166</v>
      </c>
      <c r="B4040">
        <v>1.3423764588859632E-2</v>
      </c>
    </row>
    <row r="4041" spans="1:2" x14ac:dyDescent="0.3">
      <c r="A4041">
        <v>5.0400000000000169</v>
      </c>
      <c r="B4041">
        <v>1.3425709845765244E-2</v>
      </c>
    </row>
    <row r="4042" spans="1:2" x14ac:dyDescent="0.3">
      <c r="A4042">
        <v>5.0410000000000172</v>
      </c>
      <c r="B4042">
        <v>1.3427656256463916E-2</v>
      </c>
    </row>
    <row r="4043" spans="1:2" x14ac:dyDescent="0.3">
      <c r="A4043">
        <v>5.0420000000000176</v>
      </c>
      <c r="B4043">
        <v>1.342960577502289E-2</v>
      </c>
    </row>
    <row r="4044" spans="1:2" x14ac:dyDescent="0.3">
      <c r="A4044">
        <v>5.0430000000000179</v>
      </c>
      <c r="B4044">
        <v>1.3431548014397554E-2</v>
      </c>
    </row>
    <row r="4045" spans="1:2" x14ac:dyDescent="0.3">
      <c r="A4045">
        <v>5.0440000000000182</v>
      </c>
      <c r="B4045">
        <v>1.3433495592558298E-2</v>
      </c>
    </row>
    <row r="4046" spans="1:2" x14ac:dyDescent="0.3">
      <c r="A4046">
        <v>5.0450000000000186</v>
      </c>
      <c r="B4046">
        <v>1.3435438245063824E-2</v>
      </c>
    </row>
    <row r="4047" spans="1:2" x14ac:dyDescent="0.3">
      <c r="A4047">
        <v>5.0460000000000189</v>
      </c>
      <c r="B4047">
        <v>1.3437384315713397E-2</v>
      </c>
    </row>
    <row r="4048" spans="1:2" x14ac:dyDescent="0.3">
      <c r="A4048">
        <v>5.0470000000000192</v>
      </c>
      <c r="B4048">
        <v>1.3439326881816926E-2</v>
      </c>
    </row>
    <row r="4049" spans="1:2" x14ac:dyDescent="0.3">
      <c r="A4049">
        <v>5.0480000000000196</v>
      </c>
      <c r="B4049">
        <v>1.344127297131692E-2</v>
      </c>
    </row>
    <row r="4050" spans="1:2" x14ac:dyDescent="0.3">
      <c r="A4050">
        <v>5.0490000000000199</v>
      </c>
      <c r="B4050">
        <v>1.3443212847623898E-2</v>
      </c>
    </row>
    <row r="4051" spans="1:2" x14ac:dyDescent="0.3">
      <c r="A4051">
        <v>5.0500000000000203</v>
      </c>
      <c r="B4051">
        <v>1.3445154806811249E-2</v>
      </c>
    </row>
    <row r="4052" spans="1:2" x14ac:dyDescent="0.3">
      <c r="A4052">
        <v>5.0510000000000206</v>
      </c>
      <c r="B4052">
        <v>1.3447094110446811E-2</v>
      </c>
    </row>
    <row r="4053" spans="1:2" x14ac:dyDescent="0.3">
      <c r="A4053">
        <v>5.0520000000000209</v>
      </c>
      <c r="B4053">
        <v>1.3449038225785415E-2</v>
      </c>
    </row>
    <row r="4054" spans="1:2" x14ac:dyDescent="0.3">
      <c r="A4054">
        <v>5.0530000000000213</v>
      </c>
      <c r="B4054">
        <v>1.3450976461967629E-2</v>
      </c>
    </row>
    <row r="4055" spans="1:2" x14ac:dyDescent="0.3">
      <c r="A4055">
        <v>5.0540000000000216</v>
      </c>
      <c r="B4055">
        <v>1.3452915584335645E-2</v>
      </c>
    </row>
    <row r="4056" spans="1:2" x14ac:dyDescent="0.3">
      <c r="A4056">
        <v>5.0550000000000219</v>
      </c>
      <c r="B4056">
        <v>1.3454858860996788E-2</v>
      </c>
    </row>
    <row r="4057" spans="1:2" x14ac:dyDescent="0.3">
      <c r="A4057">
        <v>5.0560000000000223</v>
      </c>
      <c r="B4057">
        <v>1.3456797673495613E-2</v>
      </c>
    </row>
    <row r="4058" spans="1:2" x14ac:dyDescent="0.3">
      <c r="A4058">
        <v>5.0570000000000226</v>
      </c>
      <c r="B4058">
        <v>1.3458733025201619E-2</v>
      </c>
    </row>
    <row r="4059" spans="1:2" x14ac:dyDescent="0.3">
      <c r="A4059">
        <v>5.0580000000000229</v>
      </c>
      <c r="B4059">
        <v>1.3460674596223132E-2</v>
      </c>
    </row>
    <row r="4060" spans="1:2" x14ac:dyDescent="0.3">
      <c r="A4060">
        <v>5.0590000000000233</v>
      </c>
      <c r="B4060">
        <v>1.3462611242831934E-2</v>
      </c>
    </row>
    <row r="4061" spans="1:2" x14ac:dyDescent="0.3">
      <c r="A4061">
        <v>5.0600000000000236</v>
      </c>
      <c r="B4061">
        <v>1.3464549018652017E-2</v>
      </c>
    </row>
    <row r="4062" spans="1:2" x14ac:dyDescent="0.3">
      <c r="A4062">
        <v>5.0610000000000239</v>
      </c>
      <c r="B4062">
        <v>1.3466485670831696E-2</v>
      </c>
    </row>
    <row r="4063" spans="1:2" x14ac:dyDescent="0.3">
      <c r="A4063">
        <v>5.0620000000000243</v>
      </c>
      <c r="B4063">
        <v>1.346842108885421E-2</v>
      </c>
    </row>
    <row r="4064" spans="1:2" x14ac:dyDescent="0.3">
      <c r="A4064">
        <v>5.0630000000000246</v>
      </c>
      <c r="B4064">
        <v>1.3470355852419518E-2</v>
      </c>
    </row>
    <row r="4065" spans="1:2" x14ac:dyDescent="0.3">
      <c r="A4065">
        <v>5.0640000000000249</v>
      </c>
      <c r="B4065">
        <v>1.3472292241060946E-2</v>
      </c>
    </row>
    <row r="4066" spans="1:2" x14ac:dyDescent="0.3">
      <c r="A4066">
        <v>5.0650000000000253</v>
      </c>
      <c r="B4066">
        <v>1.3474229845179264E-2</v>
      </c>
    </row>
    <row r="4067" spans="1:2" x14ac:dyDescent="0.3">
      <c r="A4067">
        <v>5.0660000000000256</v>
      </c>
      <c r="B4067">
        <v>1.3476163452564527E-2</v>
      </c>
    </row>
    <row r="4068" spans="1:2" x14ac:dyDescent="0.3">
      <c r="A4068">
        <v>5.0670000000000259</v>
      </c>
      <c r="B4068">
        <v>1.3478100034508056E-2</v>
      </c>
    </row>
    <row r="4069" spans="1:2" x14ac:dyDescent="0.3">
      <c r="A4069">
        <v>5.0680000000000263</v>
      </c>
      <c r="B4069">
        <v>1.3480033432763772E-2</v>
      </c>
    </row>
    <row r="4070" spans="1:2" x14ac:dyDescent="0.3">
      <c r="A4070">
        <v>5.0690000000000266</v>
      </c>
      <c r="B4070">
        <v>1.3481966680096491E-2</v>
      </c>
    </row>
    <row r="4071" spans="1:2" x14ac:dyDescent="0.3">
      <c r="A4071">
        <v>5.0700000000000269</v>
      </c>
      <c r="B4071">
        <v>1.3483895863510897E-2</v>
      </c>
    </row>
    <row r="4072" spans="1:2" x14ac:dyDescent="0.3">
      <c r="A4072">
        <v>5.0710000000000273</v>
      </c>
      <c r="B4072">
        <v>1.3485829482552669E-2</v>
      </c>
    </row>
    <row r="4073" spans="1:2" x14ac:dyDescent="0.3">
      <c r="A4073">
        <v>5.0720000000000276</v>
      </c>
      <c r="B4073">
        <v>1.3487761255275454E-2</v>
      </c>
    </row>
    <row r="4074" spans="1:2" x14ac:dyDescent="0.3">
      <c r="A4074">
        <v>5.0730000000000279</v>
      </c>
      <c r="B4074">
        <v>1.3489691534908421E-2</v>
      </c>
    </row>
    <row r="4075" spans="1:2" x14ac:dyDescent="0.3">
      <c r="A4075">
        <v>5.0740000000000283</v>
      </c>
      <c r="B4075">
        <v>1.3491620775030133E-2</v>
      </c>
    </row>
    <row r="4076" spans="1:2" x14ac:dyDescent="0.3">
      <c r="A4076">
        <v>5.0750000000000286</v>
      </c>
      <c r="B4076">
        <v>1.3493554896117199E-2</v>
      </c>
    </row>
    <row r="4077" spans="1:2" x14ac:dyDescent="0.3">
      <c r="A4077">
        <v>5.0760000000000289</v>
      </c>
      <c r="B4077">
        <v>1.3495485386720463E-2</v>
      </c>
    </row>
    <row r="4078" spans="1:2" x14ac:dyDescent="0.3">
      <c r="A4078">
        <v>5.0770000000000293</v>
      </c>
      <c r="B4078">
        <v>1.3497416041937604E-2</v>
      </c>
    </row>
    <row r="4079" spans="1:2" x14ac:dyDescent="0.3">
      <c r="A4079">
        <v>5.0780000000000296</v>
      </c>
      <c r="B4079">
        <v>1.3499345584189026E-2</v>
      </c>
    </row>
    <row r="4080" spans="1:2" x14ac:dyDescent="0.3">
      <c r="A4080">
        <v>5.0790000000000299</v>
      </c>
      <c r="B4080">
        <v>1.350127358319092E-2</v>
      </c>
    </row>
    <row r="4081" spans="1:2" x14ac:dyDescent="0.3">
      <c r="A4081">
        <v>5.0800000000000303</v>
      </c>
      <c r="B4081">
        <v>1.3503202030951789E-2</v>
      </c>
    </row>
    <row r="4082" spans="1:2" x14ac:dyDescent="0.3">
      <c r="A4082">
        <v>5.0810000000000306</v>
      </c>
      <c r="B4082">
        <v>1.3505130007896216E-2</v>
      </c>
    </row>
    <row r="4083" spans="1:2" x14ac:dyDescent="0.3">
      <c r="A4083">
        <v>5.0820000000000309</v>
      </c>
      <c r="B4083">
        <v>1.3507059490343476E-2</v>
      </c>
    </row>
    <row r="4084" spans="1:2" x14ac:dyDescent="0.3">
      <c r="A4084">
        <v>5.0830000000000313</v>
      </c>
      <c r="B4084">
        <v>1.350898753355062E-2</v>
      </c>
    </row>
    <row r="4085" spans="1:2" x14ac:dyDescent="0.3">
      <c r="A4085">
        <v>5.0840000000000316</v>
      </c>
      <c r="B4085">
        <v>1.3510916642974047E-2</v>
      </c>
    </row>
    <row r="4086" spans="1:2" x14ac:dyDescent="0.3">
      <c r="A4086">
        <v>5.0850000000000319</v>
      </c>
      <c r="B4086">
        <v>1.3512837401969957E-2</v>
      </c>
    </row>
    <row r="4087" spans="1:2" x14ac:dyDescent="0.3">
      <c r="A4087">
        <v>5.0860000000000323</v>
      </c>
      <c r="B4087">
        <v>1.3514763941325447E-2</v>
      </c>
    </row>
    <row r="4088" spans="1:2" x14ac:dyDescent="0.3">
      <c r="A4088">
        <v>5.0870000000000326</v>
      </c>
      <c r="B4088">
        <v>1.3516697145087797E-2</v>
      </c>
    </row>
    <row r="4089" spans="1:2" x14ac:dyDescent="0.3">
      <c r="A4089">
        <v>5.0880000000000329</v>
      </c>
      <c r="B4089">
        <v>1.3518620679377813E-2</v>
      </c>
    </row>
    <row r="4090" spans="1:2" x14ac:dyDescent="0.3">
      <c r="A4090">
        <v>5.0890000000000333</v>
      </c>
      <c r="B4090">
        <v>1.3520548289731815E-2</v>
      </c>
    </row>
    <row r="4091" spans="1:2" x14ac:dyDescent="0.3">
      <c r="A4091">
        <v>5.0900000000000336</v>
      </c>
      <c r="B4091">
        <v>1.3522472498076754E-2</v>
      </c>
    </row>
    <row r="4092" spans="1:2" x14ac:dyDescent="0.3">
      <c r="A4092">
        <v>5.0910000000000339</v>
      </c>
      <c r="B4092">
        <v>1.3524396952667661E-2</v>
      </c>
    </row>
    <row r="4093" spans="1:2" x14ac:dyDescent="0.3">
      <c r="A4093">
        <v>5.0920000000000343</v>
      </c>
      <c r="B4093">
        <v>1.3526321179674783E-2</v>
      </c>
    </row>
    <row r="4094" spans="1:2" x14ac:dyDescent="0.3">
      <c r="A4094">
        <v>5.0930000000000346</v>
      </c>
      <c r="B4094">
        <v>1.3528241575120836E-2</v>
      </c>
    </row>
    <row r="4095" spans="1:2" x14ac:dyDescent="0.3">
      <c r="A4095">
        <v>5.0940000000000349</v>
      </c>
      <c r="B4095">
        <v>1.3530168338121096E-2</v>
      </c>
    </row>
    <row r="4096" spans="1:2" x14ac:dyDescent="0.3">
      <c r="A4096">
        <v>5.0950000000000353</v>
      </c>
      <c r="B4096">
        <v>1.3532095435464686E-2</v>
      </c>
    </row>
    <row r="4097" spans="1:2" x14ac:dyDescent="0.3">
      <c r="A4097">
        <v>5.0960000000000356</v>
      </c>
      <c r="B4097">
        <v>1.3534016767473567E-2</v>
      </c>
    </row>
    <row r="4098" spans="1:2" x14ac:dyDescent="0.3">
      <c r="A4098">
        <v>5.0970000000000359</v>
      </c>
      <c r="B4098">
        <v>1.3535941317175504E-2</v>
      </c>
    </row>
    <row r="4099" spans="1:2" x14ac:dyDescent="0.3">
      <c r="A4099">
        <v>5.0980000000000363</v>
      </c>
      <c r="B4099">
        <v>1.3537860174427652E-2</v>
      </c>
    </row>
    <row r="4100" spans="1:2" x14ac:dyDescent="0.3">
      <c r="A4100">
        <v>5.0990000000000366</v>
      </c>
      <c r="B4100">
        <v>1.353978197274186E-2</v>
      </c>
    </row>
    <row r="4101" spans="1:2" x14ac:dyDescent="0.3">
      <c r="A4101">
        <v>5.1000000000000369</v>
      </c>
      <c r="B4101">
        <v>1.3541705088904898E-2</v>
      </c>
    </row>
    <row r="4102" spans="1:2" x14ac:dyDescent="0.3">
      <c r="A4102">
        <v>5.1010000000000373</v>
      </c>
      <c r="B4102">
        <v>1.3543626147966947E-2</v>
      </c>
    </row>
    <row r="4103" spans="1:2" x14ac:dyDescent="0.3">
      <c r="A4103">
        <v>5.1020000000000376</v>
      </c>
      <c r="B4103">
        <v>1.3545552174914044E-2</v>
      </c>
    </row>
    <row r="4104" spans="1:2" x14ac:dyDescent="0.3">
      <c r="A4104">
        <v>5.103000000000038</v>
      </c>
      <c r="B4104">
        <v>1.3547470963081787E-2</v>
      </c>
    </row>
    <row r="4105" spans="1:2" x14ac:dyDescent="0.3">
      <c r="A4105">
        <v>5.1040000000000383</v>
      </c>
      <c r="B4105">
        <v>1.3549392396660198E-2</v>
      </c>
    </row>
    <row r="4106" spans="1:2" x14ac:dyDescent="0.3">
      <c r="A4106">
        <v>5.1050000000000386</v>
      </c>
      <c r="B4106">
        <v>1.3551312999550036E-2</v>
      </c>
    </row>
    <row r="4107" spans="1:2" x14ac:dyDescent="0.3">
      <c r="A4107">
        <v>5.106000000000039</v>
      </c>
      <c r="B4107">
        <v>1.3553229549488954E-2</v>
      </c>
    </row>
    <row r="4108" spans="1:2" x14ac:dyDescent="0.3">
      <c r="A4108">
        <v>5.1070000000000393</v>
      </c>
      <c r="B4108">
        <v>1.3555153364624706E-2</v>
      </c>
    </row>
    <row r="4109" spans="1:2" x14ac:dyDescent="0.3">
      <c r="A4109">
        <v>5.1080000000000396</v>
      </c>
      <c r="B4109">
        <v>1.3557071048289737E-2</v>
      </c>
    </row>
    <row r="4110" spans="1:2" x14ac:dyDescent="0.3">
      <c r="A4110">
        <v>5.10900000000004</v>
      </c>
      <c r="B4110">
        <v>1.3558988511044645E-2</v>
      </c>
    </row>
    <row r="4111" spans="1:2" x14ac:dyDescent="0.3">
      <c r="A4111">
        <v>5.1100000000000403</v>
      </c>
      <c r="B4111">
        <v>1.3560910050341601E-2</v>
      </c>
    </row>
    <row r="4112" spans="1:2" x14ac:dyDescent="0.3">
      <c r="A4112">
        <v>5.1110000000000406</v>
      </c>
      <c r="B4112">
        <v>1.3562829121986419E-2</v>
      </c>
    </row>
    <row r="4113" spans="1:2" x14ac:dyDescent="0.3">
      <c r="A4113">
        <v>5.112000000000041</v>
      </c>
      <c r="B4113">
        <v>1.3564746833146901E-2</v>
      </c>
    </row>
    <row r="4114" spans="1:2" x14ac:dyDescent="0.3">
      <c r="A4114">
        <v>5.1130000000000413</v>
      </c>
      <c r="B4114">
        <v>1.3566665279737322E-2</v>
      </c>
    </row>
    <row r="4115" spans="1:2" x14ac:dyDescent="0.3">
      <c r="A4115">
        <v>5.1140000000000416</v>
      </c>
      <c r="B4115">
        <v>1.3568581782012756E-2</v>
      </c>
    </row>
    <row r="4116" spans="1:2" x14ac:dyDescent="0.3">
      <c r="A4116">
        <v>5.115000000000042</v>
      </c>
      <c r="B4116">
        <v>1.3570501454066575E-2</v>
      </c>
    </row>
    <row r="4117" spans="1:2" x14ac:dyDescent="0.3">
      <c r="A4117">
        <v>5.1160000000000423</v>
      </c>
      <c r="B4117">
        <v>1.3572418341771142E-2</v>
      </c>
    </row>
    <row r="4118" spans="1:2" x14ac:dyDescent="0.3">
      <c r="A4118">
        <v>5.1170000000000426</v>
      </c>
      <c r="B4118">
        <v>1.3574334381693143E-2</v>
      </c>
    </row>
    <row r="4119" spans="1:2" x14ac:dyDescent="0.3">
      <c r="A4119">
        <v>5.118000000000043</v>
      </c>
      <c r="B4119">
        <v>1.3576250683244306E-2</v>
      </c>
    </row>
    <row r="4120" spans="1:2" x14ac:dyDescent="0.3">
      <c r="A4120">
        <v>5.1190000000000433</v>
      </c>
      <c r="B4120">
        <v>1.3578169589958944E-2</v>
      </c>
    </row>
    <row r="4121" spans="1:2" x14ac:dyDescent="0.3">
      <c r="A4121">
        <v>5.1200000000000436</v>
      </c>
      <c r="B4121">
        <v>1.3580089801252859E-2</v>
      </c>
    </row>
    <row r="4122" spans="1:2" x14ac:dyDescent="0.3">
      <c r="A4122">
        <v>5.121000000000044</v>
      </c>
      <c r="B4122">
        <v>1.358199895939427E-2</v>
      </c>
    </row>
    <row r="4123" spans="1:2" x14ac:dyDescent="0.3">
      <c r="A4123">
        <v>5.1220000000000443</v>
      </c>
      <c r="B4123">
        <v>1.3583917667018997E-2</v>
      </c>
    </row>
    <row r="4124" spans="1:2" x14ac:dyDescent="0.3">
      <c r="A4124">
        <v>5.1230000000000446</v>
      </c>
      <c r="B4124">
        <v>1.3585835850361938E-2</v>
      </c>
    </row>
    <row r="4125" spans="1:2" x14ac:dyDescent="0.3">
      <c r="A4125">
        <v>5.124000000000045</v>
      </c>
      <c r="B4125">
        <v>1.3587746085492236E-2</v>
      </c>
    </row>
    <row r="4126" spans="1:2" x14ac:dyDescent="0.3">
      <c r="A4126">
        <v>5.1250000000000453</v>
      </c>
      <c r="B4126">
        <v>1.3589665818384E-2</v>
      </c>
    </row>
    <row r="4127" spans="1:2" x14ac:dyDescent="0.3">
      <c r="A4127">
        <v>5.1260000000000456</v>
      </c>
      <c r="B4127">
        <v>1.3591579787526398E-2</v>
      </c>
    </row>
    <row r="4128" spans="1:2" x14ac:dyDescent="0.3">
      <c r="A4128">
        <v>5.127000000000046</v>
      </c>
      <c r="B4128">
        <v>1.3593495039239456E-2</v>
      </c>
    </row>
    <row r="4129" spans="1:2" x14ac:dyDescent="0.3">
      <c r="A4129">
        <v>5.1280000000000463</v>
      </c>
      <c r="B4129">
        <v>1.3595410874380931E-2</v>
      </c>
    </row>
    <row r="4130" spans="1:2" x14ac:dyDescent="0.3">
      <c r="A4130">
        <v>5.1290000000000466</v>
      </c>
      <c r="B4130">
        <v>1.35973262837501E-2</v>
      </c>
    </row>
    <row r="4131" spans="1:2" x14ac:dyDescent="0.3">
      <c r="A4131">
        <v>5.130000000000047</v>
      </c>
      <c r="B4131">
        <v>1.3599240995623818E-2</v>
      </c>
    </row>
    <row r="4132" spans="1:2" x14ac:dyDescent="0.3">
      <c r="A4132">
        <v>5.1310000000000473</v>
      </c>
      <c r="B4132">
        <v>1.3601153752903272E-2</v>
      </c>
    </row>
    <row r="4133" spans="1:2" x14ac:dyDescent="0.3">
      <c r="A4133">
        <v>5.1320000000000476</v>
      </c>
      <c r="B4133">
        <v>1.3603069112194277E-2</v>
      </c>
    </row>
    <row r="4134" spans="1:2" x14ac:dyDescent="0.3">
      <c r="A4134">
        <v>5.133000000000048</v>
      </c>
      <c r="B4134">
        <v>1.3604983411769411E-2</v>
      </c>
    </row>
    <row r="4135" spans="1:2" x14ac:dyDescent="0.3">
      <c r="A4135">
        <v>5.1340000000000483</v>
      </c>
      <c r="B4135">
        <v>1.360689958029071E-2</v>
      </c>
    </row>
    <row r="4136" spans="1:2" x14ac:dyDescent="0.3">
      <c r="A4136">
        <v>5.1350000000000486</v>
      </c>
      <c r="B4136">
        <v>1.3608810265743843E-2</v>
      </c>
    </row>
    <row r="4137" spans="1:2" x14ac:dyDescent="0.3">
      <c r="A4137">
        <v>5.136000000000049</v>
      </c>
      <c r="B4137">
        <v>1.3610723302406813E-2</v>
      </c>
    </row>
    <row r="4138" spans="1:2" x14ac:dyDescent="0.3">
      <c r="A4138">
        <v>5.1370000000000493</v>
      </c>
      <c r="B4138">
        <v>1.3612634493436915E-2</v>
      </c>
    </row>
    <row r="4139" spans="1:2" x14ac:dyDescent="0.3">
      <c r="A4139">
        <v>5.1380000000000496</v>
      </c>
      <c r="B4139">
        <v>1.3614548758498046E-2</v>
      </c>
    </row>
    <row r="4140" spans="1:2" x14ac:dyDescent="0.3">
      <c r="A4140">
        <v>5.13900000000005</v>
      </c>
      <c r="B4140">
        <v>1.3616464574959519E-2</v>
      </c>
    </row>
    <row r="4141" spans="1:2" x14ac:dyDescent="0.3">
      <c r="A4141">
        <v>5.1400000000000503</v>
      </c>
      <c r="B4141">
        <v>1.3618372420999669E-2</v>
      </c>
    </row>
    <row r="4142" spans="1:2" x14ac:dyDescent="0.3">
      <c r="A4142">
        <v>5.1410000000000506</v>
      </c>
      <c r="B4142">
        <v>1.3620289805074182E-2</v>
      </c>
    </row>
    <row r="4143" spans="1:2" x14ac:dyDescent="0.3">
      <c r="A4143">
        <v>5.142000000000051</v>
      </c>
      <c r="B4143">
        <v>1.3622199576852623E-2</v>
      </c>
    </row>
    <row r="4144" spans="1:2" x14ac:dyDescent="0.3">
      <c r="A4144">
        <v>5.1430000000000513</v>
      </c>
      <c r="B4144">
        <v>1.3624114615332972E-2</v>
      </c>
    </row>
    <row r="4145" spans="1:2" x14ac:dyDescent="0.3">
      <c r="A4145">
        <v>5.1440000000000516</v>
      </c>
      <c r="B4145">
        <v>1.3626024348291244E-2</v>
      </c>
    </row>
    <row r="4146" spans="1:2" x14ac:dyDescent="0.3">
      <c r="A4146">
        <v>5.145000000000052</v>
      </c>
      <c r="B4146">
        <v>1.3627934336771175E-2</v>
      </c>
    </row>
    <row r="4147" spans="1:2" x14ac:dyDescent="0.3">
      <c r="A4147">
        <v>5.1460000000000523</v>
      </c>
      <c r="B4147">
        <v>1.3629850122727383E-2</v>
      </c>
    </row>
    <row r="4148" spans="1:2" x14ac:dyDescent="0.3">
      <c r="A4148">
        <v>5.1470000000000526</v>
      </c>
      <c r="B4148">
        <v>1.3631762383523538E-2</v>
      </c>
    </row>
    <row r="4149" spans="1:2" x14ac:dyDescent="0.3">
      <c r="A4149">
        <v>5.148000000000053</v>
      </c>
      <c r="B4149">
        <v>1.3633670153160138E-2</v>
      </c>
    </row>
    <row r="4150" spans="1:2" x14ac:dyDescent="0.3">
      <c r="A4150">
        <v>5.1490000000000533</v>
      </c>
      <c r="B4150">
        <v>1.3635581836716926E-2</v>
      </c>
    </row>
    <row r="4151" spans="1:2" x14ac:dyDescent="0.3">
      <c r="A4151">
        <v>5.1500000000000536</v>
      </c>
      <c r="B4151">
        <v>1.3637494271264705E-2</v>
      </c>
    </row>
    <row r="4152" spans="1:2" x14ac:dyDescent="0.3">
      <c r="A4152">
        <v>5.151000000000054</v>
      </c>
      <c r="B4152">
        <v>1.3639407643283252E-2</v>
      </c>
    </row>
    <row r="4153" spans="1:2" x14ac:dyDescent="0.3">
      <c r="A4153">
        <v>5.1520000000000543</v>
      </c>
      <c r="B4153">
        <v>1.3641316182337104E-2</v>
      </c>
    </row>
    <row r="4154" spans="1:2" x14ac:dyDescent="0.3">
      <c r="A4154">
        <v>5.1530000000000546</v>
      </c>
      <c r="B4154">
        <v>1.3643225689918881E-2</v>
      </c>
    </row>
    <row r="4155" spans="1:2" x14ac:dyDescent="0.3">
      <c r="A4155">
        <v>5.154000000000055</v>
      </c>
      <c r="B4155">
        <v>1.3645142785143061E-2</v>
      </c>
    </row>
    <row r="4156" spans="1:2" x14ac:dyDescent="0.3">
      <c r="A4156">
        <v>5.1550000000000553</v>
      </c>
      <c r="B4156">
        <v>1.3647049404106659E-2</v>
      </c>
    </row>
    <row r="4157" spans="1:2" x14ac:dyDescent="0.3">
      <c r="A4157">
        <v>5.1560000000000556</v>
      </c>
      <c r="B4157">
        <v>1.3648961670008786E-2</v>
      </c>
    </row>
    <row r="4158" spans="1:2" x14ac:dyDescent="0.3">
      <c r="A4158">
        <v>5.157000000000056</v>
      </c>
      <c r="B4158">
        <v>1.365086974048052E-2</v>
      </c>
    </row>
    <row r="4159" spans="1:2" x14ac:dyDescent="0.3">
      <c r="A4159">
        <v>5.1580000000000563</v>
      </c>
      <c r="B4159">
        <v>1.3652779149952443E-2</v>
      </c>
    </row>
    <row r="4160" spans="1:2" x14ac:dyDescent="0.3">
      <c r="A4160">
        <v>5.1590000000000567</v>
      </c>
      <c r="B4160">
        <v>1.3654687678266825E-2</v>
      </c>
    </row>
    <row r="4161" spans="1:2" x14ac:dyDescent="0.3">
      <c r="A4161">
        <v>5.160000000000057</v>
      </c>
      <c r="B4161">
        <v>1.3656599580700429E-2</v>
      </c>
    </row>
    <row r="4162" spans="1:2" x14ac:dyDescent="0.3">
      <c r="A4162">
        <v>5.1610000000000573</v>
      </c>
      <c r="B4162">
        <v>1.3658509345673864E-2</v>
      </c>
    </row>
    <row r="4163" spans="1:2" x14ac:dyDescent="0.3">
      <c r="A4163">
        <v>5.1620000000000577</v>
      </c>
      <c r="B4163">
        <v>1.3660419650737277E-2</v>
      </c>
    </row>
    <row r="4164" spans="1:2" x14ac:dyDescent="0.3">
      <c r="A4164">
        <v>5.163000000000058</v>
      </c>
      <c r="B4164">
        <v>1.3662330445697035E-2</v>
      </c>
    </row>
    <row r="4165" spans="1:2" x14ac:dyDescent="0.3">
      <c r="A4165">
        <v>5.1640000000000583</v>
      </c>
      <c r="B4165">
        <v>1.3664245168480582E-2</v>
      </c>
    </row>
    <row r="4166" spans="1:2" x14ac:dyDescent="0.3">
      <c r="A4166">
        <v>5.1650000000000587</v>
      </c>
      <c r="B4166">
        <v>1.3666150575847413E-2</v>
      </c>
    </row>
    <row r="4167" spans="1:2" x14ac:dyDescent="0.3">
      <c r="A4167">
        <v>5.166000000000059</v>
      </c>
      <c r="B4167">
        <v>1.3668057948706958E-2</v>
      </c>
    </row>
    <row r="4168" spans="1:2" x14ac:dyDescent="0.3">
      <c r="A4168">
        <v>5.1670000000000593</v>
      </c>
      <c r="B4168">
        <v>1.3669968576966118E-2</v>
      </c>
    </row>
    <row r="4169" spans="1:2" x14ac:dyDescent="0.3">
      <c r="A4169">
        <v>5.1680000000000597</v>
      </c>
      <c r="B4169">
        <v>1.3671882087884002E-2</v>
      </c>
    </row>
    <row r="4170" spans="1:2" x14ac:dyDescent="0.3">
      <c r="A4170">
        <v>5.16900000000006</v>
      </c>
      <c r="B4170">
        <v>1.3673785710508313E-2</v>
      </c>
    </row>
    <row r="4171" spans="1:2" x14ac:dyDescent="0.3">
      <c r="A4171">
        <v>5.1700000000000603</v>
      </c>
      <c r="B4171">
        <v>1.3675699009934039E-2</v>
      </c>
    </row>
    <row r="4172" spans="1:2" x14ac:dyDescent="0.3">
      <c r="A4172">
        <v>5.1710000000000607</v>
      </c>
      <c r="B4172">
        <v>1.3677607722246354E-2</v>
      </c>
    </row>
    <row r="4173" spans="1:2" x14ac:dyDescent="0.3">
      <c r="A4173">
        <v>5.172000000000061</v>
      </c>
      <c r="B4173">
        <v>1.3679518406695901E-2</v>
      </c>
    </row>
    <row r="4174" spans="1:2" x14ac:dyDescent="0.3">
      <c r="A4174">
        <v>5.1730000000000613</v>
      </c>
      <c r="B4174">
        <v>1.3681423957685679E-2</v>
      </c>
    </row>
    <row r="4175" spans="1:2" x14ac:dyDescent="0.3">
      <c r="A4175">
        <v>5.1740000000000617</v>
      </c>
      <c r="B4175">
        <v>1.3683336942092172E-2</v>
      </c>
    </row>
    <row r="4176" spans="1:2" x14ac:dyDescent="0.3">
      <c r="A4176">
        <v>5.175000000000062</v>
      </c>
      <c r="B4176">
        <v>1.3685245777299071E-2</v>
      </c>
    </row>
    <row r="4177" spans="1:2" x14ac:dyDescent="0.3">
      <c r="A4177">
        <v>5.1760000000000623</v>
      </c>
      <c r="B4177">
        <v>1.3687156430380432E-2</v>
      </c>
    </row>
    <row r="4178" spans="1:2" x14ac:dyDescent="0.3">
      <c r="A4178">
        <v>5.1770000000000627</v>
      </c>
      <c r="B4178">
        <v>1.368906742591508E-2</v>
      </c>
    </row>
    <row r="4179" spans="1:2" x14ac:dyDescent="0.3">
      <c r="A4179">
        <v>5.178000000000063</v>
      </c>
      <c r="B4179">
        <v>1.3690972417847391E-2</v>
      </c>
    </row>
    <row r="4180" spans="1:2" x14ac:dyDescent="0.3">
      <c r="A4180">
        <v>5.1790000000000633</v>
      </c>
      <c r="B4180">
        <v>1.3692881838417381E-2</v>
      </c>
    </row>
    <row r="4181" spans="1:2" x14ac:dyDescent="0.3">
      <c r="A4181">
        <v>5.1800000000000637</v>
      </c>
      <c r="B4181">
        <v>1.3694785038395718E-2</v>
      </c>
    </row>
    <row r="4182" spans="1:2" x14ac:dyDescent="0.3">
      <c r="A4182">
        <v>5.181000000000064</v>
      </c>
      <c r="B4182">
        <v>1.36966995547948E-2</v>
      </c>
    </row>
    <row r="4183" spans="1:2" x14ac:dyDescent="0.3">
      <c r="A4183">
        <v>5.1820000000000643</v>
      </c>
      <c r="B4183">
        <v>1.3698607751620295E-2</v>
      </c>
    </row>
    <row r="4184" spans="1:2" x14ac:dyDescent="0.3">
      <c r="A4184">
        <v>5.1830000000000647</v>
      </c>
      <c r="B4184">
        <v>1.3700518587925148E-2</v>
      </c>
    </row>
    <row r="4185" spans="1:2" x14ac:dyDescent="0.3">
      <c r="A4185">
        <v>5.184000000000065</v>
      </c>
      <c r="B4185">
        <v>1.3702428208907491E-2</v>
      </c>
    </row>
    <row r="4186" spans="1:2" x14ac:dyDescent="0.3">
      <c r="A4186">
        <v>5.1850000000000653</v>
      </c>
      <c r="B4186">
        <v>1.3704334049628508E-2</v>
      </c>
    </row>
    <row r="4187" spans="1:2" x14ac:dyDescent="0.3">
      <c r="A4187">
        <v>5.1860000000000657</v>
      </c>
      <c r="B4187">
        <v>1.3706242721100048E-2</v>
      </c>
    </row>
    <row r="4188" spans="1:2" x14ac:dyDescent="0.3">
      <c r="A4188">
        <v>5.187000000000066</v>
      </c>
      <c r="B4188">
        <v>1.3708152766304105E-2</v>
      </c>
    </row>
    <row r="4189" spans="1:2" x14ac:dyDescent="0.3">
      <c r="A4189">
        <v>5.1880000000000663</v>
      </c>
      <c r="B4189">
        <v>1.3710064053001847E-2</v>
      </c>
    </row>
    <row r="4190" spans="1:2" x14ac:dyDescent="0.3">
      <c r="A4190">
        <v>5.1890000000000667</v>
      </c>
      <c r="B4190">
        <v>1.3711971750679841E-2</v>
      </c>
    </row>
    <row r="4191" spans="1:2" x14ac:dyDescent="0.3">
      <c r="A4191">
        <v>5.190000000000067</v>
      </c>
      <c r="B4191">
        <v>1.3713882834692603E-2</v>
      </c>
    </row>
    <row r="4192" spans="1:2" x14ac:dyDescent="0.3">
      <c r="A4192">
        <v>5.1910000000000673</v>
      </c>
      <c r="B4192">
        <v>1.3715789127839495E-2</v>
      </c>
    </row>
    <row r="4193" spans="1:2" x14ac:dyDescent="0.3">
      <c r="A4193">
        <v>5.1920000000000677</v>
      </c>
      <c r="B4193">
        <v>1.3717697292439712E-2</v>
      </c>
    </row>
    <row r="4194" spans="1:2" x14ac:dyDescent="0.3">
      <c r="A4194">
        <v>5.193000000000068</v>
      </c>
      <c r="B4194">
        <v>1.3719604287327436E-2</v>
      </c>
    </row>
    <row r="4195" spans="1:2" x14ac:dyDescent="0.3">
      <c r="A4195">
        <v>5.1940000000000683</v>
      </c>
      <c r="B4195">
        <v>1.3721513631187621E-2</v>
      </c>
    </row>
    <row r="4196" spans="1:2" x14ac:dyDescent="0.3">
      <c r="A4196">
        <v>5.1950000000000687</v>
      </c>
      <c r="B4196">
        <v>1.3723424754478797E-2</v>
      </c>
    </row>
    <row r="4197" spans="1:2" x14ac:dyDescent="0.3">
      <c r="A4197">
        <v>5.196000000000069</v>
      </c>
      <c r="B4197">
        <v>1.3725336771155838E-2</v>
      </c>
    </row>
    <row r="4198" spans="1:2" x14ac:dyDescent="0.3">
      <c r="A4198">
        <v>5.1970000000000693</v>
      </c>
      <c r="B4198">
        <v>1.3727241280978297E-2</v>
      </c>
    </row>
    <row r="4199" spans="1:2" x14ac:dyDescent="0.3">
      <c r="A4199">
        <v>5.1980000000000697</v>
      </c>
      <c r="B4199">
        <v>1.3729151175573773E-2</v>
      </c>
    </row>
    <row r="4200" spans="1:2" x14ac:dyDescent="0.3">
      <c r="A4200">
        <v>5.19900000000007</v>
      </c>
      <c r="B4200">
        <v>1.3731059067635443E-2</v>
      </c>
    </row>
    <row r="4201" spans="1:2" x14ac:dyDescent="0.3">
      <c r="A4201">
        <v>5.2000000000000703</v>
      </c>
      <c r="B4201">
        <v>1.3732968328433737E-2</v>
      </c>
    </row>
    <row r="4202" spans="1:2" x14ac:dyDescent="0.3">
      <c r="A4202">
        <v>5.2010000000000707</v>
      </c>
      <c r="B4202">
        <v>1.3734878067089396E-2</v>
      </c>
    </row>
    <row r="4203" spans="1:2" x14ac:dyDescent="0.3">
      <c r="A4203">
        <v>5.202000000000071</v>
      </c>
      <c r="B4203">
        <v>1.3736790536042265E-2</v>
      </c>
    </row>
    <row r="4204" spans="1:2" x14ac:dyDescent="0.3">
      <c r="A4204">
        <v>5.2030000000000713</v>
      </c>
      <c r="B4204">
        <v>1.3738695725878269E-2</v>
      </c>
    </row>
    <row r="4205" spans="1:2" x14ac:dyDescent="0.3">
      <c r="A4205">
        <v>5.2040000000000717</v>
      </c>
      <c r="B4205">
        <v>1.3740606333917715E-2</v>
      </c>
    </row>
    <row r="4206" spans="1:2" x14ac:dyDescent="0.3">
      <c r="A4206">
        <v>5.205000000000072</v>
      </c>
      <c r="B4206">
        <v>1.3742520023353744E-2</v>
      </c>
    </row>
    <row r="4207" spans="1:2" x14ac:dyDescent="0.3">
      <c r="A4207">
        <v>5.2060000000000723</v>
      </c>
      <c r="B4207">
        <v>1.3744426553704059E-2</v>
      </c>
    </row>
    <row r="4208" spans="1:2" x14ac:dyDescent="0.3">
      <c r="A4208">
        <v>5.2070000000000727</v>
      </c>
      <c r="B4208">
        <v>1.3746334075414368E-2</v>
      </c>
    </row>
    <row r="4209" spans="1:2" x14ac:dyDescent="0.3">
      <c r="A4209">
        <v>5.208000000000073</v>
      </c>
      <c r="B4209">
        <v>1.3748244480426941E-2</v>
      </c>
    </row>
    <row r="4210" spans="1:2" x14ac:dyDescent="0.3">
      <c r="A4210">
        <v>5.2090000000000733</v>
      </c>
      <c r="B4210">
        <v>1.375015823785114E-2</v>
      </c>
    </row>
    <row r="4211" spans="1:2" x14ac:dyDescent="0.3">
      <c r="A4211">
        <v>5.2100000000000737</v>
      </c>
      <c r="B4211">
        <v>1.3752063356667843E-2</v>
      </c>
    </row>
    <row r="4212" spans="1:2" x14ac:dyDescent="0.3">
      <c r="A4212">
        <v>5.211000000000074</v>
      </c>
      <c r="B4212">
        <v>1.3753976194368633E-2</v>
      </c>
    </row>
    <row r="4213" spans="1:2" x14ac:dyDescent="0.3">
      <c r="A4213">
        <v>5.2120000000000744</v>
      </c>
      <c r="B4213">
        <v>1.3755881306356688E-2</v>
      </c>
    </row>
    <row r="4214" spans="1:2" x14ac:dyDescent="0.3">
      <c r="A4214">
        <v>5.2130000000000747</v>
      </c>
      <c r="B4214">
        <v>1.3757792183353879E-2</v>
      </c>
    </row>
    <row r="4215" spans="1:2" x14ac:dyDescent="0.3">
      <c r="A4215">
        <v>5.214000000000075</v>
      </c>
      <c r="B4215">
        <v>1.375970486379291E-2</v>
      </c>
    </row>
    <row r="4216" spans="1:2" x14ac:dyDescent="0.3">
      <c r="A4216">
        <v>5.2150000000000754</v>
      </c>
      <c r="B4216">
        <v>1.3761613603604228E-2</v>
      </c>
    </row>
    <row r="4217" spans="1:2" x14ac:dyDescent="0.3">
      <c r="A4217">
        <v>5.2160000000000757</v>
      </c>
      <c r="B4217">
        <v>1.3763519631561472E-2</v>
      </c>
    </row>
    <row r="4218" spans="1:2" x14ac:dyDescent="0.3">
      <c r="A4218">
        <v>5.217000000000076</v>
      </c>
      <c r="B4218">
        <v>1.376543107194117E-2</v>
      </c>
    </row>
    <row r="4219" spans="1:2" x14ac:dyDescent="0.3">
      <c r="A4219">
        <v>5.2180000000000764</v>
      </c>
      <c r="B4219">
        <v>1.3767345924876773E-2</v>
      </c>
    </row>
    <row r="4220" spans="1:2" x14ac:dyDescent="0.3">
      <c r="A4220">
        <v>5.2190000000000767</v>
      </c>
      <c r="B4220">
        <v>1.3769256016779641E-2</v>
      </c>
    </row>
    <row r="4221" spans="1:2" x14ac:dyDescent="0.3">
      <c r="A4221">
        <v>5.220000000000077</v>
      </c>
      <c r="B4221">
        <v>1.3771165867160706E-2</v>
      </c>
    </row>
    <row r="4222" spans="1:2" x14ac:dyDescent="0.3">
      <c r="A4222">
        <v>5.2210000000000774</v>
      </c>
      <c r="B4222">
        <v>1.3773078537445421E-2</v>
      </c>
    </row>
    <row r="4223" spans="1:2" x14ac:dyDescent="0.3">
      <c r="A4223">
        <v>5.2220000000000777</v>
      </c>
      <c r="B4223">
        <v>1.3774988154490964E-2</v>
      </c>
    </row>
    <row r="4224" spans="1:2" x14ac:dyDescent="0.3">
      <c r="A4224">
        <v>5.223000000000078</v>
      </c>
      <c r="B4224">
        <v>1.3776896121152737E-2</v>
      </c>
    </row>
    <row r="4225" spans="1:2" x14ac:dyDescent="0.3">
      <c r="A4225">
        <v>5.2240000000000784</v>
      </c>
      <c r="B4225">
        <v>1.377880639910356E-2</v>
      </c>
    </row>
    <row r="4226" spans="1:2" x14ac:dyDescent="0.3">
      <c r="A4226">
        <v>5.2250000000000787</v>
      </c>
      <c r="B4226">
        <v>1.3780721652392358E-2</v>
      </c>
    </row>
    <row r="4227" spans="1:2" x14ac:dyDescent="0.3">
      <c r="A4227">
        <v>5.226000000000079</v>
      </c>
      <c r="B4227">
        <v>1.3782630096420778E-2</v>
      </c>
    </row>
    <row r="4228" spans="1:2" x14ac:dyDescent="0.3">
      <c r="A4228">
        <v>5.2270000000000794</v>
      </c>
      <c r="B4228">
        <v>1.3784538507968958E-2</v>
      </c>
    </row>
    <row r="4229" spans="1:2" x14ac:dyDescent="0.3">
      <c r="A4229">
        <v>5.2280000000000797</v>
      </c>
      <c r="B4229">
        <v>1.3786452782677872E-2</v>
      </c>
    </row>
    <row r="4230" spans="1:2" x14ac:dyDescent="0.3">
      <c r="A4230">
        <v>5.22900000000008</v>
      </c>
      <c r="B4230">
        <v>1.3788364441516432E-2</v>
      </c>
    </row>
    <row r="4231" spans="1:2" x14ac:dyDescent="0.3">
      <c r="A4231">
        <v>5.2300000000000804</v>
      </c>
      <c r="B4231">
        <v>1.3790275216764791E-2</v>
      </c>
    </row>
    <row r="4232" spans="1:2" x14ac:dyDescent="0.3">
      <c r="A4232">
        <v>5.2310000000000807</v>
      </c>
      <c r="B4232">
        <v>1.3792182301677725E-2</v>
      </c>
    </row>
    <row r="4233" spans="1:2" x14ac:dyDescent="0.3">
      <c r="A4233">
        <v>5.232000000000081</v>
      </c>
      <c r="B4233">
        <v>1.3794095403124873E-2</v>
      </c>
    </row>
    <row r="4234" spans="1:2" x14ac:dyDescent="0.3">
      <c r="A4234">
        <v>5.2330000000000814</v>
      </c>
      <c r="B4234">
        <v>1.3796012491526122E-2</v>
      </c>
    </row>
    <row r="4235" spans="1:2" x14ac:dyDescent="0.3">
      <c r="A4235">
        <v>5.2340000000000817</v>
      </c>
      <c r="B4235">
        <v>1.3797923309503635E-2</v>
      </c>
    </row>
    <row r="4236" spans="1:2" x14ac:dyDescent="0.3">
      <c r="A4236">
        <v>5.235000000000082</v>
      </c>
      <c r="B4236">
        <v>1.3799834748332962E-2</v>
      </c>
    </row>
    <row r="4237" spans="1:2" x14ac:dyDescent="0.3">
      <c r="A4237">
        <v>5.2360000000000824</v>
      </c>
      <c r="B4237">
        <v>1.380174632516501E-2</v>
      </c>
    </row>
    <row r="4238" spans="1:2" x14ac:dyDescent="0.3">
      <c r="A4238">
        <v>5.2370000000000827</v>
      </c>
      <c r="B4238">
        <v>1.3803655838066198E-2</v>
      </c>
    </row>
    <row r="4239" spans="1:2" x14ac:dyDescent="0.3">
      <c r="A4239">
        <v>5.238000000000083</v>
      </c>
      <c r="B4239">
        <v>1.3805571924957127E-2</v>
      </c>
    </row>
    <row r="4240" spans="1:2" x14ac:dyDescent="0.3">
      <c r="A4240">
        <v>5.2390000000000834</v>
      </c>
      <c r="B4240">
        <v>1.380748466231918E-2</v>
      </c>
    </row>
    <row r="4241" spans="1:2" x14ac:dyDescent="0.3">
      <c r="A4241">
        <v>5.2400000000000837</v>
      </c>
      <c r="B4241">
        <v>1.380939680793436E-2</v>
      </c>
    </row>
    <row r="4242" spans="1:2" x14ac:dyDescent="0.3">
      <c r="A4242">
        <v>5.241000000000084</v>
      </c>
      <c r="B4242">
        <v>1.3811307006746765E-2</v>
      </c>
    </row>
    <row r="4243" spans="1:2" x14ac:dyDescent="0.3">
      <c r="A4243">
        <v>5.2420000000000844</v>
      </c>
      <c r="B4243">
        <v>1.3813222423424198E-2</v>
      </c>
    </row>
    <row r="4244" spans="1:2" x14ac:dyDescent="0.3">
      <c r="A4244">
        <v>5.2430000000000847</v>
      </c>
      <c r="B4244">
        <v>1.3815136863408517E-2</v>
      </c>
    </row>
    <row r="4245" spans="1:2" x14ac:dyDescent="0.3">
      <c r="A4245">
        <v>5.244000000000085</v>
      </c>
      <c r="B4245">
        <v>1.3817048052244929E-2</v>
      </c>
    </row>
    <row r="4246" spans="1:2" x14ac:dyDescent="0.3">
      <c r="A4246">
        <v>5.2450000000000854</v>
      </c>
      <c r="B4246">
        <v>1.381896012098649E-2</v>
      </c>
    </row>
    <row r="4247" spans="1:2" x14ac:dyDescent="0.3">
      <c r="A4247">
        <v>5.2460000000000857</v>
      </c>
      <c r="B4247">
        <v>1.3820878127982605E-2</v>
      </c>
    </row>
    <row r="4248" spans="1:2" x14ac:dyDescent="0.3">
      <c r="A4248">
        <v>5.247000000000086</v>
      </c>
      <c r="B4248">
        <v>1.3822791402943901E-2</v>
      </c>
    </row>
    <row r="4249" spans="1:2" x14ac:dyDescent="0.3">
      <c r="A4249">
        <v>5.2480000000000864</v>
      </c>
      <c r="B4249">
        <v>1.3824707321390239E-2</v>
      </c>
    </row>
    <row r="4250" spans="1:2" x14ac:dyDescent="0.3">
      <c r="A4250">
        <v>5.2490000000000867</v>
      </c>
      <c r="B4250">
        <v>1.3826617287053977E-2</v>
      </c>
    </row>
    <row r="4251" spans="1:2" x14ac:dyDescent="0.3">
      <c r="A4251">
        <v>5.250000000000087</v>
      </c>
      <c r="B4251">
        <v>1.3828532352718359E-2</v>
      </c>
    </row>
    <row r="4252" spans="1:2" x14ac:dyDescent="0.3">
      <c r="A4252">
        <v>5.2510000000000874</v>
      </c>
      <c r="B4252">
        <v>1.3830446557603571E-2</v>
      </c>
    </row>
    <row r="4253" spans="1:2" x14ac:dyDescent="0.3">
      <c r="A4253">
        <v>5.2520000000000877</v>
      </c>
      <c r="B4253">
        <v>1.3832364343778158E-2</v>
      </c>
    </row>
    <row r="4254" spans="1:2" x14ac:dyDescent="0.3">
      <c r="A4254">
        <v>5.253000000000088</v>
      </c>
      <c r="B4254">
        <v>1.3834278372371223E-2</v>
      </c>
    </row>
    <row r="4255" spans="1:2" x14ac:dyDescent="0.3">
      <c r="A4255">
        <v>5.2540000000000884</v>
      </c>
      <c r="B4255">
        <v>1.3836192029898886E-2</v>
      </c>
    </row>
    <row r="4256" spans="1:2" x14ac:dyDescent="0.3">
      <c r="A4256">
        <v>5.2550000000000887</v>
      </c>
      <c r="B4256">
        <v>1.383810764131771E-2</v>
      </c>
    </row>
    <row r="4257" spans="1:2" x14ac:dyDescent="0.3">
      <c r="A4257">
        <v>5.256000000000089</v>
      </c>
      <c r="B4257">
        <v>1.3840022161605736E-2</v>
      </c>
    </row>
    <row r="4258" spans="1:2" x14ac:dyDescent="0.3">
      <c r="A4258">
        <v>5.2570000000000894</v>
      </c>
      <c r="B4258">
        <v>1.3841938624025885E-2</v>
      </c>
    </row>
    <row r="4259" spans="1:2" x14ac:dyDescent="0.3">
      <c r="A4259">
        <v>5.2580000000000897</v>
      </c>
      <c r="B4259">
        <v>1.3843855340172795E-2</v>
      </c>
    </row>
    <row r="4260" spans="1:2" x14ac:dyDescent="0.3">
      <c r="A4260">
        <v>5.25900000000009</v>
      </c>
      <c r="B4260">
        <v>1.3845771709121157E-2</v>
      </c>
    </row>
    <row r="4261" spans="1:2" x14ac:dyDescent="0.3">
      <c r="A4261">
        <v>5.2600000000000904</v>
      </c>
      <c r="B4261">
        <v>1.3847689606294122E-2</v>
      </c>
    </row>
    <row r="4262" spans="1:2" x14ac:dyDescent="0.3">
      <c r="A4262">
        <v>5.2610000000000907</v>
      </c>
      <c r="B4262">
        <v>1.3849602168302277E-2</v>
      </c>
    </row>
    <row r="4263" spans="1:2" x14ac:dyDescent="0.3">
      <c r="A4263">
        <v>5.262000000000091</v>
      </c>
      <c r="B4263">
        <v>1.3851515302945538E-2</v>
      </c>
    </row>
    <row r="4264" spans="1:2" x14ac:dyDescent="0.3">
      <c r="A4264">
        <v>5.2630000000000914</v>
      </c>
      <c r="B4264">
        <v>1.3853437501792965E-2</v>
      </c>
    </row>
    <row r="4265" spans="1:2" x14ac:dyDescent="0.3">
      <c r="A4265">
        <v>5.2640000000000917</v>
      </c>
      <c r="B4265">
        <v>1.3855354968547506E-2</v>
      </c>
    </row>
    <row r="4266" spans="1:2" x14ac:dyDescent="0.3">
      <c r="A4266">
        <v>5.2650000000000921</v>
      </c>
      <c r="B4266">
        <v>1.3857269545563655E-2</v>
      </c>
    </row>
    <row r="4267" spans="1:2" x14ac:dyDescent="0.3">
      <c r="A4267">
        <v>5.2660000000000924</v>
      </c>
      <c r="B4267">
        <v>1.3859186722740946E-2</v>
      </c>
    </row>
    <row r="4268" spans="1:2" x14ac:dyDescent="0.3">
      <c r="A4268">
        <v>5.2670000000000927</v>
      </c>
      <c r="B4268">
        <v>1.3861106707762694E-2</v>
      </c>
    </row>
    <row r="4269" spans="1:2" x14ac:dyDescent="0.3">
      <c r="A4269">
        <v>5.2680000000000931</v>
      </c>
      <c r="B4269">
        <v>1.3863029358834433E-2</v>
      </c>
    </row>
    <row r="4270" spans="1:2" x14ac:dyDescent="0.3">
      <c r="A4270">
        <v>5.2690000000000934</v>
      </c>
      <c r="B4270">
        <v>1.3864935065836748E-2</v>
      </c>
    </row>
    <row r="4271" spans="1:2" x14ac:dyDescent="0.3">
      <c r="A4271">
        <v>5.2700000000000937</v>
      </c>
      <c r="B4271">
        <v>1.3866858034011886E-2</v>
      </c>
    </row>
    <row r="4272" spans="1:2" x14ac:dyDescent="0.3">
      <c r="A4272">
        <v>5.2710000000000941</v>
      </c>
      <c r="B4272">
        <v>1.3868776760975532E-2</v>
      </c>
    </row>
    <row r="4273" spans="1:2" x14ac:dyDescent="0.3">
      <c r="A4273">
        <v>5.2720000000000944</v>
      </c>
      <c r="B4273">
        <v>1.387069456982426E-2</v>
      </c>
    </row>
    <row r="4274" spans="1:2" x14ac:dyDescent="0.3">
      <c r="A4274">
        <v>5.2730000000000947</v>
      </c>
      <c r="B4274">
        <v>1.3872613899861275E-2</v>
      </c>
    </row>
    <row r="4275" spans="1:2" x14ac:dyDescent="0.3">
      <c r="A4275">
        <v>5.2740000000000951</v>
      </c>
      <c r="B4275">
        <v>1.3874528963249255E-2</v>
      </c>
    </row>
    <row r="4276" spans="1:2" x14ac:dyDescent="0.3">
      <c r="A4276">
        <v>5.2750000000000954</v>
      </c>
      <c r="B4276">
        <v>1.3876450644446148E-2</v>
      </c>
    </row>
    <row r="4277" spans="1:2" x14ac:dyDescent="0.3">
      <c r="A4277">
        <v>5.2760000000000957</v>
      </c>
      <c r="B4277">
        <v>1.3878370470255308E-2</v>
      </c>
    </row>
    <row r="4278" spans="1:2" x14ac:dyDescent="0.3">
      <c r="A4278">
        <v>5.2770000000000961</v>
      </c>
      <c r="B4278">
        <v>1.3880290848705013E-2</v>
      </c>
    </row>
    <row r="4279" spans="1:2" x14ac:dyDescent="0.3">
      <c r="A4279">
        <v>5.2780000000000964</v>
      </c>
      <c r="B4279">
        <v>1.3882207933562374E-2</v>
      </c>
    </row>
    <row r="4280" spans="1:2" x14ac:dyDescent="0.3">
      <c r="A4280">
        <v>5.2790000000000967</v>
      </c>
      <c r="B4280">
        <v>1.3884131560158386E-2</v>
      </c>
    </row>
    <row r="4281" spans="1:2" x14ac:dyDescent="0.3">
      <c r="A4281">
        <v>5.2800000000000971</v>
      </c>
      <c r="B4281">
        <v>1.3886053154403999E-2</v>
      </c>
    </row>
    <row r="4282" spans="1:2" x14ac:dyDescent="0.3">
      <c r="A4282">
        <v>5.2810000000000974</v>
      </c>
      <c r="B4282">
        <v>1.3887968161272746E-2</v>
      </c>
    </row>
    <row r="4283" spans="1:2" x14ac:dyDescent="0.3">
      <c r="A4283">
        <v>5.2820000000000977</v>
      </c>
      <c r="B4283">
        <v>1.3889890880136813E-2</v>
      </c>
    </row>
    <row r="4284" spans="1:2" x14ac:dyDescent="0.3">
      <c r="A4284">
        <v>5.2830000000000981</v>
      </c>
      <c r="B4284">
        <v>1.3891815751591929E-2</v>
      </c>
    </row>
    <row r="4285" spans="1:2" x14ac:dyDescent="0.3">
      <c r="A4285">
        <v>5.2840000000000984</v>
      </c>
      <c r="B4285">
        <v>1.3893735577083954E-2</v>
      </c>
    </row>
    <row r="4286" spans="1:2" x14ac:dyDescent="0.3">
      <c r="A4286">
        <v>5.2850000000000987</v>
      </c>
      <c r="B4286">
        <v>1.3895657094415703E-2</v>
      </c>
    </row>
    <row r="4287" spans="1:2" x14ac:dyDescent="0.3">
      <c r="A4287">
        <v>5.2860000000000991</v>
      </c>
      <c r="B4287">
        <v>1.3897582101969175E-2</v>
      </c>
    </row>
    <row r="4288" spans="1:2" x14ac:dyDescent="0.3">
      <c r="A4288">
        <v>5.2870000000000994</v>
      </c>
      <c r="B4288">
        <v>1.3899500668335563E-2</v>
      </c>
    </row>
    <row r="4289" spans="1:2" x14ac:dyDescent="0.3">
      <c r="A4289">
        <v>5.2880000000000997</v>
      </c>
      <c r="B4289">
        <v>1.3901422649978679E-2</v>
      </c>
    </row>
    <row r="4290" spans="1:2" x14ac:dyDescent="0.3">
      <c r="A4290">
        <v>5.2890000000001001</v>
      </c>
      <c r="B4290">
        <v>1.3903344309658172E-2</v>
      </c>
    </row>
    <row r="4291" spans="1:2" x14ac:dyDescent="0.3">
      <c r="A4291">
        <v>5.2900000000001004</v>
      </c>
      <c r="B4291">
        <v>1.3905270761694788E-2</v>
      </c>
    </row>
    <row r="4292" spans="1:2" x14ac:dyDescent="0.3">
      <c r="A4292">
        <v>5.2910000000001007</v>
      </c>
      <c r="B4292">
        <v>1.3907191449283207E-2</v>
      </c>
    </row>
    <row r="4293" spans="1:2" x14ac:dyDescent="0.3">
      <c r="A4293">
        <v>5.2920000000001011</v>
      </c>
      <c r="B4293">
        <v>1.3909116278613021E-2</v>
      </c>
    </row>
    <row r="4294" spans="1:2" x14ac:dyDescent="0.3">
      <c r="A4294">
        <v>5.2930000000001014</v>
      </c>
      <c r="B4294">
        <v>1.3911038343409454E-2</v>
      </c>
    </row>
    <row r="4295" spans="1:2" x14ac:dyDescent="0.3">
      <c r="A4295">
        <v>5.2940000000001017</v>
      </c>
      <c r="B4295">
        <v>1.3912958897057681E-2</v>
      </c>
    </row>
    <row r="4296" spans="1:2" x14ac:dyDescent="0.3">
      <c r="A4296">
        <v>5.2950000000001021</v>
      </c>
      <c r="B4296">
        <v>1.3914885264466548E-2</v>
      </c>
    </row>
    <row r="4297" spans="1:2" x14ac:dyDescent="0.3">
      <c r="A4297">
        <v>5.2960000000001024</v>
      </c>
      <c r="B4297">
        <v>1.3916810318631734E-2</v>
      </c>
    </row>
    <row r="4298" spans="1:2" x14ac:dyDescent="0.3">
      <c r="A4298">
        <v>5.2970000000001027</v>
      </c>
      <c r="B4298">
        <v>1.3918730893617615E-2</v>
      </c>
    </row>
    <row r="4299" spans="1:2" x14ac:dyDescent="0.3">
      <c r="A4299">
        <v>5.2980000000001031</v>
      </c>
      <c r="B4299">
        <v>1.3920660471264279E-2</v>
      </c>
    </row>
    <row r="4300" spans="1:2" x14ac:dyDescent="0.3">
      <c r="A4300">
        <v>5.2990000000001034</v>
      </c>
      <c r="B4300">
        <v>1.3922587090553662E-2</v>
      </c>
    </row>
    <row r="4301" spans="1:2" x14ac:dyDescent="0.3">
      <c r="A4301">
        <v>5.3000000000001037</v>
      </c>
      <c r="B4301">
        <v>1.3924510763419384E-2</v>
      </c>
    </row>
    <row r="4302" spans="1:2" x14ac:dyDescent="0.3">
      <c r="A4302">
        <v>5.3010000000001041</v>
      </c>
      <c r="B4302">
        <v>1.3926435551958827E-2</v>
      </c>
    </row>
    <row r="4303" spans="1:2" x14ac:dyDescent="0.3">
      <c r="A4303">
        <v>5.3020000000001044</v>
      </c>
      <c r="B4303">
        <v>1.3928361271391909E-2</v>
      </c>
    </row>
    <row r="4304" spans="1:2" x14ac:dyDescent="0.3">
      <c r="A4304">
        <v>5.3030000000001047</v>
      </c>
      <c r="B4304">
        <v>1.3930288025927329E-2</v>
      </c>
    </row>
    <row r="4305" spans="1:2" x14ac:dyDescent="0.3">
      <c r="A4305">
        <v>5.3040000000001051</v>
      </c>
      <c r="B4305">
        <v>1.3932212476178651E-2</v>
      </c>
    </row>
    <row r="4306" spans="1:2" x14ac:dyDescent="0.3">
      <c r="A4306">
        <v>5.3050000000001054</v>
      </c>
      <c r="B4306">
        <v>1.3934142321140819E-2</v>
      </c>
    </row>
    <row r="4307" spans="1:2" x14ac:dyDescent="0.3">
      <c r="A4307">
        <v>5.3060000000001057</v>
      </c>
      <c r="B4307">
        <v>1.3936071691008189E-2</v>
      </c>
    </row>
    <row r="4308" spans="1:2" x14ac:dyDescent="0.3">
      <c r="A4308">
        <v>5.3070000000001061</v>
      </c>
      <c r="B4308">
        <v>1.3937997210972941E-2</v>
      </c>
    </row>
    <row r="4309" spans="1:2" x14ac:dyDescent="0.3">
      <c r="A4309">
        <v>5.3080000000001064</v>
      </c>
      <c r="B4309">
        <v>1.3939920007957352E-2</v>
      </c>
    </row>
    <row r="4310" spans="1:2" x14ac:dyDescent="0.3">
      <c r="A4310">
        <v>5.3090000000001067</v>
      </c>
      <c r="B4310">
        <v>1.3941850001932043E-2</v>
      </c>
    </row>
    <row r="4311" spans="1:2" x14ac:dyDescent="0.3">
      <c r="A4311">
        <v>5.3100000000001071</v>
      </c>
      <c r="B4311">
        <v>1.394377975440303E-2</v>
      </c>
    </row>
    <row r="4312" spans="1:2" x14ac:dyDescent="0.3">
      <c r="A4312">
        <v>5.3110000000001074</v>
      </c>
      <c r="B4312">
        <v>1.3945705734852043E-2</v>
      </c>
    </row>
    <row r="4313" spans="1:2" x14ac:dyDescent="0.3">
      <c r="A4313">
        <v>5.3120000000001077</v>
      </c>
      <c r="B4313">
        <v>1.394763620281636E-2</v>
      </c>
    </row>
    <row r="4314" spans="1:2" x14ac:dyDescent="0.3">
      <c r="A4314">
        <v>5.3130000000001081</v>
      </c>
      <c r="B4314">
        <v>1.3949566622750431E-2</v>
      </c>
    </row>
    <row r="4315" spans="1:2" x14ac:dyDescent="0.3">
      <c r="A4315">
        <v>5.3140000000001084</v>
      </c>
      <c r="B4315">
        <v>1.3951493825030969E-2</v>
      </c>
    </row>
    <row r="4316" spans="1:2" x14ac:dyDescent="0.3">
      <c r="A4316">
        <v>5.3150000000001087</v>
      </c>
      <c r="B4316">
        <v>1.3953424177512219E-2</v>
      </c>
    </row>
    <row r="4317" spans="1:2" x14ac:dyDescent="0.3">
      <c r="A4317">
        <v>5.3160000000001091</v>
      </c>
      <c r="B4317">
        <v>1.395535217087801E-2</v>
      </c>
    </row>
    <row r="4318" spans="1:2" x14ac:dyDescent="0.3">
      <c r="A4318">
        <v>5.3170000000001094</v>
      </c>
      <c r="B4318">
        <v>1.3957284165886874E-2</v>
      </c>
    </row>
    <row r="4319" spans="1:2" x14ac:dyDescent="0.3">
      <c r="A4319">
        <v>5.3180000000001098</v>
      </c>
      <c r="B4319">
        <v>1.3959216406342179E-2</v>
      </c>
    </row>
    <row r="4320" spans="1:2" x14ac:dyDescent="0.3">
      <c r="A4320">
        <v>5.3190000000001101</v>
      </c>
      <c r="B4320">
        <v>1.396114459653125E-2</v>
      </c>
    </row>
    <row r="4321" spans="1:2" x14ac:dyDescent="0.3">
      <c r="A4321">
        <v>5.3200000000001104</v>
      </c>
      <c r="B4321">
        <v>1.3963077935718937E-2</v>
      </c>
    </row>
    <row r="4322" spans="1:2" x14ac:dyDescent="0.3">
      <c r="A4322">
        <v>5.3210000000001108</v>
      </c>
      <c r="B4322">
        <v>1.3965006612543074E-2</v>
      </c>
    </row>
    <row r="4323" spans="1:2" x14ac:dyDescent="0.3">
      <c r="A4323">
        <v>5.3220000000001111</v>
      </c>
      <c r="B4323">
        <v>1.3966938336942347E-2</v>
      </c>
    </row>
    <row r="4324" spans="1:2" x14ac:dyDescent="0.3">
      <c r="A4324">
        <v>5.3230000000001114</v>
      </c>
      <c r="B4324">
        <v>1.3968871425248441E-2</v>
      </c>
    </row>
    <row r="4325" spans="1:2" x14ac:dyDescent="0.3">
      <c r="A4325">
        <v>5.3240000000001118</v>
      </c>
      <c r="B4325">
        <v>1.3970804418651506E-2</v>
      </c>
    </row>
    <row r="4326" spans="1:2" x14ac:dyDescent="0.3">
      <c r="A4326">
        <v>5.3250000000001121</v>
      </c>
      <c r="B4326">
        <v>1.3972735383128876E-2</v>
      </c>
    </row>
    <row r="4327" spans="1:2" x14ac:dyDescent="0.3">
      <c r="A4327">
        <v>5.3260000000001124</v>
      </c>
      <c r="B4327">
        <v>1.3974666998730512E-2</v>
      </c>
    </row>
    <row r="4328" spans="1:2" x14ac:dyDescent="0.3">
      <c r="A4328">
        <v>5.3270000000001128</v>
      </c>
      <c r="B4328">
        <v>1.3976603205965776E-2</v>
      </c>
    </row>
    <row r="4329" spans="1:2" x14ac:dyDescent="0.3">
      <c r="A4329">
        <v>5.3280000000001131</v>
      </c>
      <c r="B4329">
        <v>1.3978533226653156E-2</v>
      </c>
    </row>
    <row r="4330" spans="1:2" x14ac:dyDescent="0.3">
      <c r="A4330">
        <v>5.3290000000001134</v>
      </c>
      <c r="B4330">
        <v>1.3980466605238329E-2</v>
      </c>
    </row>
    <row r="4331" spans="1:2" x14ac:dyDescent="0.3">
      <c r="A4331">
        <v>5.3300000000001138</v>
      </c>
      <c r="B4331">
        <v>1.3982400060055578E-2</v>
      </c>
    </row>
    <row r="4332" spans="1:2" x14ac:dyDescent="0.3">
      <c r="A4332">
        <v>5.3310000000001141</v>
      </c>
      <c r="B4332">
        <v>1.3984337072354081E-2</v>
      </c>
    </row>
    <row r="4333" spans="1:2" x14ac:dyDescent="0.3">
      <c r="A4333">
        <v>5.3320000000001144</v>
      </c>
      <c r="B4333">
        <v>1.3986271218321633E-2</v>
      </c>
    </row>
    <row r="4334" spans="1:2" x14ac:dyDescent="0.3">
      <c r="A4334">
        <v>5.3330000000001148</v>
      </c>
      <c r="B4334">
        <v>1.3988206740642217E-2</v>
      </c>
    </row>
    <row r="4335" spans="1:2" x14ac:dyDescent="0.3">
      <c r="A4335">
        <v>5.3340000000001151</v>
      </c>
      <c r="B4335">
        <v>1.3990142038144915E-2</v>
      </c>
    </row>
    <row r="4336" spans="1:2" x14ac:dyDescent="0.3">
      <c r="A4336">
        <v>5.3350000000001154</v>
      </c>
      <c r="B4336">
        <v>1.3992076715266588E-2</v>
      </c>
    </row>
    <row r="4337" spans="1:2" x14ac:dyDescent="0.3">
      <c r="A4337">
        <v>5.3360000000001158</v>
      </c>
      <c r="B4337">
        <v>1.3994010590294592E-2</v>
      </c>
    </row>
    <row r="4338" spans="1:2" x14ac:dyDescent="0.3">
      <c r="A4338">
        <v>5.3370000000001161</v>
      </c>
      <c r="B4338">
        <v>1.3995949668754004E-2</v>
      </c>
    </row>
    <row r="4339" spans="1:2" x14ac:dyDescent="0.3">
      <c r="A4339">
        <v>5.3380000000001164</v>
      </c>
      <c r="B4339">
        <v>1.3997878142112674E-2</v>
      </c>
    </row>
    <row r="4340" spans="1:2" x14ac:dyDescent="0.3">
      <c r="A4340">
        <v>5.3390000000001168</v>
      </c>
      <c r="B4340">
        <v>1.3999825731473903E-2</v>
      </c>
    </row>
    <row r="4341" spans="1:2" x14ac:dyDescent="0.3">
      <c r="A4341">
        <v>5.3400000000001171</v>
      </c>
      <c r="B4341">
        <v>1.4001760964242549E-2</v>
      </c>
    </row>
    <row r="4342" spans="1:2" x14ac:dyDescent="0.3">
      <c r="A4342">
        <v>5.3410000000001174</v>
      </c>
      <c r="B4342">
        <v>1.4003700230906801E-2</v>
      </c>
    </row>
    <row r="4343" spans="1:2" x14ac:dyDescent="0.3">
      <c r="A4343">
        <v>5.3420000000001178</v>
      </c>
      <c r="B4343">
        <v>1.400563623933837E-2</v>
      </c>
    </row>
    <row r="4344" spans="1:2" x14ac:dyDescent="0.3">
      <c r="A4344">
        <v>5.3430000000001181</v>
      </c>
      <c r="B4344">
        <v>1.4007572049523964E-2</v>
      </c>
    </row>
    <row r="4345" spans="1:2" x14ac:dyDescent="0.3">
      <c r="A4345">
        <v>5.3440000000001184</v>
      </c>
      <c r="B4345">
        <v>1.400951564837577E-2</v>
      </c>
    </row>
    <row r="4346" spans="1:2" x14ac:dyDescent="0.3">
      <c r="A4346">
        <v>5.3450000000001188</v>
      </c>
      <c r="B4346">
        <v>1.4011452006001068E-2</v>
      </c>
    </row>
    <row r="4347" spans="1:2" x14ac:dyDescent="0.3">
      <c r="A4347">
        <v>5.3460000000001191</v>
      </c>
      <c r="B4347">
        <v>1.4013391008619203E-2</v>
      </c>
    </row>
    <row r="4348" spans="1:2" x14ac:dyDescent="0.3">
      <c r="A4348">
        <v>5.3470000000001194</v>
      </c>
      <c r="B4348">
        <v>1.4015334418870096E-2</v>
      </c>
    </row>
    <row r="4349" spans="1:2" x14ac:dyDescent="0.3">
      <c r="A4349">
        <v>5.3480000000001198</v>
      </c>
      <c r="B4349">
        <v>1.4017271816504862E-2</v>
      </c>
    </row>
    <row r="4350" spans="1:2" x14ac:dyDescent="0.3">
      <c r="A4350">
        <v>5.3490000000001201</v>
      </c>
      <c r="B4350">
        <v>1.4019214463734442E-2</v>
      </c>
    </row>
    <row r="4351" spans="1:2" x14ac:dyDescent="0.3">
      <c r="A4351">
        <v>5.3500000000001204</v>
      </c>
      <c r="B4351">
        <v>1.4021153491722393E-2</v>
      </c>
    </row>
    <row r="4352" spans="1:2" x14ac:dyDescent="0.3">
      <c r="A4352">
        <v>5.3510000000001208</v>
      </c>
      <c r="B4352">
        <v>1.40230923449296E-2</v>
      </c>
    </row>
    <row r="4353" spans="1:2" x14ac:dyDescent="0.3">
      <c r="A4353">
        <v>5.3520000000001211</v>
      </c>
      <c r="B4353">
        <v>1.4025034956665405E-2</v>
      </c>
    </row>
    <row r="4354" spans="1:2" x14ac:dyDescent="0.3">
      <c r="A4354">
        <v>5.3530000000001214</v>
      </c>
      <c r="B4354">
        <v>1.4026974523848768E-2</v>
      </c>
    </row>
    <row r="4355" spans="1:2" x14ac:dyDescent="0.3">
      <c r="A4355">
        <v>5.3540000000001218</v>
      </c>
      <c r="B4355">
        <v>1.4028918641842192E-2</v>
      </c>
    </row>
    <row r="4356" spans="1:2" x14ac:dyDescent="0.3">
      <c r="A4356">
        <v>5.3550000000001221</v>
      </c>
      <c r="B4356">
        <v>1.4030858875773766E-2</v>
      </c>
    </row>
    <row r="4357" spans="1:2" x14ac:dyDescent="0.3">
      <c r="A4357">
        <v>5.3560000000001224</v>
      </c>
      <c r="B4357">
        <v>1.4032800364462195E-2</v>
      </c>
    </row>
    <row r="4358" spans="1:2" x14ac:dyDescent="0.3">
      <c r="A4358">
        <v>5.3570000000001228</v>
      </c>
      <c r="B4358">
        <v>1.4034743157427587E-2</v>
      </c>
    </row>
    <row r="4359" spans="1:2" x14ac:dyDescent="0.3">
      <c r="A4359">
        <v>5.3580000000001231</v>
      </c>
      <c r="B4359">
        <v>1.4036689970730487E-2</v>
      </c>
    </row>
    <row r="4360" spans="1:2" x14ac:dyDescent="0.3">
      <c r="A4360">
        <v>5.3590000000001234</v>
      </c>
      <c r="B4360">
        <v>1.4038628793662578E-2</v>
      </c>
    </row>
    <row r="4361" spans="1:2" x14ac:dyDescent="0.3">
      <c r="A4361">
        <v>5.3600000000001238</v>
      </c>
      <c r="B4361">
        <v>1.4040572882598135E-2</v>
      </c>
    </row>
    <row r="4362" spans="1:2" x14ac:dyDescent="0.3">
      <c r="A4362">
        <v>5.3610000000001241</v>
      </c>
      <c r="B4362">
        <v>1.4042518935692638E-2</v>
      </c>
    </row>
    <row r="4363" spans="1:2" x14ac:dyDescent="0.3">
      <c r="A4363">
        <v>5.3620000000001244</v>
      </c>
      <c r="B4363">
        <v>1.404446147175914E-2</v>
      </c>
    </row>
    <row r="4364" spans="1:2" x14ac:dyDescent="0.3">
      <c r="A4364">
        <v>5.3630000000001248</v>
      </c>
      <c r="B4364">
        <v>1.4046407458220056E-2</v>
      </c>
    </row>
    <row r="4365" spans="1:2" x14ac:dyDescent="0.3">
      <c r="A4365">
        <v>5.3640000000001251</v>
      </c>
      <c r="B4365">
        <v>1.4048350136183108E-2</v>
      </c>
    </row>
    <row r="4366" spans="1:2" x14ac:dyDescent="0.3">
      <c r="A4366">
        <v>5.3650000000001254</v>
      </c>
      <c r="B4366">
        <v>1.4050297985703564E-2</v>
      </c>
    </row>
    <row r="4367" spans="1:2" x14ac:dyDescent="0.3">
      <c r="A4367">
        <v>5.3660000000001258</v>
      </c>
      <c r="B4367">
        <v>1.4052244112680579E-2</v>
      </c>
    </row>
    <row r="4368" spans="1:2" x14ac:dyDescent="0.3">
      <c r="A4368">
        <v>5.3670000000001261</v>
      </c>
      <c r="B4368">
        <v>1.4054185616252884E-2</v>
      </c>
    </row>
    <row r="4369" spans="1:2" x14ac:dyDescent="0.3">
      <c r="A4369">
        <v>5.3680000000001264</v>
      </c>
      <c r="B4369">
        <v>1.4056145476057214E-2</v>
      </c>
    </row>
    <row r="4370" spans="1:2" x14ac:dyDescent="0.3">
      <c r="A4370">
        <v>5.3690000000001268</v>
      </c>
      <c r="B4370">
        <v>1.4058085329524406E-2</v>
      </c>
    </row>
    <row r="4371" spans="1:2" x14ac:dyDescent="0.3">
      <c r="A4371">
        <v>5.3700000000001271</v>
      </c>
      <c r="B4371">
        <v>1.406003068580397E-2</v>
      </c>
    </row>
    <row r="4372" spans="1:2" x14ac:dyDescent="0.3">
      <c r="A4372">
        <v>5.3710000000001275</v>
      </c>
      <c r="B4372">
        <v>1.4061981203727092E-2</v>
      </c>
    </row>
    <row r="4373" spans="1:2" x14ac:dyDescent="0.3">
      <c r="A4373">
        <v>5.3720000000001278</v>
      </c>
      <c r="B4373">
        <v>1.4063926965280749E-2</v>
      </c>
    </row>
    <row r="4374" spans="1:2" x14ac:dyDescent="0.3">
      <c r="A4374">
        <v>5.3730000000001281</v>
      </c>
      <c r="B4374">
        <v>1.4065873797089679E-2</v>
      </c>
    </row>
    <row r="4375" spans="1:2" x14ac:dyDescent="0.3">
      <c r="A4375">
        <v>5.3740000000001285</v>
      </c>
      <c r="B4375">
        <v>1.4067824351144953E-2</v>
      </c>
    </row>
    <row r="4376" spans="1:2" x14ac:dyDescent="0.3">
      <c r="A4376">
        <v>5.3750000000001288</v>
      </c>
      <c r="B4376">
        <v>1.4069769585713876E-2</v>
      </c>
    </row>
    <row r="4377" spans="1:2" x14ac:dyDescent="0.3">
      <c r="A4377">
        <v>5.3760000000001291</v>
      </c>
      <c r="B4377">
        <v>1.4071723891994792E-2</v>
      </c>
    </row>
    <row r="4378" spans="1:2" x14ac:dyDescent="0.3">
      <c r="A4378">
        <v>5.3770000000001295</v>
      </c>
      <c r="B4378">
        <v>1.4073669874543004E-2</v>
      </c>
    </row>
    <row r="4379" spans="1:2" x14ac:dyDescent="0.3">
      <c r="A4379">
        <v>5.3780000000001298</v>
      </c>
      <c r="B4379">
        <v>1.4075620480769935E-2</v>
      </c>
    </row>
    <row r="4380" spans="1:2" x14ac:dyDescent="0.3">
      <c r="A4380">
        <v>5.3790000000001301</v>
      </c>
      <c r="B4380">
        <v>1.4077569312671234E-2</v>
      </c>
    </row>
    <row r="4381" spans="1:2" x14ac:dyDescent="0.3">
      <c r="A4381">
        <v>5.3800000000001305</v>
      </c>
      <c r="B4381">
        <v>1.4079524209019201E-2</v>
      </c>
    </row>
    <row r="4382" spans="1:2" x14ac:dyDescent="0.3">
      <c r="A4382">
        <v>5.3810000000001308</v>
      </c>
      <c r="B4382">
        <v>1.4081471543192392E-2</v>
      </c>
    </row>
    <row r="4383" spans="1:2" x14ac:dyDescent="0.3">
      <c r="A4383">
        <v>5.3820000000001311</v>
      </c>
      <c r="B4383">
        <v>1.4083422796952128E-2</v>
      </c>
    </row>
    <row r="4384" spans="1:2" x14ac:dyDescent="0.3">
      <c r="A4384">
        <v>5.3830000000001315</v>
      </c>
      <c r="B4384">
        <v>1.4085372756651671E-2</v>
      </c>
    </row>
    <row r="4385" spans="1:2" x14ac:dyDescent="0.3">
      <c r="A4385">
        <v>5.3840000000001318</v>
      </c>
      <c r="B4385">
        <v>1.4087326559765467E-2</v>
      </c>
    </row>
    <row r="4386" spans="1:2" x14ac:dyDescent="0.3">
      <c r="A4386">
        <v>5.3850000000001321</v>
      </c>
      <c r="B4386">
        <v>1.4089280012392347E-2</v>
      </c>
    </row>
    <row r="4387" spans="1:2" x14ac:dyDescent="0.3">
      <c r="A4387">
        <v>5.3860000000001325</v>
      </c>
      <c r="B4387">
        <v>1.4091231042195118E-2</v>
      </c>
    </row>
    <row r="4388" spans="1:2" x14ac:dyDescent="0.3">
      <c r="A4388">
        <v>5.3870000000001328</v>
      </c>
      <c r="B4388">
        <v>1.4093180900354163E-2</v>
      </c>
    </row>
    <row r="4389" spans="1:2" x14ac:dyDescent="0.3">
      <c r="A4389">
        <v>5.3880000000001331</v>
      </c>
      <c r="B4389">
        <v>1.4095141422182211E-2</v>
      </c>
    </row>
    <row r="4390" spans="1:2" x14ac:dyDescent="0.3">
      <c r="A4390">
        <v>5.3890000000001335</v>
      </c>
      <c r="B4390">
        <v>1.4097093088528523E-2</v>
      </c>
    </row>
    <row r="4391" spans="1:2" x14ac:dyDescent="0.3">
      <c r="A4391">
        <v>5.3900000000001338</v>
      </c>
      <c r="B4391">
        <v>1.4099045864871484E-2</v>
      </c>
    </row>
    <row r="4392" spans="1:2" x14ac:dyDescent="0.3">
      <c r="A4392">
        <v>5.3910000000001341</v>
      </c>
      <c r="B4392">
        <v>1.4101001237315558E-2</v>
      </c>
    </row>
    <row r="4393" spans="1:2" x14ac:dyDescent="0.3">
      <c r="A4393">
        <v>5.3920000000001345</v>
      </c>
      <c r="B4393">
        <v>1.410295470119316E-2</v>
      </c>
    </row>
    <row r="4394" spans="1:2" x14ac:dyDescent="0.3">
      <c r="A4394">
        <v>5.3930000000001348</v>
      </c>
      <c r="B4394">
        <v>1.4104912199846942E-2</v>
      </c>
    </row>
    <row r="4395" spans="1:2" x14ac:dyDescent="0.3">
      <c r="A4395">
        <v>5.3940000000001351</v>
      </c>
      <c r="B4395">
        <v>1.4106868605345879E-2</v>
      </c>
    </row>
    <row r="4396" spans="1:2" x14ac:dyDescent="0.3">
      <c r="A4396">
        <v>5.3950000000001355</v>
      </c>
      <c r="B4396">
        <v>1.4108821260789439E-2</v>
      </c>
    </row>
    <row r="4397" spans="1:2" x14ac:dyDescent="0.3">
      <c r="A4397">
        <v>5.3960000000001358</v>
      </c>
      <c r="B4397">
        <v>1.4110779682785013E-2</v>
      </c>
    </row>
    <row r="4398" spans="1:2" x14ac:dyDescent="0.3">
      <c r="A4398">
        <v>5.3970000000001361</v>
      </c>
      <c r="B4398">
        <v>1.4112734962842766E-2</v>
      </c>
    </row>
    <row r="4399" spans="1:2" x14ac:dyDescent="0.3">
      <c r="A4399">
        <v>5.3980000000001365</v>
      </c>
      <c r="B4399">
        <v>1.4114692305380816E-2</v>
      </c>
    </row>
    <row r="4400" spans="1:2" x14ac:dyDescent="0.3">
      <c r="A4400">
        <v>5.3990000000001368</v>
      </c>
      <c r="B4400">
        <v>1.4116648853345293E-2</v>
      </c>
    </row>
    <row r="4401" spans="1:2" x14ac:dyDescent="0.3">
      <c r="A4401">
        <v>5.4000000000001371</v>
      </c>
      <c r="B4401">
        <v>1.4118606527016186E-2</v>
      </c>
    </row>
    <row r="4402" spans="1:2" x14ac:dyDescent="0.3">
      <c r="A4402">
        <v>5.4010000000001375</v>
      </c>
      <c r="B4402">
        <v>1.4120562771122946E-2</v>
      </c>
    </row>
    <row r="4403" spans="1:2" x14ac:dyDescent="0.3">
      <c r="A4403">
        <v>5.4020000000001378</v>
      </c>
      <c r="B4403">
        <v>1.4122521895246209E-2</v>
      </c>
    </row>
    <row r="4404" spans="1:2" x14ac:dyDescent="0.3">
      <c r="A4404">
        <v>5.4030000000001381</v>
      </c>
      <c r="B4404">
        <v>1.4124483603150717E-2</v>
      </c>
    </row>
    <row r="4405" spans="1:2" x14ac:dyDescent="0.3">
      <c r="A4405">
        <v>5.4040000000001385</v>
      </c>
      <c r="B4405">
        <v>1.4126438398968044E-2</v>
      </c>
    </row>
    <row r="4406" spans="1:2" x14ac:dyDescent="0.3">
      <c r="A4406">
        <v>5.4050000000001388</v>
      </c>
      <c r="B4406">
        <v>1.4128402644699389E-2</v>
      </c>
    </row>
    <row r="4407" spans="1:2" x14ac:dyDescent="0.3">
      <c r="A4407">
        <v>5.4060000000001391</v>
      </c>
      <c r="B4407">
        <v>1.4130361636676469E-2</v>
      </c>
    </row>
    <row r="4408" spans="1:2" x14ac:dyDescent="0.3">
      <c r="A4408">
        <v>5.4070000000001395</v>
      </c>
      <c r="B4408">
        <v>1.4132318466004046E-2</v>
      </c>
    </row>
    <row r="4409" spans="1:2" x14ac:dyDescent="0.3">
      <c r="A4409">
        <v>5.4080000000001398</v>
      </c>
      <c r="B4409">
        <v>1.4134278140387646E-2</v>
      </c>
    </row>
    <row r="4410" spans="1:2" x14ac:dyDescent="0.3">
      <c r="A4410">
        <v>5.4090000000001401</v>
      </c>
      <c r="B4410">
        <v>1.4136243190664644E-2</v>
      </c>
    </row>
    <row r="4411" spans="1:2" x14ac:dyDescent="0.3">
      <c r="A4411">
        <v>5.4100000000001405</v>
      </c>
      <c r="B4411">
        <v>1.4138204000269383E-2</v>
      </c>
    </row>
    <row r="4412" spans="1:2" x14ac:dyDescent="0.3">
      <c r="A4412">
        <v>5.4110000000001408</v>
      </c>
      <c r="B4412">
        <v>1.4140161346875624E-2</v>
      </c>
    </row>
    <row r="4413" spans="1:2" x14ac:dyDescent="0.3">
      <c r="A4413">
        <v>5.4120000000001411</v>
      </c>
      <c r="B4413">
        <v>1.4142125009135031E-2</v>
      </c>
    </row>
    <row r="4414" spans="1:2" x14ac:dyDescent="0.3">
      <c r="A4414">
        <v>5.4130000000001415</v>
      </c>
      <c r="B4414">
        <v>1.4144085853253385E-2</v>
      </c>
    </row>
    <row r="4415" spans="1:2" x14ac:dyDescent="0.3">
      <c r="A4415">
        <v>5.4140000000001418</v>
      </c>
      <c r="B4415">
        <v>1.4146050252599962E-2</v>
      </c>
    </row>
    <row r="4416" spans="1:2" x14ac:dyDescent="0.3">
      <c r="A4416">
        <v>5.4150000000001421</v>
      </c>
      <c r="B4416">
        <v>1.4148010351737406E-2</v>
      </c>
    </row>
    <row r="4417" spans="1:2" x14ac:dyDescent="0.3">
      <c r="A4417">
        <v>5.4160000000001425</v>
      </c>
      <c r="B4417">
        <v>1.4149976094710914E-2</v>
      </c>
    </row>
    <row r="4418" spans="1:2" x14ac:dyDescent="0.3">
      <c r="A4418">
        <v>5.4170000000001428</v>
      </c>
      <c r="B4418">
        <v>1.4151939982095518E-2</v>
      </c>
    </row>
    <row r="4419" spans="1:2" x14ac:dyDescent="0.3">
      <c r="A4419">
        <v>5.4180000000001431</v>
      </c>
      <c r="B4419">
        <v>1.4153901913087519E-2</v>
      </c>
    </row>
    <row r="4420" spans="1:2" x14ac:dyDescent="0.3">
      <c r="A4420">
        <v>5.4190000000001435</v>
      </c>
      <c r="B4420">
        <v>1.4155866157059382E-2</v>
      </c>
    </row>
    <row r="4421" spans="1:2" x14ac:dyDescent="0.3">
      <c r="A4421">
        <v>5.4200000000001438</v>
      </c>
      <c r="B4421">
        <v>1.4157834835283933E-2</v>
      </c>
    </row>
    <row r="4422" spans="1:2" x14ac:dyDescent="0.3">
      <c r="A4422">
        <v>5.4210000000001441</v>
      </c>
      <c r="B4422">
        <v>1.415979396548761E-2</v>
      </c>
    </row>
    <row r="4423" spans="1:2" x14ac:dyDescent="0.3">
      <c r="A4423">
        <v>5.4220000000001445</v>
      </c>
      <c r="B4423">
        <v>1.416176233444888E-2</v>
      </c>
    </row>
    <row r="4424" spans="1:2" x14ac:dyDescent="0.3">
      <c r="A4424">
        <v>5.4230000000001448</v>
      </c>
      <c r="B4424">
        <v>1.4163728993893065E-2</v>
      </c>
    </row>
    <row r="4425" spans="1:2" x14ac:dyDescent="0.3">
      <c r="A4425">
        <v>5.4240000000001451</v>
      </c>
      <c r="B4425">
        <v>1.4165691642173905E-2</v>
      </c>
    </row>
    <row r="4426" spans="1:2" x14ac:dyDescent="0.3">
      <c r="A4426">
        <v>5.4250000000001455</v>
      </c>
      <c r="B4426">
        <v>1.4167656119731364E-2</v>
      </c>
    </row>
    <row r="4427" spans="1:2" x14ac:dyDescent="0.3">
      <c r="A4427">
        <v>5.4260000000001458</v>
      </c>
      <c r="B4427">
        <v>1.416962481522821E-2</v>
      </c>
    </row>
    <row r="4428" spans="1:2" x14ac:dyDescent="0.3">
      <c r="A4428">
        <v>5.4270000000001462</v>
      </c>
      <c r="B4428">
        <v>1.4171592762626861E-2</v>
      </c>
    </row>
    <row r="4429" spans="1:2" x14ac:dyDescent="0.3">
      <c r="A4429">
        <v>5.4280000000001465</v>
      </c>
      <c r="B4429">
        <v>1.4173562012933794E-2</v>
      </c>
    </row>
    <row r="4430" spans="1:2" x14ac:dyDescent="0.3">
      <c r="A4430">
        <v>5.4290000000001468</v>
      </c>
      <c r="B4430">
        <v>1.4175528510310564E-2</v>
      </c>
    </row>
    <row r="4431" spans="1:2" x14ac:dyDescent="0.3">
      <c r="A4431">
        <v>5.4300000000001472</v>
      </c>
      <c r="B4431">
        <v>1.4177496030362891E-2</v>
      </c>
    </row>
    <row r="4432" spans="1:2" x14ac:dyDescent="0.3">
      <c r="A4432">
        <v>5.4310000000001475</v>
      </c>
      <c r="B4432">
        <v>1.4179462587330605E-2</v>
      </c>
    </row>
    <row r="4433" spans="1:2" x14ac:dyDescent="0.3">
      <c r="A4433">
        <v>5.4320000000001478</v>
      </c>
      <c r="B4433">
        <v>1.4181432293043472E-2</v>
      </c>
    </row>
    <row r="4434" spans="1:2" x14ac:dyDescent="0.3">
      <c r="A4434">
        <v>5.4330000000001482</v>
      </c>
      <c r="B4434">
        <v>1.4183400667537538E-2</v>
      </c>
    </row>
    <row r="4435" spans="1:2" x14ac:dyDescent="0.3">
      <c r="A4435">
        <v>5.4340000000001485</v>
      </c>
      <c r="B4435">
        <v>1.4185371538481262E-2</v>
      </c>
    </row>
    <row r="4436" spans="1:2" x14ac:dyDescent="0.3">
      <c r="A4436">
        <v>5.4350000000001488</v>
      </c>
      <c r="B4436">
        <v>1.4187341687445671E-2</v>
      </c>
    </row>
    <row r="4437" spans="1:2" x14ac:dyDescent="0.3">
      <c r="A4437">
        <v>5.4360000000001492</v>
      </c>
      <c r="B4437">
        <v>1.4189309841503572E-2</v>
      </c>
    </row>
    <row r="4438" spans="1:2" x14ac:dyDescent="0.3">
      <c r="A4438">
        <v>5.4370000000001495</v>
      </c>
      <c r="B4438">
        <v>1.4191282448542175E-2</v>
      </c>
    </row>
    <row r="4439" spans="1:2" x14ac:dyDescent="0.3">
      <c r="A4439">
        <v>5.4380000000001498</v>
      </c>
      <c r="B4439">
        <v>1.4193252372166343E-2</v>
      </c>
    </row>
    <row r="4440" spans="1:2" x14ac:dyDescent="0.3">
      <c r="A4440">
        <v>5.4390000000001502</v>
      </c>
      <c r="B4440">
        <v>1.4195223091528208E-2</v>
      </c>
    </row>
    <row r="4441" spans="1:2" x14ac:dyDescent="0.3">
      <c r="A4441">
        <v>5.4400000000001505</v>
      </c>
      <c r="B4441">
        <v>1.4197193718988088E-2</v>
      </c>
    </row>
    <row r="4442" spans="1:2" x14ac:dyDescent="0.3">
      <c r="A4442">
        <v>5.4410000000001508</v>
      </c>
      <c r="B4442">
        <v>1.4199165022402316E-2</v>
      </c>
    </row>
    <row r="4443" spans="1:2" x14ac:dyDescent="0.3">
      <c r="A4443">
        <v>5.4420000000001512</v>
      </c>
      <c r="B4443">
        <v>1.4201139025936838E-2</v>
      </c>
    </row>
    <row r="4444" spans="1:2" x14ac:dyDescent="0.3">
      <c r="A4444">
        <v>5.4430000000001515</v>
      </c>
      <c r="B4444">
        <v>1.4203111521249423E-2</v>
      </c>
    </row>
    <row r="4445" spans="1:2" x14ac:dyDescent="0.3">
      <c r="A4445">
        <v>5.4440000000001518</v>
      </c>
      <c r="B4445">
        <v>1.4205084400584045E-2</v>
      </c>
    </row>
    <row r="4446" spans="1:2" x14ac:dyDescent="0.3">
      <c r="A4446">
        <v>5.4450000000001522</v>
      </c>
      <c r="B4446">
        <v>1.4207059184014881E-2</v>
      </c>
    </row>
    <row r="4447" spans="1:2" x14ac:dyDescent="0.3">
      <c r="A4447">
        <v>5.4460000000001525</v>
      </c>
      <c r="B4447">
        <v>1.4209027440756028E-2</v>
      </c>
    </row>
    <row r="4448" spans="1:2" x14ac:dyDescent="0.3">
      <c r="A4448">
        <v>5.4470000000001528</v>
      </c>
      <c r="B4448">
        <v>1.4211002373881454E-2</v>
      </c>
    </row>
    <row r="4449" spans="1:2" x14ac:dyDescent="0.3">
      <c r="A4449">
        <v>5.4480000000001532</v>
      </c>
      <c r="B4449">
        <v>1.4212979462560116E-2</v>
      </c>
    </row>
    <row r="4450" spans="1:2" x14ac:dyDescent="0.3">
      <c r="A4450">
        <v>5.4490000000001535</v>
      </c>
      <c r="B4450">
        <v>1.421495297953318E-2</v>
      </c>
    </row>
    <row r="4451" spans="1:2" x14ac:dyDescent="0.3">
      <c r="A4451">
        <v>5.4500000000001538</v>
      </c>
      <c r="B4451">
        <v>1.4216925007956571E-2</v>
      </c>
    </row>
    <row r="4452" spans="1:2" x14ac:dyDescent="0.3">
      <c r="A4452">
        <v>5.4510000000001542</v>
      </c>
      <c r="B4452">
        <v>1.4218902063748762E-2</v>
      </c>
    </row>
    <row r="4453" spans="1:2" x14ac:dyDescent="0.3">
      <c r="A4453">
        <v>5.4520000000001545</v>
      </c>
      <c r="B4453">
        <v>1.4220876849043995E-2</v>
      </c>
    </row>
    <row r="4454" spans="1:2" x14ac:dyDescent="0.3">
      <c r="A4454">
        <v>5.4530000000001548</v>
      </c>
      <c r="B4454">
        <v>1.4222856046710808E-2</v>
      </c>
    </row>
    <row r="4455" spans="1:2" x14ac:dyDescent="0.3">
      <c r="A4455">
        <v>5.4540000000001552</v>
      </c>
      <c r="B4455">
        <v>1.4224828893686592E-2</v>
      </c>
    </row>
    <row r="4456" spans="1:2" x14ac:dyDescent="0.3">
      <c r="A4456">
        <v>5.4550000000001555</v>
      </c>
      <c r="B4456">
        <v>1.422680503670809E-2</v>
      </c>
    </row>
    <row r="4457" spans="1:2" x14ac:dyDescent="0.3">
      <c r="A4457">
        <v>5.4560000000001558</v>
      </c>
      <c r="B4457">
        <v>1.4228784549737861E-2</v>
      </c>
    </row>
    <row r="4458" spans="1:2" x14ac:dyDescent="0.3">
      <c r="A4458">
        <v>5.4570000000001562</v>
      </c>
      <c r="B4458">
        <v>1.4230758711367197E-2</v>
      </c>
    </row>
    <row r="4459" spans="1:2" x14ac:dyDescent="0.3">
      <c r="A4459">
        <v>5.4580000000001565</v>
      </c>
      <c r="B4459">
        <v>1.4232733877101167E-2</v>
      </c>
    </row>
    <row r="4460" spans="1:2" x14ac:dyDescent="0.3">
      <c r="A4460">
        <v>5.4590000000001568</v>
      </c>
      <c r="B4460">
        <v>1.4234717480265946E-2</v>
      </c>
    </row>
    <row r="4461" spans="1:2" x14ac:dyDescent="0.3">
      <c r="A4461">
        <v>5.4600000000001572</v>
      </c>
      <c r="B4461">
        <v>1.4236693365843545E-2</v>
      </c>
    </row>
    <row r="4462" spans="1:2" x14ac:dyDescent="0.3">
      <c r="A4462">
        <v>5.4610000000001575</v>
      </c>
      <c r="B4462">
        <v>1.4238668986129244E-2</v>
      </c>
    </row>
    <row r="4463" spans="1:2" x14ac:dyDescent="0.3">
      <c r="A4463">
        <v>5.4620000000001578</v>
      </c>
      <c r="B4463">
        <v>1.4240648540846557E-2</v>
      </c>
    </row>
    <row r="4464" spans="1:2" x14ac:dyDescent="0.3">
      <c r="A4464">
        <v>5.4630000000001582</v>
      </c>
      <c r="B4464">
        <v>1.4242628239106436E-2</v>
      </c>
    </row>
    <row r="4465" spans="1:2" x14ac:dyDescent="0.3">
      <c r="A4465">
        <v>5.4640000000001585</v>
      </c>
      <c r="B4465">
        <v>1.4244605942773825E-2</v>
      </c>
    </row>
    <row r="4466" spans="1:2" x14ac:dyDescent="0.3">
      <c r="A4466">
        <v>5.4650000000001588</v>
      </c>
      <c r="B4466">
        <v>1.4246587535045152E-2</v>
      </c>
    </row>
    <row r="4467" spans="1:2" x14ac:dyDescent="0.3">
      <c r="A4467">
        <v>5.4660000000001592</v>
      </c>
      <c r="B4467">
        <v>1.4248571278062616E-2</v>
      </c>
    </row>
    <row r="4468" spans="1:2" x14ac:dyDescent="0.3">
      <c r="A4468">
        <v>5.4670000000001595</v>
      </c>
      <c r="B4468">
        <v>1.4250547794058821E-2</v>
      </c>
    </row>
    <row r="4469" spans="1:2" x14ac:dyDescent="0.3">
      <c r="A4469">
        <v>5.4680000000001598</v>
      </c>
      <c r="B4469">
        <v>1.425252932436305E-2</v>
      </c>
    </row>
    <row r="4470" spans="1:2" x14ac:dyDescent="0.3">
      <c r="A4470">
        <v>5.4690000000001602</v>
      </c>
      <c r="B4470">
        <v>1.4254511040691087E-2</v>
      </c>
    </row>
    <row r="4471" spans="1:2" x14ac:dyDescent="0.3">
      <c r="A4471">
        <v>5.4700000000001605</v>
      </c>
      <c r="B4471">
        <v>1.4256490027295288E-2</v>
      </c>
    </row>
    <row r="4472" spans="1:2" x14ac:dyDescent="0.3">
      <c r="A4472">
        <v>5.4710000000001608</v>
      </c>
      <c r="B4472">
        <v>1.425846957363186E-2</v>
      </c>
    </row>
    <row r="4473" spans="1:2" x14ac:dyDescent="0.3">
      <c r="A4473">
        <v>5.4720000000001612</v>
      </c>
      <c r="B4473">
        <v>1.4260450472117214E-2</v>
      </c>
    </row>
    <row r="4474" spans="1:2" x14ac:dyDescent="0.3">
      <c r="A4474">
        <v>5.4730000000001615</v>
      </c>
      <c r="B4474">
        <v>1.4262432830464911E-2</v>
      </c>
    </row>
    <row r="4475" spans="1:2" x14ac:dyDescent="0.3">
      <c r="A4475">
        <v>5.4740000000001618</v>
      </c>
      <c r="B4475">
        <v>1.4264418514432775E-2</v>
      </c>
    </row>
    <row r="4476" spans="1:2" x14ac:dyDescent="0.3">
      <c r="A4476">
        <v>5.4750000000001622</v>
      </c>
      <c r="B4476">
        <v>1.4266397352061033E-2</v>
      </c>
    </row>
    <row r="4477" spans="1:2" x14ac:dyDescent="0.3">
      <c r="A4477">
        <v>5.4760000000001625</v>
      </c>
      <c r="B4477">
        <v>1.4268381133717922E-2</v>
      </c>
    </row>
    <row r="4478" spans="1:2" x14ac:dyDescent="0.3">
      <c r="A4478">
        <v>5.4770000000001628</v>
      </c>
      <c r="B4478">
        <v>1.4270362250443813E-2</v>
      </c>
    </row>
    <row r="4479" spans="1:2" x14ac:dyDescent="0.3">
      <c r="A4479">
        <v>5.4780000000001632</v>
      </c>
      <c r="B4479">
        <v>1.4272348260295276E-2</v>
      </c>
    </row>
    <row r="4480" spans="1:2" x14ac:dyDescent="0.3">
      <c r="A4480">
        <v>5.4790000000001635</v>
      </c>
      <c r="B4480">
        <v>1.4274331994951039E-2</v>
      </c>
    </row>
    <row r="4481" spans="1:2" x14ac:dyDescent="0.3">
      <c r="A4481">
        <v>5.4800000000001639</v>
      </c>
      <c r="B4481">
        <v>1.4276314432752069E-2</v>
      </c>
    </row>
    <row r="4482" spans="1:2" x14ac:dyDescent="0.3">
      <c r="A4482">
        <v>5.4810000000001642</v>
      </c>
      <c r="B4482">
        <v>1.4278299703235409E-2</v>
      </c>
    </row>
    <row r="4483" spans="1:2" x14ac:dyDescent="0.3">
      <c r="A4483">
        <v>5.4820000000001645</v>
      </c>
      <c r="B4483">
        <v>1.4280282499897823E-2</v>
      </c>
    </row>
    <row r="4484" spans="1:2" x14ac:dyDescent="0.3">
      <c r="A4484">
        <v>5.4830000000001649</v>
      </c>
      <c r="B4484">
        <v>1.4282265393463833E-2</v>
      </c>
    </row>
    <row r="4485" spans="1:2" x14ac:dyDescent="0.3">
      <c r="A4485">
        <v>5.4840000000001652</v>
      </c>
      <c r="B4485">
        <v>1.4284254574622846E-2</v>
      </c>
    </row>
    <row r="4486" spans="1:2" x14ac:dyDescent="0.3">
      <c r="A4486">
        <v>5.4850000000001655</v>
      </c>
      <c r="B4486">
        <v>1.4286241287617518E-2</v>
      </c>
    </row>
    <row r="4487" spans="1:2" x14ac:dyDescent="0.3">
      <c r="A4487">
        <v>5.4860000000001659</v>
      </c>
      <c r="B4487">
        <v>1.4288224956903517E-2</v>
      </c>
    </row>
    <row r="4488" spans="1:2" x14ac:dyDescent="0.3">
      <c r="A4488">
        <v>5.4870000000001662</v>
      </c>
      <c r="B4488">
        <v>1.4290211582103085E-2</v>
      </c>
    </row>
    <row r="4489" spans="1:2" x14ac:dyDescent="0.3">
      <c r="A4489">
        <v>5.4880000000001665</v>
      </c>
      <c r="B4489">
        <v>1.4292196527441736E-2</v>
      </c>
    </row>
    <row r="4490" spans="1:2" x14ac:dyDescent="0.3">
      <c r="A4490">
        <v>5.4890000000001669</v>
      </c>
      <c r="B4490">
        <v>1.4294185715150842E-2</v>
      </c>
    </row>
    <row r="4491" spans="1:2" x14ac:dyDescent="0.3">
      <c r="A4491">
        <v>5.4900000000001672</v>
      </c>
      <c r="B4491">
        <v>1.4296168177257929E-2</v>
      </c>
    </row>
    <row r="4492" spans="1:2" x14ac:dyDescent="0.3">
      <c r="A4492">
        <v>5.4910000000001675</v>
      </c>
      <c r="B4492">
        <v>1.4298159989418135E-2</v>
      </c>
    </row>
    <row r="4493" spans="1:2" x14ac:dyDescent="0.3">
      <c r="A4493">
        <v>5.4920000000001679</v>
      </c>
      <c r="B4493">
        <v>1.430014246900041E-2</v>
      </c>
    </row>
    <row r="4494" spans="1:2" x14ac:dyDescent="0.3">
      <c r="A4494">
        <v>5.4930000000001682</v>
      </c>
      <c r="B4494">
        <v>1.4302138069770876E-2</v>
      </c>
    </row>
    <row r="4495" spans="1:2" x14ac:dyDescent="0.3">
      <c r="A4495">
        <v>5.4940000000001685</v>
      </c>
      <c r="B4495">
        <v>1.4304125059686701E-2</v>
      </c>
    </row>
    <row r="4496" spans="1:2" x14ac:dyDescent="0.3">
      <c r="A4496">
        <v>5.4950000000001689</v>
      </c>
      <c r="B4496">
        <v>1.4306109130924227E-2</v>
      </c>
    </row>
    <row r="4497" spans="1:2" x14ac:dyDescent="0.3">
      <c r="A4497">
        <v>5.4960000000001692</v>
      </c>
      <c r="B4497">
        <v>1.4308098879669495E-2</v>
      </c>
    </row>
    <row r="4498" spans="1:2" x14ac:dyDescent="0.3">
      <c r="A4498">
        <v>5.4970000000001695</v>
      </c>
      <c r="B4498">
        <v>1.4310090272790732E-2</v>
      </c>
    </row>
    <row r="4499" spans="1:2" x14ac:dyDescent="0.3">
      <c r="A4499">
        <v>5.4980000000001699</v>
      </c>
      <c r="B4499">
        <v>1.4312079767459629E-2</v>
      </c>
    </row>
    <row r="4500" spans="1:2" x14ac:dyDescent="0.3">
      <c r="A4500">
        <v>5.4990000000001702</v>
      </c>
      <c r="B4500">
        <v>1.431406695891857E-2</v>
      </c>
    </row>
    <row r="4501" spans="1:2" x14ac:dyDescent="0.3">
      <c r="A4501">
        <v>5.5000000000001705</v>
      </c>
      <c r="B4501">
        <v>1.4316056692144863E-2</v>
      </c>
    </row>
    <row r="4502" spans="1:2" x14ac:dyDescent="0.3">
      <c r="A4502">
        <v>5.5010000000001709</v>
      </c>
      <c r="B4502">
        <v>1.4318043710877082E-2</v>
      </c>
    </row>
    <row r="4503" spans="1:2" x14ac:dyDescent="0.3">
      <c r="A4503">
        <v>5.5020000000001712</v>
      </c>
      <c r="B4503">
        <v>1.4320034450828023E-2</v>
      </c>
    </row>
    <row r="4504" spans="1:2" x14ac:dyDescent="0.3">
      <c r="A4504">
        <v>5.5030000000001715</v>
      </c>
      <c r="B4504">
        <v>1.4322024893434815E-2</v>
      </c>
    </row>
    <row r="4505" spans="1:2" x14ac:dyDescent="0.3">
      <c r="A4505">
        <v>5.5040000000001719</v>
      </c>
      <c r="B4505">
        <v>1.4324017041612513E-2</v>
      </c>
    </row>
    <row r="4506" spans="1:2" x14ac:dyDescent="0.3">
      <c r="A4506">
        <v>5.5050000000001722</v>
      </c>
      <c r="B4506">
        <v>1.43260098863362E-2</v>
      </c>
    </row>
    <row r="4507" spans="1:2" x14ac:dyDescent="0.3">
      <c r="A4507">
        <v>5.5060000000001725</v>
      </c>
      <c r="B4507">
        <v>1.4327999936654456E-2</v>
      </c>
    </row>
    <row r="4508" spans="1:2" x14ac:dyDescent="0.3">
      <c r="A4508">
        <v>5.5070000000001729</v>
      </c>
      <c r="B4508">
        <v>1.4329991674698117E-2</v>
      </c>
    </row>
    <row r="4509" spans="1:2" x14ac:dyDescent="0.3">
      <c r="A4509">
        <v>5.5080000000001732</v>
      </c>
      <c r="B4509">
        <v>1.433198351531717E-2</v>
      </c>
    </row>
    <row r="4510" spans="1:2" x14ac:dyDescent="0.3">
      <c r="A4510">
        <v>5.5090000000001735</v>
      </c>
      <c r="B4510">
        <v>1.4333974691122298E-2</v>
      </c>
    </row>
    <row r="4511" spans="1:2" x14ac:dyDescent="0.3">
      <c r="A4511">
        <v>5.5100000000001739</v>
      </c>
      <c r="B4511">
        <v>1.4335965975223686E-2</v>
      </c>
    </row>
    <row r="4512" spans="1:2" x14ac:dyDescent="0.3">
      <c r="A4512">
        <v>5.5110000000001742</v>
      </c>
      <c r="B4512">
        <v>1.4337959599065253E-2</v>
      </c>
    </row>
    <row r="4513" spans="1:2" x14ac:dyDescent="0.3">
      <c r="A4513">
        <v>5.5120000000001745</v>
      </c>
      <c r="B4513">
        <v>1.4339951859201172E-2</v>
      </c>
    </row>
    <row r="4514" spans="1:2" x14ac:dyDescent="0.3">
      <c r="A4514">
        <v>5.5130000000001749</v>
      </c>
      <c r="B4514">
        <v>1.4341942969376409E-2</v>
      </c>
    </row>
    <row r="4515" spans="1:2" x14ac:dyDescent="0.3">
      <c r="A4515">
        <v>5.5140000000001752</v>
      </c>
      <c r="B4515">
        <v>1.4343934235345412E-2</v>
      </c>
    </row>
    <row r="4516" spans="1:2" x14ac:dyDescent="0.3">
      <c r="A4516">
        <v>5.5150000000001755</v>
      </c>
      <c r="B4516">
        <v>1.4345928815051923E-2</v>
      </c>
    </row>
    <row r="4517" spans="1:2" x14ac:dyDescent="0.3">
      <c r="A4517">
        <v>5.5160000000001759</v>
      </c>
      <c r="B4517">
        <v>1.4347923745315905E-2</v>
      </c>
    </row>
    <row r="4518" spans="1:2" x14ac:dyDescent="0.3">
      <c r="A4518">
        <v>5.5170000000001762</v>
      </c>
      <c r="B4518">
        <v>1.4349919207803208E-2</v>
      </c>
    </row>
    <row r="4519" spans="1:2" x14ac:dyDescent="0.3">
      <c r="A4519">
        <v>5.5180000000001765</v>
      </c>
      <c r="B4519">
        <v>1.4351909703411048E-2</v>
      </c>
    </row>
    <row r="4520" spans="1:2" x14ac:dyDescent="0.3">
      <c r="A4520">
        <v>5.5190000000001769</v>
      </c>
      <c r="B4520">
        <v>1.4353908236439283E-2</v>
      </c>
    </row>
    <row r="4521" spans="1:2" x14ac:dyDescent="0.3">
      <c r="A4521">
        <v>5.5200000000001772</v>
      </c>
      <c r="B4521">
        <v>1.4355903857831864E-2</v>
      </c>
    </row>
    <row r="4522" spans="1:2" x14ac:dyDescent="0.3">
      <c r="A4522">
        <v>5.5210000000001775</v>
      </c>
      <c r="B4522">
        <v>1.4357893964062118E-2</v>
      </c>
    </row>
    <row r="4523" spans="1:2" x14ac:dyDescent="0.3">
      <c r="A4523">
        <v>5.5220000000001779</v>
      </c>
      <c r="B4523">
        <v>1.4359888953175859E-2</v>
      </c>
    </row>
    <row r="4524" spans="1:2" x14ac:dyDescent="0.3">
      <c r="A4524">
        <v>5.5230000000001782</v>
      </c>
      <c r="B4524">
        <v>1.4361884930334023E-2</v>
      </c>
    </row>
    <row r="4525" spans="1:2" x14ac:dyDescent="0.3">
      <c r="A4525">
        <v>5.5240000000001785</v>
      </c>
      <c r="B4525">
        <v>1.4363880242115878E-2</v>
      </c>
    </row>
    <row r="4526" spans="1:2" x14ac:dyDescent="0.3">
      <c r="A4526">
        <v>5.5250000000001789</v>
      </c>
      <c r="B4526">
        <v>1.4365876261508315E-2</v>
      </c>
    </row>
    <row r="4527" spans="1:2" x14ac:dyDescent="0.3">
      <c r="A4527">
        <v>5.5260000000001792</v>
      </c>
      <c r="B4527">
        <v>1.4367871474191163E-2</v>
      </c>
    </row>
    <row r="4528" spans="1:2" x14ac:dyDescent="0.3">
      <c r="A4528">
        <v>5.5270000000001795</v>
      </c>
      <c r="B4528">
        <v>1.4369869340968344E-2</v>
      </c>
    </row>
    <row r="4529" spans="1:2" x14ac:dyDescent="0.3">
      <c r="A4529">
        <v>5.5280000000001799</v>
      </c>
      <c r="B4529">
        <v>1.4371865234070524E-2</v>
      </c>
    </row>
    <row r="4530" spans="1:2" x14ac:dyDescent="0.3">
      <c r="A4530">
        <v>5.5290000000001802</v>
      </c>
      <c r="B4530">
        <v>1.437386573198185E-2</v>
      </c>
    </row>
    <row r="4531" spans="1:2" x14ac:dyDescent="0.3">
      <c r="A4531">
        <v>5.5300000000001805</v>
      </c>
      <c r="B4531">
        <v>1.4375856471837534E-2</v>
      </c>
    </row>
    <row r="4532" spans="1:2" x14ac:dyDescent="0.3">
      <c r="A4532">
        <v>5.5310000000001809</v>
      </c>
      <c r="B4532">
        <v>1.4377859820078331E-2</v>
      </c>
    </row>
    <row r="4533" spans="1:2" x14ac:dyDescent="0.3">
      <c r="A4533">
        <v>5.5320000000001812</v>
      </c>
      <c r="B4533">
        <v>1.4379850990661802E-2</v>
      </c>
    </row>
    <row r="4534" spans="1:2" x14ac:dyDescent="0.3">
      <c r="A4534">
        <v>5.5330000000001816</v>
      </c>
      <c r="B4534">
        <v>1.4381847641950107E-2</v>
      </c>
    </row>
    <row r="4535" spans="1:2" x14ac:dyDescent="0.3">
      <c r="A4535">
        <v>5.5340000000001819</v>
      </c>
      <c r="B4535">
        <v>1.4383849070191579E-2</v>
      </c>
    </row>
    <row r="4536" spans="1:2" x14ac:dyDescent="0.3">
      <c r="A4536">
        <v>5.5350000000001822</v>
      </c>
      <c r="B4536">
        <v>1.4385845848393752E-2</v>
      </c>
    </row>
    <row r="4537" spans="1:2" x14ac:dyDescent="0.3">
      <c r="A4537">
        <v>5.5360000000001826</v>
      </c>
      <c r="B4537">
        <v>1.4387843745646334E-2</v>
      </c>
    </row>
    <row r="4538" spans="1:2" x14ac:dyDescent="0.3">
      <c r="A4538">
        <v>5.5370000000001829</v>
      </c>
      <c r="B4538">
        <v>1.4389842356393734E-2</v>
      </c>
    </row>
    <row r="4539" spans="1:2" x14ac:dyDescent="0.3">
      <c r="A4539">
        <v>5.5380000000001832</v>
      </c>
      <c r="B4539">
        <v>1.439183615990447E-2</v>
      </c>
    </row>
    <row r="4540" spans="1:2" x14ac:dyDescent="0.3">
      <c r="A4540">
        <v>5.5390000000001836</v>
      </c>
      <c r="B4540">
        <v>1.4393836157310325E-2</v>
      </c>
    </row>
    <row r="4541" spans="1:2" x14ac:dyDescent="0.3">
      <c r="A4541">
        <v>5.5400000000001839</v>
      </c>
      <c r="B4541">
        <v>1.4395834612409009E-2</v>
      </c>
    </row>
    <row r="4542" spans="1:2" x14ac:dyDescent="0.3">
      <c r="A4542">
        <v>5.5410000000001842</v>
      </c>
      <c r="B4542">
        <v>1.4397835567372064E-2</v>
      </c>
    </row>
    <row r="4543" spans="1:2" x14ac:dyDescent="0.3">
      <c r="A4543">
        <v>5.5420000000001846</v>
      </c>
      <c r="B4543">
        <v>1.4399835450202292E-2</v>
      </c>
    </row>
    <row r="4544" spans="1:2" x14ac:dyDescent="0.3">
      <c r="A4544">
        <v>5.5430000000001849</v>
      </c>
      <c r="B4544">
        <v>1.4401834063882568E-2</v>
      </c>
    </row>
    <row r="4545" spans="1:2" x14ac:dyDescent="0.3">
      <c r="A4545">
        <v>5.5440000000001852</v>
      </c>
      <c r="B4545">
        <v>1.4403835783073138E-2</v>
      </c>
    </row>
    <row r="4546" spans="1:2" x14ac:dyDescent="0.3">
      <c r="A4546">
        <v>5.5450000000001856</v>
      </c>
      <c r="B4546">
        <v>1.4405833432022619E-2</v>
      </c>
    </row>
    <row r="4547" spans="1:2" x14ac:dyDescent="0.3">
      <c r="A4547">
        <v>5.5460000000001859</v>
      </c>
      <c r="B4547">
        <v>1.4407832926003505E-2</v>
      </c>
    </row>
    <row r="4548" spans="1:2" x14ac:dyDescent="0.3">
      <c r="A4548">
        <v>5.5470000000001862</v>
      </c>
      <c r="B4548">
        <v>1.4409832013856372E-2</v>
      </c>
    </row>
    <row r="4549" spans="1:2" x14ac:dyDescent="0.3">
      <c r="A4549">
        <v>5.5480000000001866</v>
      </c>
      <c r="B4549">
        <v>1.4411830890864508E-2</v>
      </c>
    </row>
    <row r="4550" spans="1:2" x14ac:dyDescent="0.3">
      <c r="A4550">
        <v>5.5490000000001869</v>
      </c>
      <c r="B4550">
        <v>1.4413830948608652E-2</v>
      </c>
    </row>
    <row r="4551" spans="1:2" x14ac:dyDescent="0.3">
      <c r="A4551">
        <v>5.5500000000001872</v>
      </c>
      <c r="B4551">
        <v>1.4415828847163636E-2</v>
      </c>
    </row>
    <row r="4552" spans="1:2" x14ac:dyDescent="0.3">
      <c r="A4552">
        <v>5.5510000000001876</v>
      </c>
      <c r="B4552">
        <v>1.4417835859664718E-2</v>
      </c>
    </row>
    <row r="4553" spans="1:2" x14ac:dyDescent="0.3">
      <c r="A4553">
        <v>5.5520000000001879</v>
      </c>
      <c r="B4553">
        <v>1.4419834041264068E-2</v>
      </c>
    </row>
    <row r="4554" spans="1:2" x14ac:dyDescent="0.3">
      <c r="A4554">
        <v>5.5530000000001882</v>
      </c>
      <c r="B4554">
        <v>1.4421835032982722E-2</v>
      </c>
    </row>
    <row r="4555" spans="1:2" x14ac:dyDescent="0.3">
      <c r="A4555">
        <v>5.5540000000001886</v>
      </c>
      <c r="B4555">
        <v>1.4423831939542942E-2</v>
      </c>
    </row>
    <row r="4556" spans="1:2" x14ac:dyDescent="0.3">
      <c r="A4556">
        <v>5.5550000000001889</v>
      </c>
      <c r="B4556">
        <v>1.4425835458446773E-2</v>
      </c>
    </row>
    <row r="4557" spans="1:2" x14ac:dyDescent="0.3">
      <c r="A4557">
        <v>5.5560000000001892</v>
      </c>
      <c r="B4557">
        <v>1.4427838989599762E-2</v>
      </c>
    </row>
    <row r="4558" spans="1:2" x14ac:dyDescent="0.3">
      <c r="A4558">
        <v>5.5570000000001896</v>
      </c>
      <c r="B4558">
        <v>1.4429837921919819E-2</v>
      </c>
    </row>
    <row r="4559" spans="1:2" x14ac:dyDescent="0.3">
      <c r="A4559">
        <v>5.5580000000001899</v>
      </c>
      <c r="B4559">
        <v>1.4431837940351083E-2</v>
      </c>
    </row>
    <row r="4560" spans="1:2" x14ac:dyDescent="0.3">
      <c r="A4560">
        <v>5.5590000000001902</v>
      </c>
      <c r="B4560">
        <v>1.4433841717548579E-2</v>
      </c>
    </row>
    <row r="4561" spans="1:2" x14ac:dyDescent="0.3">
      <c r="A4561">
        <v>5.5600000000001906</v>
      </c>
      <c r="B4561">
        <v>1.4435847959399672E-2</v>
      </c>
    </row>
    <row r="4562" spans="1:2" x14ac:dyDescent="0.3">
      <c r="A4562">
        <v>5.5610000000001909</v>
      </c>
      <c r="B4562">
        <v>1.4437843917574134E-2</v>
      </c>
    </row>
    <row r="4563" spans="1:2" x14ac:dyDescent="0.3">
      <c r="A4563">
        <v>5.5620000000001912</v>
      </c>
      <c r="B4563">
        <v>1.4439847035199571E-2</v>
      </c>
    </row>
    <row r="4564" spans="1:2" x14ac:dyDescent="0.3">
      <c r="A4564">
        <v>5.5630000000001916</v>
      </c>
      <c r="B4564">
        <v>1.4441848413017155E-2</v>
      </c>
    </row>
    <row r="4565" spans="1:2" x14ac:dyDescent="0.3">
      <c r="A4565">
        <v>5.5640000000001919</v>
      </c>
      <c r="B4565">
        <v>1.4443851376667149E-2</v>
      </c>
    </row>
    <row r="4566" spans="1:2" x14ac:dyDescent="0.3">
      <c r="A4566">
        <v>5.5650000000001922</v>
      </c>
      <c r="B4566">
        <v>1.4445852892894961E-2</v>
      </c>
    </row>
    <row r="4567" spans="1:2" x14ac:dyDescent="0.3">
      <c r="A4567">
        <v>5.5660000000001926</v>
      </c>
      <c r="B4567">
        <v>1.4447855797977638E-2</v>
      </c>
    </row>
    <row r="4568" spans="1:2" x14ac:dyDescent="0.3">
      <c r="A4568">
        <v>5.5670000000001929</v>
      </c>
      <c r="B4568">
        <v>1.4449856414369855E-2</v>
      </c>
    </row>
    <row r="4569" spans="1:2" x14ac:dyDescent="0.3">
      <c r="A4569">
        <v>5.5680000000001932</v>
      </c>
      <c r="B4569">
        <v>1.4451858902593595E-2</v>
      </c>
    </row>
    <row r="4570" spans="1:2" x14ac:dyDescent="0.3">
      <c r="A4570">
        <v>5.5690000000001936</v>
      </c>
      <c r="B4570">
        <v>1.445386281768718E-2</v>
      </c>
    </row>
    <row r="4571" spans="1:2" x14ac:dyDescent="0.3">
      <c r="A4571">
        <v>5.5700000000001939</v>
      </c>
      <c r="B4571">
        <v>1.4455870778256164E-2</v>
      </c>
    </row>
    <row r="4572" spans="1:2" x14ac:dyDescent="0.3">
      <c r="A4572">
        <v>5.5710000000001942</v>
      </c>
      <c r="B4572">
        <v>1.4457870694917496E-2</v>
      </c>
    </row>
    <row r="4573" spans="1:2" x14ac:dyDescent="0.3">
      <c r="A4573">
        <v>5.5720000000001946</v>
      </c>
      <c r="B4573">
        <v>1.4459872458729095E-2</v>
      </c>
    </row>
    <row r="4574" spans="1:2" x14ac:dyDescent="0.3">
      <c r="A4574">
        <v>5.5730000000001949</v>
      </c>
      <c r="B4574">
        <v>1.4461877748163376E-2</v>
      </c>
    </row>
    <row r="4575" spans="1:2" x14ac:dyDescent="0.3">
      <c r="A4575">
        <v>5.5740000000001952</v>
      </c>
      <c r="B4575">
        <v>1.4463880461952072E-2</v>
      </c>
    </row>
    <row r="4576" spans="1:2" x14ac:dyDescent="0.3">
      <c r="A4576">
        <v>5.5750000000001956</v>
      </c>
      <c r="B4576">
        <v>1.4465884929267592E-2</v>
      </c>
    </row>
    <row r="4577" spans="1:2" x14ac:dyDescent="0.3">
      <c r="A4577">
        <v>5.5760000000001959</v>
      </c>
      <c r="B4577">
        <v>1.4467885434828465E-2</v>
      </c>
    </row>
    <row r="4578" spans="1:2" x14ac:dyDescent="0.3">
      <c r="A4578">
        <v>5.5770000000001962</v>
      </c>
      <c r="B4578">
        <v>1.4469895410225253E-2</v>
      </c>
    </row>
    <row r="4579" spans="1:2" x14ac:dyDescent="0.3">
      <c r="A4579">
        <v>5.5780000000001966</v>
      </c>
      <c r="B4579">
        <v>1.447189667724102E-2</v>
      </c>
    </row>
    <row r="4580" spans="1:2" x14ac:dyDescent="0.3">
      <c r="A4580">
        <v>5.5790000000001969</v>
      </c>
      <c r="B4580">
        <v>1.4473898402824648E-2</v>
      </c>
    </row>
    <row r="4581" spans="1:2" x14ac:dyDescent="0.3">
      <c r="A4581">
        <v>5.5800000000001972</v>
      </c>
      <c r="B4581">
        <v>1.4475902808160357E-2</v>
      </c>
    </row>
    <row r="4582" spans="1:2" x14ac:dyDescent="0.3">
      <c r="A4582">
        <v>5.5810000000001976</v>
      </c>
      <c r="B4582">
        <v>1.4477906447483535E-2</v>
      </c>
    </row>
    <row r="4583" spans="1:2" x14ac:dyDescent="0.3">
      <c r="A4583">
        <v>5.5820000000001979</v>
      </c>
      <c r="B4583">
        <v>1.4479914886970702E-2</v>
      </c>
    </row>
    <row r="4584" spans="1:2" x14ac:dyDescent="0.3">
      <c r="A4584">
        <v>5.5830000000001982</v>
      </c>
      <c r="B4584">
        <v>1.4481915384659039E-2</v>
      </c>
    </row>
    <row r="4585" spans="1:2" x14ac:dyDescent="0.3">
      <c r="A4585">
        <v>5.5840000000001986</v>
      </c>
      <c r="B4585">
        <v>1.4483921038980163E-2</v>
      </c>
    </row>
    <row r="4586" spans="1:2" x14ac:dyDescent="0.3">
      <c r="A4586">
        <v>5.5850000000001989</v>
      </c>
      <c r="B4586">
        <v>1.4485926379620762E-2</v>
      </c>
    </row>
    <row r="4587" spans="1:2" x14ac:dyDescent="0.3">
      <c r="A4587">
        <v>5.5860000000001993</v>
      </c>
      <c r="B4587">
        <v>1.4487927389176369E-2</v>
      </c>
    </row>
    <row r="4588" spans="1:2" x14ac:dyDescent="0.3">
      <c r="A4588">
        <v>5.5870000000001996</v>
      </c>
      <c r="B4588">
        <v>1.4489935052345249E-2</v>
      </c>
    </row>
    <row r="4589" spans="1:2" x14ac:dyDescent="0.3">
      <c r="A4589">
        <v>5.5880000000001999</v>
      </c>
      <c r="B4589">
        <v>1.4491937036678393E-2</v>
      </c>
    </row>
    <row r="4590" spans="1:2" x14ac:dyDescent="0.3">
      <c r="A4590">
        <v>5.5890000000002003</v>
      </c>
      <c r="B4590">
        <v>1.4493944479617937E-2</v>
      </c>
    </row>
    <row r="4591" spans="1:2" x14ac:dyDescent="0.3">
      <c r="A4591">
        <v>5.5900000000002006</v>
      </c>
      <c r="B4591">
        <v>1.4495943961295998E-2</v>
      </c>
    </row>
    <row r="4592" spans="1:2" x14ac:dyDescent="0.3">
      <c r="A4592">
        <v>5.5910000000002009</v>
      </c>
      <c r="B4592">
        <v>1.4497953437070554E-2</v>
      </c>
    </row>
    <row r="4593" spans="1:2" x14ac:dyDescent="0.3">
      <c r="A4593">
        <v>5.5920000000002013</v>
      </c>
      <c r="B4593">
        <v>1.4499955940106946E-2</v>
      </c>
    </row>
    <row r="4594" spans="1:2" x14ac:dyDescent="0.3">
      <c r="A4594">
        <v>5.5930000000002016</v>
      </c>
      <c r="B4594">
        <v>1.4501960029610572E-2</v>
      </c>
    </row>
    <row r="4595" spans="1:2" x14ac:dyDescent="0.3">
      <c r="A4595">
        <v>5.5940000000002019</v>
      </c>
      <c r="B4595">
        <v>1.450396453562447E-2</v>
      </c>
    </row>
    <row r="4596" spans="1:2" x14ac:dyDescent="0.3">
      <c r="A4596">
        <v>5.5950000000002023</v>
      </c>
      <c r="B4596">
        <v>1.4505972209128748E-2</v>
      </c>
    </row>
    <row r="4597" spans="1:2" x14ac:dyDescent="0.3">
      <c r="A4597">
        <v>5.5960000000002026</v>
      </c>
      <c r="B4597">
        <v>1.4507975769954218E-2</v>
      </c>
    </row>
    <row r="4598" spans="1:2" x14ac:dyDescent="0.3">
      <c r="A4598">
        <v>5.5970000000002029</v>
      </c>
      <c r="B4598">
        <v>1.4509980416735957E-2</v>
      </c>
    </row>
    <row r="4599" spans="1:2" x14ac:dyDescent="0.3">
      <c r="A4599">
        <v>5.5980000000002033</v>
      </c>
      <c r="B4599">
        <v>1.4511986571886792E-2</v>
      </c>
    </row>
    <row r="4600" spans="1:2" x14ac:dyDescent="0.3">
      <c r="A4600">
        <v>5.5990000000002036</v>
      </c>
      <c r="B4600">
        <v>1.4513995658809509E-2</v>
      </c>
    </row>
    <row r="4601" spans="1:2" x14ac:dyDescent="0.3">
      <c r="A4601">
        <v>5.6000000000002039</v>
      </c>
      <c r="B4601">
        <v>1.4515994527754705E-2</v>
      </c>
    </row>
    <row r="4602" spans="1:2" x14ac:dyDescent="0.3">
      <c r="A4602">
        <v>5.6010000000002043</v>
      </c>
      <c r="B4602">
        <v>1.4518002969096888E-2</v>
      </c>
    </row>
    <row r="4603" spans="1:2" x14ac:dyDescent="0.3">
      <c r="A4603">
        <v>5.6020000000002046</v>
      </c>
      <c r="B4603">
        <v>1.4520005984425155E-2</v>
      </c>
    </row>
    <row r="4604" spans="1:2" x14ac:dyDescent="0.3">
      <c r="A4604">
        <v>5.6030000000002049</v>
      </c>
      <c r="B4604">
        <v>1.4522007885330812E-2</v>
      </c>
    </row>
    <row r="4605" spans="1:2" x14ac:dyDescent="0.3">
      <c r="A4605">
        <v>5.6040000000002053</v>
      </c>
      <c r="B4605">
        <v>1.4524016275935414E-2</v>
      </c>
    </row>
    <row r="4606" spans="1:2" x14ac:dyDescent="0.3">
      <c r="A4606">
        <v>5.6050000000002056</v>
      </c>
      <c r="B4606">
        <v>1.4526021314444637E-2</v>
      </c>
    </row>
    <row r="4607" spans="1:2" x14ac:dyDescent="0.3">
      <c r="A4607">
        <v>5.6060000000002059</v>
      </c>
      <c r="B4607">
        <v>1.4528026729922316E-2</v>
      </c>
    </row>
    <row r="4608" spans="1:2" x14ac:dyDescent="0.3">
      <c r="A4608">
        <v>5.6070000000002063</v>
      </c>
      <c r="B4608">
        <v>1.4530027355742048E-2</v>
      </c>
    </row>
    <row r="4609" spans="1:2" x14ac:dyDescent="0.3">
      <c r="A4609">
        <v>5.6080000000002066</v>
      </c>
      <c r="B4609">
        <v>1.4532033931170973E-2</v>
      </c>
    </row>
    <row r="4610" spans="1:2" x14ac:dyDescent="0.3">
      <c r="A4610">
        <v>5.6090000000002069</v>
      </c>
      <c r="B4610">
        <v>1.4534041656110996E-2</v>
      </c>
    </row>
    <row r="4611" spans="1:2" x14ac:dyDescent="0.3">
      <c r="A4611">
        <v>5.6100000000002073</v>
      </c>
      <c r="B4611">
        <v>1.4536045111161744E-2</v>
      </c>
    </row>
    <row r="4612" spans="1:2" x14ac:dyDescent="0.3">
      <c r="A4612">
        <v>5.6110000000002076</v>
      </c>
      <c r="B4612">
        <v>1.4538047843843049E-2</v>
      </c>
    </row>
    <row r="4613" spans="1:2" x14ac:dyDescent="0.3">
      <c r="A4613">
        <v>5.6120000000002079</v>
      </c>
      <c r="B4613">
        <v>1.4540056538523805E-2</v>
      </c>
    </row>
    <row r="4614" spans="1:2" x14ac:dyDescent="0.3">
      <c r="A4614">
        <v>5.6130000000002083</v>
      </c>
      <c r="B4614">
        <v>1.4542061829119379E-2</v>
      </c>
    </row>
    <row r="4615" spans="1:2" x14ac:dyDescent="0.3">
      <c r="A4615">
        <v>5.6140000000002086</v>
      </c>
      <c r="B4615">
        <v>1.4544066562221736E-2</v>
      </c>
    </row>
    <row r="4616" spans="1:2" x14ac:dyDescent="0.3">
      <c r="A4616">
        <v>5.6150000000002089</v>
      </c>
      <c r="B4616">
        <v>1.4546070861290783E-2</v>
      </c>
    </row>
    <row r="4617" spans="1:2" x14ac:dyDescent="0.3">
      <c r="A4617">
        <v>5.6160000000002093</v>
      </c>
      <c r="B4617">
        <v>1.4548076285307354E-2</v>
      </c>
    </row>
    <row r="4618" spans="1:2" x14ac:dyDescent="0.3">
      <c r="A4618">
        <v>5.6170000000002096</v>
      </c>
      <c r="B4618">
        <v>1.4550079253686454E-2</v>
      </c>
    </row>
    <row r="4619" spans="1:2" x14ac:dyDescent="0.3">
      <c r="A4619">
        <v>5.6180000000002099</v>
      </c>
      <c r="B4619">
        <v>1.4552086562163669E-2</v>
      </c>
    </row>
    <row r="4620" spans="1:2" x14ac:dyDescent="0.3">
      <c r="A4620">
        <v>5.6190000000002103</v>
      </c>
      <c r="B4620">
        <v>1.4554090667649899E-2</v>
      </c>
    </row>
    <row r="4621" spans="1:2" x14ac:dyDescent="0.3">
      <c r="A4621">
        <v>5.6200000000002106</v>
      </c>
      <c r="B4621">
        <v>1.4556095098339661E-2</v>
      </c>
    </row>
    <row r="4622" spans="1:2" x14ac:dyDescent="0.3">
      <c r="A4622">
        <v>5.6210000000002109</v>
      </c>
      <c r="B4622">
        <v>1.4558100313572853E-2</v>
      </c>
    </row>
    <row r="4623" spans="1:2" x14ac:dyDescent="0.3">
      <c r="A4623">
        <v>5.6220000000002113</v>
      </c>
      <c r="B4623">
        <v>1.4560102513033468E-2</v>
      </c>
    </row>
    <row r="4624" spans="1:2" x14ac:dyDescent="0.3">
      <c r="A4624">
        <v>5.6230000000002116</v>
      </c>
      <c r="B4624">
        <v>1.4562107843863192E-2</v>
      </c>
    </row>
    <row r="4625" spans="1:2" x14ac:dyDescent="0.3">
      <c r="A4625">
        <v>5.6240000000002119</v>
      </c>
      <c r="B4625">
        <v>1.4564112674400165E-2</v>
      </c>
    </row>
    <row r="4626" spans="1:2" x14ac:dyDescent="0.3">
      <c r="A4626">
        <v>5.6250000000002123</v>
      </c>
      <c r="B4626">
        <v>1.4566120621570644E-2</v>
      </c>
    </row>
    <row r="4627" spans="1:2" x14ac:dyDescent="0.3">
      <c r="A4627">
        <v>5.6260000000002126</v>
      </c>
      <c r="B4627">
        <v>1.4568122202006761E-2</v>
      </c>
    </row>
    <row r="4628" spans="1:2" x14ac:dyDescent="0.3">
      <c r="A4628">
        <v>5.6270000000002129</v>
      </c>
      <c r="B4628">
        <v>1.4570126788244986E-2</v>
      </c>
    </row>
    <row r="4629" spans="1:2" x14ac:dyDescent="0.3">
      <c r="A4629">
        <v>5.6280000000002133</v>
      </c>
      <c r="B4629">
        <v>1.457213100173671E-2</v>
      </c>
    </row>
    <row r="4630" spans="1:2" x14ac:dyDescent="0.3">
      <c r="A4630">
        <v>5.6290000000002136</v>
      </c>
      <c r="B4630">
        <v>1.4574138226384203E-2</v>
      </c>
    </row>
    <row r="4631" spans="1:2" x14ac:dyDescent="0.3">
      <c r="A4631">
        <v>5.6300000000002139</v>
      </c>
      <c r="B4631">
        <v>1.4576139302180324E-2</v>
      </c>
    </row>
    <row r="4632" spans="1:2" x14ac:dyDescent="0.3">
      <c r="A4632">
        <v>5.6310000000002143</v>
      </c>
      <c r="B4632">
        <v>1.4578144064774257E-2</v>
      </c>
    </row>
    <row r="4633" spans="1:2" x14ac:dyDescent="0.3">
      <c r="A4633">
        <v>5.6320000000002146</v>
      </c>
      <c r="B4633">
        <v>1.4580149281793187E-2</v>
      </c>
    </row>
    <row r="4634" spans="1:2" x14ac:dyDescent="0.3">
      <c r="A4634">
        <v>5.6330000000002149</v>
      </c>
      <c r="B4634">
        <v>1.458215158146231E-2</v>
      </c>
    </row>
    <row r="4635" spans="1:2" x14ac:dyDescent="0.3">
      <c r="A4635">
        <v>5.6340000000002153</v>
      </c>
      <c r="B4635">
        <v>1.4584155004784993E-2</v>
      </c>
    </row>
    <row r="4636" spans="1:2" x14ac:dyDescent="0.3">
      <c r="A4636">
        <v>5.6350000000002156</v>
      </c>
      <c r="B4636">
        <v>1.4586157679418787E-2</v>
      </c>
    </row>
    <row r="4637" spans="1:2" x14ac:dyDescent="0.3">
      <c r="A4637">
        <v>5.6360000000002159</v>
      </c>
      <c r="B4637">
        <v>1.4588164796081993E-2</v>
      </c>
    </row>
    <row r="4638" spans="1:2" x14ac:dyDescent="0.3">
      <c r="A4638">
        <v>5.6370000000002163</v>
      </c>
      <c r="B4638">
        <v>1.4590166821175587E-2</v>
      </c>
    </row>
    <row r="4639" spans="1:2" x14ac:dyDescent="0.3">
      <c r="A4639">
        <v>5.6380000000002166</v>
      </c>
      <c r="B4639">
        <v>1.4592171917081953E-2</v>
      </c>
    </row>
    <row r="4640" spans="1:2" x14ac:dyDescent="0.3">
      <c r="A4640">
        <v>5.639000000000217</v>
      </c>
      <c r="B4640">
        <v>1.4594175793333108E-2</v>
      </c>
    </row>
    <row r="4641" spans="1:2" x14ac:dyDescent="0.3">
      <c r="A4641">
        <v>5.6400000000002173</v>
      </c>
      <c r="B4641">
        <v>1.4596177461498938E-2</v>
      </c>
    </row>
    <row r="4642" spans="1:2" x14ac:dyDescent="0.3">
      <c r="A4642">
        <v>5.6410000000002176</v>
      </c>
      <c r="B4642">
        <v>1.4598179018604546E-2</v>
      </c>
    </row>
    <row r="4643" spans="1:2" x14ac:dyDescent="0.3">
      <c r="A4643">
        <v>5.642000000000218</v>
      </c>
      <c r="B4643">
        <v>1.460018609720265E-2</v>
      </c>
    </row>
    <row r="4644" spans="1:2" x14ac:dyDescent="0.3">
      <c r="A4644">
        <v>5.6430000000002183</v>
      </c>
      <c r="B4644">
        <v>1.4602186336394596E-2</v>
      </c>
    </row>
    <row r="4645" spans="1:2" x14ac:dyDescent="0.3">
      <c r="A4645">
        <v>5.6440000000002186</v>
      </c>
      <c r="B4645">
        <v>1.4604190204813849E-2</v>
      </c>
    </row>
    <row r="4646" spans="1:2" x14ac:dyDescent="0.3">
      <c r="A4646">
        <v>5.645000000000219</v>
      </c>
      <c r="B4646">
        <v>1.4606189232681033E-2</v>
      </c>
    </row>
    <row r="4647" spans="1:2" x14ac:dyDescent="0.3">
      <c r="A4647">
        <v>5.6460000000002193</v>
      </c>
      <c r="B4647">
        <v>1.4608194319643553E-2</v>
      </c>
    </row>
    <row r="4648" spans="1:2" x14ac:dyDescent="0.3">
      <c r="A4648">
        <v>5.6470000000002196</v>
      </c>
      <c r="B4648">
        <v>1.4610197053748886E-2</v>
      </c>
    </row>
    <row r="4649" spans="1:2" x14ac:dyDescent="0.3">
      <c r="A4649">
        <v>5.64800000000022</v>
      </c>
      <c r="B4649">
        <v>1.4612200472369996E-2</v>
      </c>
    </row>
    <row r="4650" spans="1:2" x14ac:dyDescent="0.3">
      <c r="A4650">
        <v>5.6490000000002203</v>
      </c>
      <c r="B4650">
        <v>1.4614205410163505E-2</v>
      </c>
    </row>
    <row r="4651" spans="1:2" x14ac:dyDescent="0.3">
      <c r="A4651">
        <v>5.6500000000002206</v>
      </c>
      <c r="B4651">
        <v>1.4616203136405048E-2</v>
      </c>
    </row>
    <row r="4652" spans="1:2" x14ac:dyDescent="0.3">
      <c r="A4652">
        <v>5.651000000000221</v>
      </c>
      <c r="B4652">
        <v>1.4618205505409265E-2</v>
      </c>
    </row>
    <row r="4653" spans="1:2" x14ac:dyDescent="0.3">
      <c r="A4653">
        <v>5.6520000000002213</v>
      </c>
      <c r="B4653">
        <v>1.4620206101145228E-2</v>
      </c>
    </row>
    <row r="4654" spans="1:2" x14ac:dyDescent="0.3">
      <c r="A4654">
        <v>5.6530000000002216</v>
      </c>
      <c r="B4654">
        <v>1.4622211703609611E-2</v>
      </c>
    </row>
    <row r="4655" spans="1:2" x14ac:dyDescent="0.3">
      <c r="A4655">
        <v>5.654000000000222</v>
      </c>
      <c r="B4655">
        <v>1.4624207489107699E-2</v>
      </c>
    </row>
    <row r="4656" spans="1:2" x14ac:dyDescent="0.3">
      <c r="A4656">
        <v>5.6550000000002223</v>
      </c>
      <c r="B4656">
        <v>1.4626211296027591E-2</v>
      </c>
    </row>
    <row r="4657" spans="1:2" x14ac:dyDescent="0.3">
      <c r="A4657">
        <v>5.6560000000002226</v>
      </c>
      <c r="B4657">
        <v>1.4628205674754702E-2</v>
      </c>
    </row>
    <row r="4658" spans="1:2" x14ac:dyDescent="0.3">
      <c r="A4658">
        <v>5.657000000000223</v>
      </c>
      <c r="B4658">
        <v>1.4630215245276579E-2</v>
      </c>
    </row>
    <row r="4659" spans="1:2" x14ac:dyDescent="0.3">
      <c r="A4659">
        <v>5.6580000000002233</v>
      </c>
      <c r="B4659">
        <v>1.4632217922424917E-2</v>
      </c>
    </row>
    <row r="4660" spans="1:2" x14ac:dyDescent="0.3">
      <c r="A4660">
        <v>5.6590000000002236</v>
      </c>
      <c r="B4660">
        <v>1.4634210544448134E-2</v>
      </c>
    </row>
    <row r="4661" spans="1:2" x14ac:dyDescent="0.3">
      <c r="A4661">
        <v>5.660000000000224</v>
      </c>
      <c r="B4661">
        <v>1.4636210133162519E-2</v>
      </c>
    </row>
    <row r="4662" spans="1:2" x14ac:dyDescent="0.3">
      <c r="A4662">
        <v>5.6610000000002243</v>
      </c>
      <c r="B4662">
        <v>1.4638216137926319E-2</v>
      </c>
    </row>
    <row r="4663" spans="1:2" x14ac:dyDescent="0.3">
      <c r="A4663">
        <v>5.6620000000002246</v>
      </c>
      <c r="B4663">
        <v>1.4640212881559034E-2</v>
      </c>
    </row>
    <row r="4664" spans="1:2" x14ac:dyDescent="0.3">
      <c r="A4664">
        <v>5.663000000000225</v>
      </c>
      <c r="B4664">
        <v>1.4642215054996022E-2</v>
      </c>
    </row>
    <row r="4665" spans="1:2" x14ac:dyDescent="0.3">
      <c r="A4665">
        <v>5.6640000000002253</v>
      </c>
      <c r="B4665">
        <v>1.4644212028626757E-2</v>
      </c>
    </row>
    <row r="4666" spans="1:2" x14ac:dyDescent="0.3">
      <c r="A4666">
        <v>5.6650000000002256</v>
      </c>
      <c r="B4666">
        <v>1.4646210583783625E-2</v>
      </c>
    </row>
    <row r="4667" spans="1:2" x14ac:dyDescent="0.3">
      <c r="A4667">
        <v>5.666000000000226</v>
      </c>
      <c r="B4667">
        <v>1.4648215843373391E-2</v>
      </c>
    </row>
    <row r="4668" spans="1:2" x14ac:dyDescent="0.3">
      <c r="A4668">
        <v>5.6670000000002263</v>
      </c>
      <c r="B4668">
        <v>1.4650210709635847E-2</v>
      </c>
    </row>
    <row r="4669" spans="1:2" x14ac:dyDescent="0.3">
      <c r="A4669">
        <v>5.6680000000002266</v>
      </c>
      <c r="B4669">
        <v>1.4652215778224675E-2</v>
      </c>
    </row>
    <row r="4670" spans="1:2" x14ac:dyDescent="0.3">
      <c r="A4670">
        <v>5.669000000000227</v>
      </c>
      <c r="B4670">
        <v>1.4654211731126354E-2</v>
      </c>
    </row>
    <row r="4671" spans="1:2" x14ac:dyDescent="0.3">
      <c r="A4671">
        <v>5.6700000000002273</v>
      </c>
      <c r="B4671">
        <v>1.465620596965872E-2</v>
      </c>
    </row>
    <row r="4672" spans="1:2" x14ac:dyDescent="0.3">
      <c r="A4672">
        <v>5.6710000000002276</v>
      </c>
      <c r="B4672">
        <v>1.4658205170988536E-2</v>
      </c>
    </row>
    <row r="4673" spans="1:2" x14ac:dyDescent="0.3">
      <c r="A4673">
        <v>5.672000000000228</v>
      </c>
      <c r="B4673">
        <v>1.4660201549743679E-2</v>
      </c>
    </row>
    <row r="4674" spans="1:2" x14ac:dyDescent="0.3">
      <c r="A4674">
        <v>5.6730000000002283</v>
      </c>
      <c r="B4674">
        <v>1.4662203198853363E-2</v>
      </c>
    </row>
    <row r="4675" spans="1:2" x14ac:dyDescent="0.3">
      <c r="A4675">
        <v>5.6740000000002286</v>
      </c>
      <c r="B4675">
        <v>1.4664198489837799E-2</v>
      </c>
    </row>
    <row r="4676" spans="1:2" x14ac:dyDescent="0.3">
      <c r="A4676">
        <v>5.675000000000229</v>
      </c>
      <c r="B4676">
        <v>1.4666192689922697E-2</v>
      </c>
    </row>
    <row r="4677" spans="1:2" x14ac:dyDescent="0.3">
      <c r="A4677">
        <v>5.6760000000002293</v>
      </c>
      <c r="B4677">
        <v>1.4668192278420922E-2</v>
      </c>
    </row>
    <row r="4678" spans="1:2" x14ac:dyDescent="0.3">
      <c r="A4678">
        <v>5.6770000000002296</v>
      </c>
      <c r="B4678">
        <v>1.4670188951115992E-2</v>
      </c>
    </row>
    <row r="4679" spans="1:2" x14ac:dyDescent="0.3">
      <c r="A4679">
        <v>5.67800000000023</v>
      </c>
      <c r="B4679">
        <v>1.4672185735634447E-2</v>
      </c>
    </row>
    <row r="4680" spans="1:2" x14ac:dyDescent="0.3">
      <c r="A4680">
        <v>5.6790000000002303</v>
      </c>
      <c r="B4680">
        <v>1.4674183325948997E-2</v>
      </c>
    </row>
    <row r="4681" spans="1:2" x14ac:dyDescent="0.3">
      <c r="A4681">
        <v>5.6800000000002306</v>
      </c>
      <c r="B4681">
        <v>1.4676178596089218E-2</v>
      </c>
    </row>
    <row r="4682" spans="1:2" x14ac:dyDescent="0.3">
      <c r="A4682">
        <v>5.681000000000231</v>
      </c>
      <c r="B4682">
        <v>1.467817291103507E-2</v>
      </c>
    </row>
    <row r="4683" spans="1:2" x14ac:dyDescent="0.3">
      <c r="A4683">
        <v>5.6820000000002313</v>
      </c>
      <c r="B4683">
        <v>1.4680169857544056E-2</v>
      </c>
    </row>
    <row r="4684" spans="1:2" x14ac:dyDescent="0.3">
      <c r="A4684">
        <v>5.6830000000002316</v>
      </c>
      <c r="B4684">
        <v>1.4682158556538594E-2</v>
      </c>
    </row>
    <row r="4685" spans="1:2" x14ac:dyDescent="0.3">
      <c r="A4685">
        <v>5.684000000000232</v>
      </c>
      <c r="B4685">
        <v>1.4684156413441618E-2</v>
      </c>
    </row>
    <row r="4686" spans="1:2" x14ac:dyDescent="0.3">
      <c r="A4686">
        <v>5.6850000000002323</v>
      </c>
      <c r="B4686">
        <v>1.4686154457244138E-2</v>
      </c>
    </row>
    <row r="4687" spans="1:2" x14ac:dyDescent="0.3">
      <c r="A4687">
        <v>5.6860000000002326</v>
      </c>
      <c r="B4687">
        <v>1.4688149174119314E-2</v>
      </c>
    </row>
    <row r="4688" spans="1:2" x14ac:dyDescent="0.3">
      <c r="A4688">
        <v>5.687000000000233</v>
      </c>
      <c r="B4688">
        <v>1.469014258825746E-2</v>
      </c>
    </row>
    <row r="4689" spans="1:2" x14ac:dyDescent="0.3">
      <c r="A4689">
        <v>5.6880000000002333</v>
      </c>
      <c r="B4689">
        <v>1.4692138774018593E-2</v>
      </c>
    </row>
    <row r="4690" spans="1:2" x14ac:dyDescent="0.3">
      <c r="A4690">
        <v>5.6890000000002336</v>
      </c>
      <c r="B4690">
        <v>1.4694129121986199E-2</v>
      </c>
    </row>
    <row r="4691" spans="1:2" x14ac:dyDescent="0.3">
      <c r="A4691">
        <v>5.690000000000234</v>
      </c>
      <c r="B4691">
        <v>1.4696122219730268E-2</v>
      </c>
    </row>
    <row r="4692" spans="1:2" x14ac:dyDescent="0.3">
      <c r="A4692">
        <v>5.6910000000002343</v>
      </c>
      <c r="B4692">
        <v>1.4698116001974293E-2</v>
      </c>
    </row>
    <row r="4693" spans="1:2" x14ac:dyDescent="0.3">
      <c r="A4693">
        <v>5.6920000000002346</v>
      </c>
      <c r="B4693">
        <v>1.4700109962870245E-2</v>
      </c>
    </row>
    <row r="4694" spans="1:2" x14ac:dyDescent="0.3">
      <c r="A4694">
        <v>5.693000000000235</v>
      </c>
      <c r="B4694">
        <v>1.470210241773634E-2</v>
      </c>
    </row>
    <row r="4695" spans="1:2" x14ac:dyDescent="0.3">
      <c r="A4695">
        <v>5.6940000000002353</v>
      </c>
      <c r="B4695">
        <v>1.4704094668371248E-2</v>
      </c>
    </row>
    <row r="4696" spans="1:2" x14ac:dyDescent="0.3">
      <c r="A4696">
        <v>5.6950000000002357</v>
      </c>
      <c r="B4696">
        <v>1.4706083715036566E-2</v>
      </c>
    </row>
    <row r="4697" spans="1:2" x14ac:dyDescent="0.3">
      <c r="A4697">
        <v>5.696000000000236</v>
      </c>
      <c r="B4697">
        <v>1.4708075344132487E-2</v>
      </c>
    </row>
    <row r="4698" spans="1:2" x14ac:dyDescent="0.3">
      <c r="A4698">
        <v>5.6970000000002363</v>
      </c>
      <c r="B4698">
        <v>1.4710067890065792E-2</v>
      </c>
    </row>
    <row r="4699" spans="1:2" x14ac:dyDescent="0.3">
      <c r="A4699">
        <v>5.6980000000002367</v>
      </c>
      <c r="B4699">
        <v>1.4712059008116779E-2</v>
      </c>
    </row>
    <row r="4700" spans="1:2" x14ac:dyDescent="0.3">
      <c r="A4700">
        <v>5.699000000000237</v>
      </c>
      <c r="B4700">
        <v>1.4714049780805982E-2</v>
      </c>
    </row>
    <row r="4701" spans="1:2" x14ac:dyDescent="0.3">
      <c r="A4701">
        <v>5.7000000000002373</v>
      </c>
      <c r="B4701">
        <v>1.4716038421388522E-2</v>
      </c>
    </row>
    <row r="4702" spans="1:2" x14ac:dyDescent="0.3">
      <c r="A4702">
        <v>5.7010000000002377</v>
      </c>
      <c r="B4702">
        <v>1.4718027355745955E-2</v>
      </c>
    </row>
    <row r="4703" spans="1:2" x14ac:dyDescent="0.3">
      <c r="A4703">
        <v>5.702000000000238</v>
      </c>
      <c r="B4703">
        <v>1.4720020364186348E-2</v>
      </c>
    </row>
    <row r="4704" spans="1:2" x14ac:dyDescent="0.3">
      <c r="A4704">
        <v>5.7030000000002383</v>
      </c>
      <c r="B4704">
        <v>1.472200594064349E-2</v>
      </c>
    </row>
    <row r="4705" spans="1:2" x14ac:dyDescent="0.3">
      <c r="A4705">
        <v>5.7040000000002387</v>
      </c>
      <c r="B4705">
        <v>1.4723998404305327E-2</v>
      </c>
    </row>
    <row r="4706" spans="1:2" x14ac:dyDescent="0.3">
      <c r="A4706">
        <v>5.705000000000239</v>
      </c>
      <c r="B4706">
        <v>1.4725983867502956E-2</v>
      </c>
    </row>
    <row r="4707" spans="1:2" x14ac:dyDescent="0.3">
      <c r="A4707">
        <v>5.7060000000002393</v>
      </c>
      <c r="B4707">
        <v>1.4727971096239023E-2</v>
      </c>
    </row>
    <row r="4708" spans="1:2" x14ac:dyDescent="0.3">
      <c r="A4708">
        <v>5.7070000000002397</v>
      </c>
      <c r="B4708">
        <v>1.4729959348037336E-2</v>
      </c>
    </row>
    <row r="4709" spans="1:2" x14ac:dyDescent="0.3">
      <c r="A4709">
        <v>5.70800000000024</v>
      </c>
      <c r="B4709">
        <v>1.4731947161959025E-2</v>
      </c>
    </row>
    <row r="4710" spans="1:2" x14ac:dyDescent="0.3">
      <c r="A4710">
        <v>5.7090000000002403</v>
      </c>
      <c r="B4710">
        <v>1.4733928739542657E-2</v>
      </c>
    </row>
    <row r="4711" spans="1:2" x14ac:dyDescent="0.3">
      <c r="A4711">
        <v>5.7100000000002407</v>
      </c>
      <c r="B4711">
        <v>1.47359184908612E-2</v>
      </c>
    </row>
    <row r="4712" spans="1:2" x14ac:dyDescent="0.3">
      <c r="A4712">
        <v>5.711000000000241</v>
      </c>
      <c r="B4712">
        <v>1.4737907024136021E-2</v>
      </c>
    </row>
    <row r="4713" spans="1:2" x14ac:dyDescent="0.3">
      <c r="A4713">
        <v>5.7120000000002413</v>
      </c>
      <c r="B4713">
        <v>1.4739893475399946E-2</v>
      </c>
    </row>
    <row r="4714" spans="1:2" x14ac:dyDescent="0.3">
      <c r="A4714">
        <v>5.7130000000002417</v>
      </c>
      <c r="B4714">
        <v>1.474187892936385E-2</v>
      </c>
    </row>
    <row r="4715" spans="1:2" x14ac:dyDescent="0.3">
      <c r="A4715">
        <v>5.714000000000242</v>
      </c>
      <c r="B4715">
        <v>1.4743865188033001E-2</v>
      </c>
    </row>
    <row r="4716" spans="1:2" x14ac:dyDescent="0.3">
      <c r="A4716">
        <v>5.7150000000002423</v>
      </c>
      <c r="B4716">
        <v>1.4745847756760133E-2</v>
      </c>
    </row>
    <row r="4717" spans="1:2" x14ac:dyDescent="0.3">
      <c r="A4717">
        <v>5.7160000000002427</v>
      </c>
      <c r="B4717">
        <v>1.4747834058559284E-2</v>
      </c>
    </row>
    <row r="4718" spans="1:2" x14ac:dyDescent="0.3">
      <c r="A4718">
        <v>5.717000000000243</v>
      </c>
      <c r="B4718">
        <v>1.4749817289184619E-2</v>
      </c>
    </row>
    <row r="4719" spans="1:2" x14ac:dyDescent="0.3">
      <c r="A4719">
        <v>5.7180000000002433</v>
      </c>
      <c r="B4719">
        <v>1.4751799618828221E-2</v>
      </c>
    </row>
    <row r="4720" spans="1:2" x14ac:dyDescent="0.3">
      <c r="A4720">
        <v>5.7190000000002437</v>
      </c>
      <c r="B4720">
        <v>1.4753785929948693E-2</v>
      </c>
    </row>
    <row r="4721" spans="1:2" x14ac:dyDescent="0.3">
      <c r="A4721">
        <v>5.720000000000244</v>
      </c>
      <c r="B4721">
        <v>1.4755764193362497E-2</v>
      </c>
    </row>
    <row r="4722" spans="1:2" x14ac:dyDescent="0.3">
      <c r="A4722">
        <v>5.7210000000002443</v>
      </c>
      <c r="B4722">
        <v>1.4757748030226003E-2</v>
      </c>
    </row>
    <row r="4723" spans="1:2" x14ac:dyDescent="0.3">
      <c r="A4723">
        <v>5.7220000000002447</v>
      </c>
      <c r="B4723">
        <v>1.4759736310991423E-2</v>
      </c>
    </row>
    <row r="4724" spans="1:2" x14ac:dyDescent="0.3">
      <c r="A4724">
        <v>5.723000000000245</v>
      </c>
      <c r="B4724">
        <v>1.476171546753613E-2</v>
      </c>
    </row>
    <row r="4725" spans="1:2" x14ac:dyDescent="0.3">
      <c r="A4725">
        <v>5.7240000000002453</v>
      </c>
      <c r="B4725">
        <v>1.4763696640958723E-2</v>
      </c>
    </row>
    <row r="4726" spans="1:2" x14ac:dyDescent="0.3">
      <c r="A4726">
        <v>5.7250000000002457</v>
      </c>
      <c r="B4726">
        <v>1.4765672245900752E-2</v>
      </c>
    </row>
    <row r="4727" spans="1:2" x14ac:dyDescent="0.3">
      <c r="A4727">
        <v>5.726000000000246</v>
      </c>
      <c r="B4727">
        <v>1.4767655265012558E-2</v>
      </c>
    </row>
    <row r="4728" spans="1:2" x14ac:dyDescent="0.3">
      <c r="A4728">
        <v>5.7270000000002463</v>
      </c>
      <c r="B4728">
        <v>1.4769632000661337E-2</v>
      </c>
    </row>
    <row r="4729" spans="1:2" x14ac:dyDescent="0.3">
      <c r="A4729">
        <v>5.7280000000002467</v>
      </c>
      <c r="B4729">
        <v>1.4771611777585458E-2</v>
      </c>
    </row>
    <row r="4730" spans="1:2" x14ac:dyDescent="0.3">
      <c r="A4730">
        <v>5.729000000000247</v>
      </c>
      <c r="B4730">
        <v>1.4773590848710549E-2</v>
      </c>
    </row>
    <row r="4731" spans="1:2" x14ac:dyDescent="0.3">
      <c r="A4731">
        <v>5.7300000000002473</v>
      </c>
      <c r="B4731">
        <v>1.477557071914487E-2</v>
      </c>
    </row>
    <row r="4732" spans="1:2" x14ac:dyDescent="0.3">
      <c r="A4732">
        <v>5.7310000000002477</v>
      </c>
      <c r="B4732">
        <v>1.4777544351214478E-2</v>
      </c>
    </row>
    <row r="4733" spans="1:2" x14ac:dyDescent="0.3">
      <c r="A4733">
        <v>5.732000000000248</v>
      </c>
      <c r="B4733">
        <v>1.4779527332718478E-2</v>
      </c>
    </row>
    <row r="4734" spans="1:2" x14ac:dyDescent="0.3">
      <c r="A4734">
        <v>5.7330000000002483</v>
      </c>
      <c r="B4734">
        <v>1.4781504376557342E-2</v>
      </c>
    </row>
    <row r="4735" spans="1:2" x14ac:dyDescent="0.3">
      <c r="A4735">
        <v>5.7340000000002487</v>
      </c>
      <c r="B4735">
        <v>1.4783477147018054E-2</v>
      </c>
    </row>
    <row r="4736" spans="1:2" x14ac:dyDescent="0.3">
      <c r="A4736">
        <v>5.735000000000249</v>
      </c>
      <c r="B4736">
        <v>1.478545455805047E-2</v>
      </c>
    </row>
    <row r="4737" spans="1:2" x14ac:dyDescent="0.3">
      <c r="A4737">
        <v>5.7360000000002493</v>
      </c>
      <c r="B4737">
        <v>1.4787429421327769E-2</v>
      </c>
    </row>
    <row r="4738" spans="1:2" x14ac:dyDescent="0.3">
      <c r="A4738">
        <v>5.7370000000002497</v>
      </c>
      <c r="B4738">
        <v>1.4789405518386312E-2</v>
      </c>
    </row>
    <row r="4739" spans="1:2" x14ac:dyDescent="0.3">
      <c r="A4739">
        <v>5.73800000000025</v>
      </c>
      <c r="B4739">
        <v>1.479137781080514E-2</v>
      </c>
    </row>
    <row r="4740" spans="1:2" x14ac:dyDescent="0.3">
      <c r="A4740">
        <v>5.7390000000002503</v>
      </c>
      <c r="B4740">
        <v>1.4793354772098255E-2</v>
      </c>
    </row>
    <row r="4741" spans="1:2" x14ac:dyDescent="0.3">
      <c r="A4741">
        <v>5.7400000000002507</v>
      </c>
      <c r="B4741">
        <v>1.4795326746184778E-2</v>
      </c>
    </row>
    <row r="4742" spans="1:2" x14ac:dyDescent="0.3">
      <c r="A4742">
        <v>5.741000000000251</v>
      </c>
      <c r="B4742">
        <v>1.4797301655346928E-2</v>
      </c>
    </row>
    <row r="4743" spans="1:2" x14ac:dyDescent="0.3">
      <c r="A4743">
        <v>5.7420000000002513</v>
      </c>
      <c r="B4743">
        <v>1.4799268091647499E-2</v>
      </c>
    </row>
    <row r="4744" spans="1:2" x14ac:dyDescent="0.3">
      <c r="A4744">
        <v>5.7430000000002517</v>
      </c>
      <c r="B4744">
        <v>1.4801248242085119E-2</v>
      </c>
    </row>
    <row r="4745" spans="1:2" x14ac:dyDescent="0.3">
      <c r="A4745">
        <v>5.744000000000252</v>
      </c>
      <c r="B4745">
        <v>1.4803220588016752E-2</v>
      </c>
    </row>
    <row r="4746" spans="1:2" x14ac:dyDescent="0.3">
      <c r="A4746">
        <v>5.7450000000002523</v>
      </c>
      <c r="B4746">
        <v>1.4805189620579418E-2</v>
      </c>
    </row>
    <row r="4747" spans="1:2" x14ac:dyDescent="0.3">
      <c r="A4747">
        <v>5.7460000000002527</v>
      </c>
      <c r="B4747">
        <v>1.4807161176353001E-2</v>
      </c>
    </row>
    <row r="4748" spans="1:2" x14ac:dyDescent="0.3">
      <c r="A4748">
        <v>5.747000000000253</v>
      </c>
      <c r="B4748">
        <v>1.4809127804594757E-2</v>
      </c>
    </row>
    <row r="4749" spans="1:2" x14ac:dyDescent="0.3">
      <c r="A4749">
        <v>5.7480000000002534</v>
      </c>
      <c r="B4749">
        <v>1.4811098876928936E-2</v>
      </c>
    </row>
    <row r="4750" spans="1:2" x14ac:dyDescent="0.3">
      <c r="A4750">
        <v>5.7490000000002537</v>
      </c>
      <c r="B4750">
        <v>1.4813076109622458E-2</v>
      </c>
    </row>
    <row r="4751" spans="1:2" x14ac:dyDescent="0.3">
      <c r="A4751">
        <v>5.750000000000254</v>
      </c>
      <c r="B4751">
        <v>1.4815038371237821E-2</v>
      </c>
    </row>
    <row r="4752" spans="1:2" x14ac:dyDescent="0.3">
      <c r="A4752">
        <v>5.7510000000002544</v>
      </c>
      <c r="B4752">
        <v>1.4817008312604407E-2</v>
      </c>
    </row>
    <row r="4753" spans="1:2" x14ac:dyDescent="0.3">
      <c r="A4753">
        <v>5.7520000000002547</v>
      </c>
      <c r="B4753">
        <v>1.4818974735729018E-2</v>
      </c>
    </row>
    <row r="4754" spans="1:2" x14ac:dyDescent="0.3">
      <c r="A4754">
        <v>5.753000000000255</v>
      </c>
      <c r="B4754">
        <v>1.4820941991486425E-2</v>
      </c>
    </row>
    <row r="4755" spans="1:2" x14ac:dyDescent="0.3">
      <c r="A4755">
        <v>5.7540000000002554</v>
      </c>
      <c r="B4755">
        <v>1.4822912347342065E-2</v>
      </c>
    </row>
    <row r="4756" spans="1:2" x14ac:dyDescent="0.3">
      <c r="A4756">
        <v>5.7550000000002557</v>
      </c>
      <c r="B4756">
        <v>1.4824876932272857E-2</v>
      </c>
    </row>
    <row r="4757" spans="1:2" x14ac:dyDescent="0.3">
      <c r="A4757">
        <v>5.756000000000256</v>
      </c>
      <c r="B4757">
        <v>1.4826840472147829E-2</v>
      </c>
    </row>
    <row r="4758" spans="1:2" x14ac:dyDescent="0.3">
      <c r="A4758">
        <v>5.7570000000002564</v>
      </c>
      <c r="B4758">
        <v>1.482880599272568E-2</v>
      </c>
    </row>
    <row r="4759" spans="1:2" x14ac:dyDescent="0.3">
      <c r="A4759">
        <v>5.7580000000002567</v>
      </c>
      <c r="B4759">
        <v>1.4830771952151156E-2</v>
      </c>
    </row>
    <row r="4760" spans="1:2" x14ac:dyDescent="0.3">
      <c r="A4760">
        <v>5.759000000000257</v>
      </c>
      <c r="B4760">
        <v>1.4832729013624368E-2</v>
      </c>
    </row>
    <row r="4761" spans="1:2" x14ac:dyDescent="0.3">
      <c r="A4761">
        <v>5.7600000000002574</v>
      </c>
      <c r="B4761">
        <v>1.4834694990867481E-2</v>
      </c>
    </row>
    <row r="4762" spans="1:2" x14ac:dyDescent="0.3">
      <c r="A4762">
        <v>5.7610000000002577</v>
      </c>
      <c r="B4762">
        <v>1.4836659488299542E-2</v>
      </c>
    </row>
    <row r="4763" spans="1:2" x14ac:dyDescent="0.3">
      <c r="A4763">
        <v>5.762000000000258</v>
      </c>
      <c r="B4763">
        <v>1.4838620539414316E-2</v>
      </c>
    </row>
    <row r="4764" spans="1:2" x14ac:dyDescent="0.3">
      <c r="A4764">
        <v>5.7630000000002584</v>
      </c>
      <c r="B4764">
        <v>1.4840583794625717E-2</v>
      </c>
    </row>
    <row r="4765" spans="1:2" x14ac:dyDescent="0.3">
      <c r="A4765">
        <v>5.7640000000002587</v>
      </c>
      <c r="B4765">
        <v>1.4842543873217484E-2</v>
      </c>
    </row>
    <row r="4766" spans="1:2" x14ac:dyDescent="0.3">
      <c r="A4766">
        <v>5.765000000000259</v>
      </c>
      <c r="B4766">
        <v>1.4844505459114532E-2</v>
      </c>
    </row>
    <row r="4767" spans="1:2" x14ac:dyDescent="0.3">
      <c r="A4767">
        <v>5.7660000000002594</v>
      </c>
      <c r="B4767">
        <v>1.4846462722379494E-2</v>
      </c>
    </row>
    <row r="4768" spans="1:2" x14ac:dyDescent="0.3">
      <c r="A4768">
        <v>5.7670000000002597</v>
      </c>
      <c r="B4768">
        <v>1.4848415468482035E-2</v>
      </c>
    </row>
    <row r="4769" spans="1:2" x14ac:dyDescent="0.3">
      <c r="A4769">
        <v>5.76800000000026</v>
      </c>
      <c r="B4769">
        <v>1.4850382242926624E-2</v>
      </c>
    </row>
    <row r="4770" spans="1:2" x14ac:dyDescent="0.3">
      <c r="A4770">
        <v>5.7690000000002604</v>
      </c>
      <c r="B4770">
        <v>1.4852336916157671E-2</v>
      </c>
    </row>
    <row r="4771" spans="1:2" x14ac:dyDescent="0.3">
      <c r="A4771">
        <v>5.7700000000002607</v>
      </c>
      <c r="B4771">
        <v>1.4854296550512902E-2</v>
      </c>
    </row>
    <row r="4772" spans="1:2" x14ac:dyDescent="0.3">
      <c r="A4772">
        <v>5.771000000000261</v>
      </c>
      <c r="B4772">
        <v>1.485625222856618E-2</v>
      </c>
    </row>
    <row r="4773" spans="1:2" x14ac:dyDescent="0.3">
      <c r="A4773">
        <v>5.7720000000002614</v>
      </c>
      <c r="B4773">
        <v>1.4858206809068131E-2</v>
      </c>
    </row>
    <row r="4774" spans="1:2" x14ac:dyDescent="0.3">
      <c r="A4774">
        <v>5.7730000000002617</v>
      </c>
      <c r="B4774">
        <v>1.4860161608530098E-2</v>
      </c>
    </row>
    <row r="4775" spans="1:2" x14ac:dyDescent="0.3">
      <c r="A4775">
        <v>5.774000000000262</v>
      </c>
      <c r="B4775">
        <v>1.4862120714068505E-2</v>
      </c>
    </row>
    <row r="4776" spans="1:2" x14ac:dyDescent="0.3">
      <c r="A4776">
        <v>5.7750000000002624</v>
      </c>
      <c r="B4776">
        <v>1.4864073302127523E-2</v>
      </c>
    </row>
    <row r="4777" spans="1:2" x14ac:dyDescent="0.3">
      <c r="A4777">
        <v>5.7760000000002627</v>
      </c>
      <c r="B4777">
        <v>1.4866025254888005E-2</v>
      </c>
    </row>
    <row r="4778" spans="1:2" x14ac:dyDescent="0.3">
      <c r="A4778">
        <v>5.777000000000263</v>
      </c>
      <c r="B4778">
        <v>1.486798144475282E-2</v>
      </c>
    </row>
    <row r="4779" spans="1:2" x14ac:dyDescent="0.3">
      <c r="A4779">
        <v>5.7780000000002634</v>
      </c>
      <c r="B4779">
        <v>1.4869933404798141E-2</v>
      </c>
    </row>
    <row r="4780" spans="1:2" x14ac:dyDescent="0.3">
      <c r="A4780">
        <v>5.7790000000002637</v>
      </c>
      <c r="B4780">
        <v>1.48718823204948E-2</v>
      </c>
    </row>
    <row r="4781" spans="1:2" x14ac:dyDescent="0.3">
      <c r="A4781">
        <v>5.780000000000264</v>
      </c>
      <c r="B4781">
        <v>1.487383736741521E-2</v>
      </c>
    </row>
    <row r="4782" spans="1:2" x14ac:dyDescent="0.3">
      <c r="A4782">
        <v>5.7810000000002644</v>
      </c>
      <c r="B4782">
        <v>1.4875785643487571E-2</v>
      </c>
    </row>
    <row r="4783" spans="1:2" x14ac:dyDescent="0.3">
      <c r="A4783">
        <v>5.7820000000002647</v>
      </c>
      <c r="B4783">
        <v>1.4877733873885579E-2</v>
      </c>
    </row>
    <row r="4784" spans="1:2" x14ac:dyDescent="0.3">
      <c r="A4784">
        <v>5.783000000000265</v>
      </c>
      <c r="B4784">
        <v>1.4879682032349739E-2</v>
      </c>
    </row>
    <row r="4785" spans="1:2" x14ac:dyDescent="0.3">
      <c r="A4785">
        <v>5.7840000000002654</v>
      </c>
      <c r="B4785">
        <v>1.4881633636598557E-2</v>
      </c>
    </row>
    <row r="4786" spans="1:2" x14ac:dyDescent="0.3">
      <c r="A4786">
        <v>5.7850000000002657</v>
      </c>
      <c r="B4786">
        <v>1.4883583460282457E-2</v>
      </c>
    </row>
    <row r="4787" spans="1:2" x14ac:dyDescent="0.3">
      <c r="A4787">
        <v>5.786000000000266</v>
      </c>
      <c r="B4787">
        <v>1.4885524130996031E-2</v>
      </c>
    </row>
    <row r="4788" spans="1:2" x14ac:dyDescent="0.3">
      <c r="A4788">
        <v>5.7870000000002664</v>
      </c>
      <c r="B4788">
        <v>1.4887471279829756E-2</v>
      </c>
    </row>
    <row r="4789" spans="1:2" x14ac:dyDescent="0.3">
      <c r="A4789">
        <v>5.7880000000002667</v>
      </c>
      <c r="B4789">
        <v>1.4889417386571124E-2</v>
      </c>
    </row>
    <row r="4790" spans="1:2" x14ac:dyDescent="0.3">
      <c r="A4790">
        <v>5.789000000000267</v>
      </c>
      <c r="B4790">
        <v>1.4891364217980096E-2</v>
      </c>
    </row>
    <row r="4791" spans="1:2" x14ac:dyDescent="0.3">
      <c r="A4791">
        <v>5.7900000000002674</v>
      </c>
      <c r="B4791">
        <v>1.4893312194573127E-2</v>
      </c>
    </row>
    <row r="4792" spans="1:2" x14ac:dyDescent="0.3">
      <c r="A4792">
        <v>5.7910000000002677</v>
      </c>
      <c r="B4792">
        <v>1.4895252519631752E-2</v>
      </c>
    </row>
    <row r="4793" spans="1:2" x14ac:dyDescent="0.3">
      <c r="A4793">
        <v>5.792000000000268</v>
      </c>
      <c r="B4793">
        <v>1.4897193050228574E-2</v>
      </c>
    </row>
    <row r="4794" spans="1:2" x14ac:dyDescent="0.3">
      <c r="A4794">
        <v>5.7930000000002684</v>
      </c>
      <c r="B4794">
        <v>1.4899140785963161E-2</v>
      </c>
    </row>
    <row r="4795" spans="1:2" x14ac:dyDescent="0.3">
      <c r="A4795">
        <v>5.7940000000002687</v>
      </c>
      <c r="B4795">
        <v>1.4901081216345535E-2</v>
      </c>
    </row>
    <row r="4796" spans="1:2" x14ac:dyDescent="0.3">
      <c r="A4796">
        <v>5.795000000000269</v>
      </c>
      <c r="B4796">
        <v>1.4903015799001829E-2</v>
      </c>
    </row>
    <row r="4797" spans="1:2" x14ac:dyDescent="0.3">
      <c r="A4797">
        <v>5.7960000000002694</v>
      </c>
      <c r="B4797">
        <v>1.4904959975087395E-2</v>
      </c>
    </row>
    <row r="4798" spans="1:2" x14ac:dyDescent="0.3">
      <c r="A4798">
        <v>5.7970000000002697</v>
      </c>
      <c r="B4798">
        <v>1.4906900899108511E-2</v>
      </c>
    </row>
    <row r="4799" spans="1:2" x14ac:dyDescent="0.3">
      <c r="A4799">
        <v>5.79800000000027</v>
      </c>
      <c r="B4799">
        <v>1.4908841429007613E-2</v>
      </c>
    </row>
    <row r="4800" spans="1:2" x14ac:dyDescent="0.3">
      <c r="A4800">
        <v>5.7990000000002704</v>
      </c>
      <c r="B4800">
        <v>1.4910776137865955E-2</v>
      </c>
    </row>
    <row r="4801" spans="1:2" x14ac:dyDescent="0.3">
      <c r="A4801">
        <v>5.8000000000002707</v>
      </c>
      <c r="B4801">
        <v>1.4912719453225365E-2</v>
      </c>
    </row>
    <row r="4802" spans="1:2" x14ac:dyDescent="0.3">
      <c r="A4802">
        <v>5.8010000000002711</v>
      </c>
      <c r="B4802">
        <v>1.4914656690524941E-2</v>
      </c>
    </row>
    <row r="4803" spans="1:2" x14ac:dyDescent="0.3">
      <c r="A4803">
        <v>5.8020000000002714</v>
      </c>
      <c r="B4803">
        <v>1.4916584827040558E-2</v>
      </c>
    </row>
    <row r="4804" spans="1:2" x14ac:dyDescent="0.3">
      <c r="A4804">
        <v>5.8030000000002717</v>
      </c>
      <c r="B4804">
        <v>1.4918528936359532E-2</v>
      </c>
    </row>
    <row r="4805" spans="1:2" x14ac:dyDescent="0.3">
      <c r="A4805">
        <v>5.8040000000002721</v>
      </c>
      <c r="B4805">
        <v>1.4920458835602002E-2</v>
      </c>
    </row>
    <row r="4806" spans="1:2" x14ac:dyDescent="0.3">
      <c r="A4806">
        <v>5.8050000000002724</v>
      </c>
      <c r="B4806">
        <v>1.4922392147492025E-2</v>
      </c>
    </row>
    <row r="4807" spans="1:2" x14ac:dyDescent="0.3">
      <c r="A4807">
        <v>5.8060000000002727</v>
      </c>
      <c r="B4807">
        <v>1.4924320192766849E-2</v>
      </c>
    </row>
    <row r="4808" spans="1:2" x14ac:dyDescent="0.3">
      <c r="A4808">
        <v>5.8070000000002731</v>
      </c>
      <c r="B4808">
        <v>1.4926254858424137E-2</v>
      </c>
    </row>
    <row r="4809" spans="1:2" x14ac:dyDescent="0.3">
      <c r="A4809">
        <v>5.8080000000002734</v>
      </c>
      <c r="B4809">
        <v>1.492818725252365E-2</v>
      </c>
    </row>
    <row r="4810" spans="1:2" x14ac:dyDescent="0.3">
      <c r="A4810">
        <v>5.8090000000002737</v>
      </c>
      <c r="B4810">
        <v>1.4930118631450606E-2</v>
      </c>
    </row>
    <row r="4811" spans="1:2" x14ac:dyDescent="0.3">
      <c r="A4811">
        <v>5.8100000000002741</v>
      </c>
      <c r="B4811">
        <v>1.4932050886750703E-2</v>
      </c>
    </row>
    <row r="4812" spans="1:2" x14ac:dyDescent="0.3">
      <c r="A4812">
        <v>5.8110000000002744</v>
      </c>
      <c r="B4812">
        <v>1.4933975816388723E-2</v>
      </c>
    </row>
    <row r="4813" spans="1:2" x14ac:dyDescent="0.3">
      <c r="A4813">
        <v>5.8120000000002747</v>
      </c>
      <c r="B4813">
        <v>1.4935908377934848E-2</v>
      </c>
    </row>
    <row r="4814" spans="1:2" x14ac:dyDescent="0.3">
      <c r="A4814">
        <v>5.8130000000002751</v>
      </c>
      <c r="B4814">
        <v>1.4937835541475097E-2</v>
      </c>
    </row>
    <row r="4815" spans="1:2" x14ac:dyDescent="0.3">
      <c r="A4815">
        <v>5.8140000000002754</v>
      </c>
      <c r="B4815">
        <v>1.493975921053381E-2</v>
      </c>
    </row>
    <row r="4816" spans="1:2" x14ac:dyDescent="0.3">
      <c r="A4816">
        <v>5.8150000000002757</v>
      </c>
      <c r="B4816">
        <v>1.4941685804787996E-2</v>
      </c>
    </row>
    <row r="4817" spans="1:2" x14ac:dyDescent="0.3">
      <c r="A4817">
        <v>5.8160000000002761</v>
      </c>
      <c r="B4817">
        <v>1.4943611651806521E-2</v>
      </c>
    </row>
    <row r="4818" spans="1:2" x14ac:dyDescent="0.3">
      <c r="A4818">
        <v>5.8170000000002764</v>
      </c>
      <c r="B4818">
        <v>1.4945531079112395E-2</v>
      </c>
    </row>
    <row r="4819" spans="1:2" x14ac:dyDescent="0.3">
      <c r="A4819">
        <v>5.8180000000002767</v>
      </c>
      <c r="B4819">
        <v>1.4947458220111842E-2</v>
      </c>
    </row>
    <row r="4820" spans="1:2" x14ac:dyDescent="0.3">
      <c r="A4820">
        <v>5.8190000000002771</v>
      </c>
      <c r="B4820">
        <v>1.4949387542832371E-2</v>
      </c>
    </row>
    <row r="4821" spans="1:2" x14ac:dyDescent="0.3">
      <c r="A4821">
        <v>5.8200000000002774</v>
      </c>
      <c r="B4821">
        <v>1.4951310374138105E-2</v>
      </c>
    </row>
    <row r="4822" spans="1:2" x14ac:dyDescent="0.3">
      <c r="A4822">
        <v>5.8210000000002777</v>
      </c>
      <c r="B4822">
        <v>1.4953230325618683E-2</v>
      </c>
    </row>
    <row r="4823" spans="1:2" x14ac:dyDescent="0.3">
      <c r="A4823">
        <v>5.8220000000002781</v>
      </c>
      <c r="B4823">
        <v>1.4955149097389986E-2</v>
      </c>
    </row>
    <row r="4824" spans="1:2" x14ac:dyDescent="0.3">
      <c r="A4824">
        <v>5.8230000000002784</v>
      </c>
      <c r="B4824">
        <v>1.4957068828307774E-2</v>
      </c>
    </row>
    <row r="4825" spans="1:2" x14ac:dyDescent="0.3">
      <c r="A4825">
        <v>5.8240000000002787</v>
      </c>
      <c r="B4825">
        <v>1.4958985548254089E-2</v>
      </c>
    </row>
    <row r="4826" spans="1:2" x14ac:dyDescent="0.3">
      <c r="A4826">
        <v>5.8250000000002791</v>
      </c>
      <c r="B4826">
        <v>1.4960904122104213E-2</v>
      </c>
    </row>
    <row r="4827" spans="1:2" x14ac:dyDescent="0.3">
      <c r="A4827">
        <v>5.8260000000002794</v>
      </c>
      <c r="B4827">
        <v>1.4962820528809151E-2</v>
      </c>
    </row>
    <row r="4828" spans="1:2" x14ac:dyDescent="0.3">
      <c r="A4828">
        <v>5.8270000000002797</v>
      </c>
      <c r="B4828">
        <v>1.4964733997630436E-2</v>
      </c>
    </row>
    <row r="4829" spans="1:2" x14ac:dyDescent="0.3">
      <c r="A4829">
        <v>5.8280000000002801</v>
      </c>
      <c r="B4829">
        <v>1.4966654611879071E-2</v>
      </c>
    </row>
    <row r="4830" spans="1:2" x14ac:dyDescent="0.3">
      <c r="A4830">
        <v>5.8290000000002804</v>
      </c>
      <c r="B4830">
        <v>1.4968564522197303E-2</v>
      </c>
    </row>
    <row r="4831" spans="1:2" x14ac:dyDescent="0.3">
      <c r="A4831">
        <v>5.8300000000002807</v>
      </c>
      <c r="B4831">
        <v>1.4970490498825817E-2</v>
      </c>
    </row>
    <row r="4832" spans="1:2" x14ac:dyDescent="0.3">
      <c r="A4832">
        <v>5.8310000000002811</v>
      </c>
      <c r="B4832">
        <v>1.4972393771276682E-2</v>
      </c>
    </row>
    <row r="4833" spans="1:2" x14ac:dyDescent="0.3">
      <c r="A4833">
        <v>5.8320000000002814</v>
      </c>
      <c r="B4833">
        <v>1.497430771903896E-2</v>
      </c>
    </row>
    <row r="4834" spans="1:2" x14ac:dyDescent="0.3">
      <c r="A4834">
        <v>5.8330000000002817</v>
      </c>
      <c r="B4834">
        <v>1.49762180302907E-2</v>
      </c>
    </row>
    <row r="4835" spans="1:2" x14ac:dyDescent="0.3">
      <c r="A4835">
        <v>5.8340000000002821</v>
      </c>
      <c r="B4835">
        <v>1.4978126670254055E-2</v>
      </c>
    </row>
    <row r="4836" spans="1:2" x14ac:dyDescent="0.3">
      <c r="A4836">
        <v>5.8350000000002824</v>
      </c>
      <c r="B4836">
        <v>1.4980040908995462E-2</v>
      </c>
    </row>
    <row r="4837" spans="1:2" x14ac:dyDescent="0.3">
      <c r="A4837">
        <v>5.8360000000002827</v>
      </c>
      <c r="B4837">
        <v>1.4981953226143485E-2</v>
      </c>
    </row>
    <row r="4838" spans="1:2" x14ac:dyDescent="0.3">
      <c r="A4838">
        <v>5.8370000000002831</v>
      </c>
      <c r="B4838">
        <v>1.4983856733787382E-2</v>
      </c>
    </row>
    <row r="4839" spans="1:2" x14ac:dyDescent="0.3">
      <c r="A4839">
        <v>5.8380000000002834</v>
      </c>
      <c r="B4839">
        <v>1.4985757695585245E-2</v>
      </c>
    </row>
    <row r="4840" spans="1:2" x14ac:dyDescent="0.3">
      <c r="A4840">
        <v>5.8390000000002837</v>
      </c>
      <c r="B4840">
        <v>1.4987670641768036E-2</v>
      </c>
    </row>
    <row r="4841" spans="1:2" x14ac:dyDescent="0.3">
      <c r="A4841">
        <v>5.8400000000002841</v>
      </c>
      <c r="B4841">
        <v>1.4989579802114072E-2</v>
      </c>
    </row>
    <row r="4842" spans="1:2" x14ac:dyDescent="0.3">
      <c r="A4842">
        <v>5.8410000000002844</v>
      </c>
      <c r="B4842">
        <v>1.4991487090499522E-2</v>
      </c>
    </row>
    <row r="4843" spans="1:2" x14ac:dyDescent="0.3">
      <c r="A4843">
        <v>5.8420000000002847</v>
      </c>
      <c r="B4843">
        <v>1.4993383903744328E-2</v>
      </c>
    </row>
    <row r="4844" spans="1:2" x14ac:dyDescent="0.3">
      <c r="A4844">
        <v>5.8430000000002851</v>
      </c>
      <c r="B4844">
        <v>1.4995283373988528E-2</v>
      </c>
    </row>
    <row r="4845" spans="1:2" x14ac:dyDescent="0.3">
      <c r="A4845">
        <v>5.8440000000002854</v>
      </c>
      <c r="B4845">
        <v>1.4997192348458033E-2</v>
      </c>
    </row>
    <row r="4846" spans="1:2" x14ac:dyDescent="0.3">
      <c r="A4846">
        <v>5.8450000000002857</v>
      </c>
      <c r="B4846">
        <v>1.4999089620196582E-2</v>
      </c>
    </row>
    <row r="4847" spans="1:2" x14ac:dyDescent="0.3">
      <c r="A4847">
        <v>5.8460000000002861</v>
      </c>
      <c r="B4847">
        <v>1.5000993751720981E-2</v>
      </c>
    </row>
    <row r="4848" spans="1:2" x14ac:dyDescent="0.3">
      <c r="A4848">
        <v>5.8470000000002864</v>
      </c>
      <c r="B4848">
        <v>1.5002885593354831E-2</v>
      </c>
    </row>
    <row r="4849" spans="1:2" x14ac:dyDescent="0.3">
      <c r="A4849">
        <v>5.8480000000002867</v>
      </c>
      <c r="B4849">
        <v>1.5004785158850953E-2</v>
      </c>
    </row>
    <row r="4850" spans="1:2" x14ac:dyDescent="0.3">
      <c r="A4850">
        <v>5.8490000000002871</v>
      </c>
      <c r="B4850">
        <v>1.5006683165085299E-2</v>
      </c>
    </row>
    <row r="4851" spans="1:2" x14ac:dyDescent="0.3">
      <c r="A4851">
        <v>5.8500000000002874</v>
      </c>
      <c r="B4851">
        <v>1.5008579234605357E-2</v>
      </c>
    </row>
    <row r="4852" spans="1:2" x14ac:dyDescent="0.3">
      <c r="A4852">
        <v>5.8510000000002877</v>
      </c>
      <c r="B4852">
        <v>1.5010478675381689E-2</v>
      </c>
    </row>
    <row r="4853" spans="1:2" x14ac:dyDescent="0.3">
      <c r="A4853">
        <v>5.8520000000002881</v>
      </c>
      <c r="B4853">
        <v>1.5012372498845017E-2</v>
      </c>
    </row>
    <row r="4854" spans="1:2" x14ac:dyDescent="0.3">
      <c r="A4854">
        <v>5.8530000000002884</v>
      </c>
      <c r="B4854">
        <v>1.5014262662971511E-2</v>
      </c>
    </row>
    <row r="4855" spans="1:2" x14ac:dyDescent="0.3">
      <c r="A4855">
        <v>5.8540000000002888</v>
      </c>
      <c r="B4855">
        <v>1.5016162519904619E-2</v>
      </c>
    </row>
    <row r="4856" spans="1:2" x14ac:dyDescent="0.3">
      <c r="A4856">
        <v>5.8550000000002891</v>
      </c>
      <c r="B4856">
        <v>1.501805165719089E-2</v>
      </c>
    </row>
    <row r="4857" spans="1:2" x14ac:dyDescent="0.3">
      <c r="A4857">
        <v>5.8560000000002894</v>
      </c>
      <c r="B4857">
        <v>1.5019944763122128E-2</v>
      </c>
    </row>
    <row r="4858" spans="1:2" x14ac:dyDescent="0.3">
      <c r="A4858">
        <v>5.8570000000002898</v>
      </c>
      <c r="B4858">
        <v>1.5021837155674844E-2</v>
      </c>
    </row>
    <row r="4859" spans="1:2" x14ac:dyDescent="0.3">
      <c r="A4859">
        <v>5.8580000000002901</v>
      </c>
      <c r="B4859">
        <v>1.5023722802633255E-2</v>
      </c>
    </row>
    <row r="4860" spans="1:2" x14ac:dyDescent="0.3">
      <c r="A4860">
        <v>5.8590000000002904</v>
      </c>
      <c r="B4860">
        <v>1.5025610593507654E-2</v>
      </c>
    </row>
    <row r="4861" spans="1:2" x14ac:dyDescent="0.3">
      <c r="A4861">
        <v>5.8600000000002908</v>
      </c>
      <c r="B4861">
        <v>1.5027497626074249E-2</v>
      </c>
    </row>
    <row r="4862" spans="1:2" x14ac:dyDescent="0.3">
      <c r="A4862">
        <v>5.8610000000002911</v>
      </c>
      <c r="B4862">
        <v>1.5029388157314361E-2</v>
      </c>
    </row>
    <row r="4863" spans="1:2" x14ac:dyDescent="0.3">
      <c r="A4863">
        <v>5.8620000000002914</v>
      </c>
      <c r="B4863">
        <v>1.5031265980074482E-2</v>
      </c>
    </row>
    <row r="4864" spans="1:2" x14ac:dyDescent="0.3">
      <c r="A4864">
        <v>5.8630000000002918</v>
      </c>
      <c r="B4864">
        <v>1.5033152063793853E-2</v>
      </c>
    </row>
    <row r="4865" spans="1:2" x14ac:dyDescent="0.3">
      <c r="A4865">
        <v>5.8640000000002921</v>
      </c>
      <c r="B4865">
        <v>1.5035038772343357E-2</v>
      </c>
    </row>
    <row r="4866" spans="1:2" x14ac:dyDescent="0.3">
      <c r="A4866">
        <v>5.8650000000002924</v>
      </c>
      <c r="B4866">
        <v>1.5036917371892722E-2</v>
      </c>
    </row>
    <row r="4867" spans="1:2" x14ac:dyDescent="0.3">
      <c r="A4867">
        <v>5.8660000000002928</v>
      </c>
      <c r="B4867">
        <v>1.5038805959673551E-2</v>
      </c>
    </row>
    <row r="4868" spans="1:2" x14ac:dyDescent="0.3">
      <c r="A4868">
        <v>5.8670000000002931</v>
      </c>
      <c r="B4868">
        <v>1.5040677224061827E-2</v>
      </c>
    </row>
    <row r="4869" spans="1:2" x14ac:dyDescent="0.3">
      <c r="A4869">
        <v>5.8680000000002934</v>
      </c>
      <c r="B4869">
        <v>1.504256016983696E-2</v>
      </c>
    </row>
    <row r="4870" spans="1:2" x14ac:dyDescent="0.3">
      <c r="A4870">
        <v>5.8690000000002938</v>
      </c>
      <c r="B4870">
        <v>1.504443732485472E-2</v>
      </c>
    </row>
    <row r="4871" spans="1:2" x14ac:dyDescent="0.3">
      <c r="A4871">
        <v>5.8700000000002941</v>
      </c>
      <c r="B4871">
        <v>1.5046324745663531E-2</v>
      </c>
    </row>
    <row r="4872" spans="1:2" x14ac:dyDescent="0.3">
      <c r="A4872">
        <v>5.8710000000002944</v>
      </c>
      <c r="B4872">
        <v>1.5048193477944116E-2</v>
      </c>
    </row>
    <row r="4873" spans="1:2" x14ac:dyDescent="0.3">
      <c r="A4873">
        <v>5.8720000000002948</v>
      </c>
      <c r="B4873">
        <v>1.5050064863610768E-2</v>
      </c>
    </row>
    <row r="4874" spans="1:2" x14ac:dyDescent="0.3">
      <c r="A4874">
        <v>5.8730000000002951</v>
      </c>
      <c r="B4874">
        <v>1.5051951189569923E-2</v>
      </c>
    </row>
    <row r="4875" spans="1:2" x14ac:dyDescent="0.3">
      <c r="A4875">
        <v>5.8740000000002954</v>
      </c>
      <c r="B4875">
        <v>1.5053821403806395E-2</v>
      </c>
    </row>
    <row r="4876" spans="1:2" x14ac:dyDescent="0.3">
      <c r="A4876">
        <v>5.8750000000002958</v>
      </c>
      <c r="B4876">
        <v>1.505568642294175E-2</v>
      </c>
    </row>
    <row r="4877" spans="1:2" x14ac:dyDescent="0.3">
      <c r="A4877">
        <v>5.8760000000002961</v>
      </c>
      <c r="B4877">
        <v>1.5057563212949487E-2</v>
      </c>
    </row>
    <row r="4878" spans="1:2" x14ac:dyDescent="0.3">
      <c r="A4878">
        <v>5.8770000000002964</v>
      </c>
      <c r="B4878">
        <v>1.5059439657409412E-2</v>
      </c>
    </row>
    <row r="4879" spans="1:2" x14ac:dyDescent="0.3">
      <c r="A4879">
        <v>5.8780000000002968</v>
      </c>
      <c r="B4879">
        <v>1.5061303062717024E-2</v>
      </c>
    </row>
    <row r="4880" spans="1:2" x14ac:dyDescent="0.3">
      <c r="A4880">
        <v>5.8790000000002971</v>
      </c>
      <c r="B4880">
        <v>1.5063176915305398E-2</v>
      </c>
    </row>
    <row r="4881" spans="1:2" x14ac:dyDescent="0.3">
      <c r="A4881">
        <v>5.8800000000002974</v>
      </c>
      <c r="B4881">
        <v>1.5065040402872376E-2</v>
      </c>
    </row>
    <row r="4882" spans="1:2" x14ac:dyDescent="0.3">
      <c r="A4882">
        <v>5.8810000000002978</v>
      </c>
      <c r="B4882">
        <v>1.5066912246634756E-2</v>
      </c>
    </row>
    <row r="4883" spans="1:2" x14ac:dyDescent="0.3">
      <c r="A4883">
        <v>5.8820000000002981</v>
      </c>
      <c r="B4883">
        <v>1.5068771031533923E-2</v>
      </c>
    </row>
    <row r="4884" spans="1:2" x14ac:dyDescent="0.3">
      <c r="A4884">
        <v>5.8830000000002984</v>
      </c>
      <c r="B4884">
        <v>1.5070634497485524E-2</v>
      </c>
    </row>
    <row r="4885" spans="1:2" x14ac:dyDescent="0.3">
      <c r="A4885">
        <v>5.8840000000002988</v>
      </c>
      <c r="B4885">
        <v>1.5072498886272101E-2</v>
      </c>
    </row>
    <row r="4886" spans="1:2" x14ac:dyDescent="0.3">
      <c r="A4886">
        <v>5.8850000000002991</v>
      </c>
      <c r="B4886">
        <v>1.5074367916688369E-2</v>
      </c>
    </row>
    <row r="4887" spans="1:2" x14ac:dyDescent="0.3">
      <c r="A4887">
        <v>5.8860000000002994</v>
      </c>
      <c r="B4887">
        <v>1.5076232585268967E-2</v>
      </c>
    </row>
    <row r="4888" spans="1:2" x14ac:dyDescent="0.3">
      <c r="A4888">
        <v>5.8870000000002998</v>
      </c>
      <c r="B4888">
        <v>1.5078091950113059E-2</v>
      </c>
    </row>
    <row r="4889" spans="1:2" x14ac:dyDescent="0.3">
      <c r="A4889">
        <v>5.8880000000003001</v>
      </c>
      <c r="B4889">
        <v>1.507994611295393E-2</v>
      </c>
    </row>
    <row r="4890" spans="1:2" x14ac:dyDescent="0.3">
      <c r="A4890">
        <v>5.8890000000003004</v>
      </c>
      <c r="B4890">
        <v>1.5081808537327601E-2</v>
      </c>
    </row>
    <row r="4891" spans="1:2" x14ac:dyDescent="0.3">
      <c r="A4891">
        <v>5.8900000000003008</v>
      </c>
      <c r="B4891">
        <v>1.5083663170240624E-2</v>
      </c>
    </row>
    <row r="4892" spans="1:2" x14ac:dyDescent="0.3">
      <c r="A4892">
        <v>5.8910000000003011</v>
      </c>
      <c r="B4892">
        <v>1.5085522084439251E-2</v>
      </c>
    </row>
    <row r="4893" spans="1:2" x14ac:dyDescent="0.3">
      <c r="A4893">
        <v>5.8920000000003014</v>
      </c>
      <c r="B4893">
        <v>1.5087374843062218E-2</v>
      </c>
    </row>
    <row r="4894" spans="1:2" x14ac:dyDescent="0.3">
      <c r="A4894">
        <v>5.8930000000003018</v>
      </c>
      <c r="B4894">
        <v>1.5089227213941236E-2</v>
      </c>
    </row>
    <row r="4895" spans="1:2" x14ac:dyDescent="0.3">
      <c r="A4895">
        <v>5.8940000000003021</v>
      </c>
      <c r="B4895">
        <v>1.5091082943122669E-2</v>
      </c>
    </row>
    <row r="4896" spans="1:2" x14ac:dyDescent="0.3">
      <c r="A4896">
        <v>5.8950000000003024</v>
      </c>
      <c r="B4896">
        <v>1.5092933811128917E-2</v>
      </c>
    </row>
    <row r="4897" spans="1:2" x14ac:dyDescent="0.3">
      <c r="A4897">
        <v>5.8960000000003028</v>
      </c>
      <c r="B4897">
        <v>1.5094788927094538E-2</v>
      </c>
    </row>
    <row r="4898" spans="1:2" x14ac:dyDescent="0.3">
      <c r="A4898">
        <v>5.8970000000003031</v>
      </c>
      <c r="B4898">
        <v>1.5096639574446791E-2</v>
      </c>
    </row>
    <row r="4899" spans="1:2" x14ac:dyDescent="0.3">
      <c r="A4899">
        <v>5.8980000000003034</v>
      </c>
      <c r="B4899">
        <v>1.509848616976478E-2</v>
      </c>
    </row>
    <row r="4900" spans="1:2" x14ac:dyDescent="0.3">
      <c r="A4900">
        <v>5.8990000000003038</v>
      </c>
      <c r="B4900">
        <v>1.5100335545054799E-2</v>
      </c>
    </row>
    <row r="4901" spans="1:2" x14ac:dyDescent="0.3">
      <c r="A4901">
        <v>5.9000000000003041</v>
      </c>
      <c r="B4901">
        <v>1.510217944573522E-2</v>
      </c>
    </row>
    <row r="4902" spans="1:2" x14ac:dyDescent="0.3">
      <c r="A4902">
        <v>5.9010000000003044</v>
      </c>
      <c r="B4902">
        <v>1.5104028472262943E-2</v>
      </c>
    </row>
    <row r="4903" spans="1:2" x14ac:dyDescent="0.3">
      <c r="A4903">
        <v>5.9020000000003048</v>
      </c>
      <c r="B4903">
        <v>1.5105875994237461E-2</v>
      </c>
    </row>
    <row r="4904" spans="1:2" x14ac:dyDescent="0.3">
      <c r="A4904">
        <v>5.9030000000003051</v>
      </c>
      <c r="B4904">
        <v>1.5107718463484465E-2</v>
      </c>
    </row>
    <row r="4905" spans="1:2" x14ac:dyDescent="0.3">
      <c r="A4905">
        <v>5.9040000000003054</v>
      </c>
      <c r="B4905">
        <v>1.5109564227935413E-2</v>
      </c>
    </row>
    <row r="4906" spans="1:2" x14ac:dyDescent="0.3">
      <c r="A4906">
        <v>5.9050000000003058</v>
      </c>
      <c r="B4906">
        <v>1.5111403288590064E-2</v>
      </c>
    </row>
    <row r="4907" spans="1:2" x14ac:dyDescent="0.3">
      <c r="A4907">
        <v>5.9060000000003061</v>
      </c>
      <c r="B4907">
        <v>1.5113238347864766E-2</v>
      </c>
    </row>
    <row r="4908" spans="1:2" x14ac:dyDescent="0.3">
      <c r="A4908">
        <v>5.9070000000003064</v>
      </c>
      <c r="B4908">
        <v>1.5115082988300887E-2</v>
      </c>
    </row>
    <row r="4909" spans="1:2" x14ac:dyDescent="0.3">
      <c r="A4909">
        <v>5.9080000000003068</v>
      </c>
      <c r="B4909">
        <v>1.5116922350697171E-2</v>
      </c>
    </row>
    <row r="4910" spans="1:2" x14ac:dyDescent="0.3">
      <c r="A4910">
        <v>5.9090000000003071</v>
      </c>
      <c r="B4910">
        <v>1.5118755695808839E-2</v>
      </c>
    </row>
    <row r="4911" spans="1:2" x14ac:dyDescent="0.3">
      <c r="A4911">
        <v>5.9100000000003075</v>
      </c>
      <c r="B4911">
        <v>1.5120593144336836E-2</v>
      </c>
    </row>
    <row r="4912" spans="1:2" x14ac:dyDescent="0.3">
      <c r="A4912">
        <v>5.9110000000003078</v>
      </c>
      <c r="B4912">
        <v>1.512242736374258E-2</v>
      </c>
    </row>
    <row r="4913" spans="1:2" x14ac:dyDescent="0.3">
      <c r="A4913">
        <v>5.9120000000003081</v>
      </c>
      <c r="B4913">
        <v>1.5124266887502458E-2</v>
      </c>
    </row>
    <row r="4914" spans="1:2" x14ac:dyDescent="0.3">
      <c r="A4914">
        <v>5.9130000000003085</v>
      </c>
      <c r="B4914">
        <v>1.5126101721943119E-2</v>
      </c>
    </row>
    <row r="4915" spans="1:2" x14ac:dyDescent="0.3">
      <c r="A4915">
        <v>5.9140000000003088</v>
      </c>
      <c r="B4915">
        <v>1.5127929364449011E-2</v>
      </c>
    </row>
    <row r="4916" spans="1:2" x14ac:dyDescent="0.3">
      <c r="A4916">
        <v>5.9150000000003091</v>
      </c>
      <c r="B4916">
        <v>1.5129757050413473E-2</v>
      </c>
    </row>
    <row r="4917" spans="1:2" x14ac:dyDescent="0.3">
      <c r="A4917">
        <v>5.9160000000003095</v>
      </c>
      <c r="B4917">
        <v>1.5131590662235961E-2</v>
      </c>
    </row>
    <row r="4918" spans="1:2" x14ac:dyDescent="0.3">
      <c r="A4918">
        <v>5.9170000000003098</v>
      </c>
      <c r="B4918">
        <v>1.5133416252191273E-2</v>
      </c>
    </row>
    <row r="4919" spans="1:2" x14ac:dyDescent="0.3">
      <c r="A4919">
        <v>5.9180000000003101</v>
      </c>
      <c r="B4919">
        <v>1.5135237980149041E-2</v>
      </c>
    </row>
    <row r="4920" spans="1:2" x14ac:dyDescent="0.3">
      <c r="A4920">
        <v>5.9190000000003105</v>
      </c>
      <c r="B4920">
        <v>1.5137069996481123E-2</v>
      </c>
    </row>
    <row r="4921" spans="1:2" x14ac:dyDescent="0.3">
      <c r="A4921">
        <v>5.9200000000003108</v>
      </c>
      <c r="B4921">
        <v>1.5138895987935275E-2</v>
      </c>
    </row>
    <row r="4922" spans="1:2" x14ac:dyDescent="0.3">
      <c r="A4922">
        <v>5.9210000000003111</v>
      </c>
      <c r="B4922">
        <v>1.5140719013740589E-2</v>
      </c>
    </row>
    <row r="4923" spans="1:2" x14ac:dyDescent="0.3">
      <c r="A4923">
        <v>5.9220000000003115</v>
      </c>
      <c r="B4923">
        <v>1.5142544589870799E-2</v>
      </c>
    </row>
    <row r="4924" spans="1:2" x14ac:dyDescent="0.3">
      <c r="A4924">
        <v>5.9230000000003118</v>
      </c>
      <c r="B4924">
        <v>1.5144366080283744E-2</v>
      </c>
    </row>
    <row r="4925" spans="1:2" x14ac:dyDescent="0.3">
      <c r="A4925">
        <v>5.9240000000003121</v>
      </c>
      <c r="B4925">
        <v>1.5146184296602305E-2</v>
      </c>
    </row>
    <row r="4926" spans="1:2" x14ac:dyDescent="0.3">
      <c r="A4926">
        <v>5.9250000000003125</v>
      </c>
      <c r="B4926">
        <v>1.5147997823863057E-2</v>
      </c>
    </row>
    <row r="4927" spans="1:2" x14ac:dyDescent="0.3">
      <c r="A4927">
        <v>5.9260000000003128</v>
      </c>
      <c r="B4927">
        <v>1.5149825197367073E-2</v>
      </c>
    </row>
    <row r="4928" spans="1:2" x14ac:dyDescent="0.3">
      <c r="A4928">
        <v>5.9270000000003131</v>
      </c>
      <c r="B4928">
        <v>1.515163643012124E-2</v>
      </c>
    </row>
    <row r="4929" spans="1:2" x14ac:dyDescent="0.3">
      <c r="A4929">
        <v>5.9280000000003135</v>
      </c>
      <c r="B4929">
        <v>1.5153453442559356E-2</v>
      </c>
    </row>
    <row r="4930" spans="1:2" x14ac:dyDescent="0.3">
      <c r="A4930">
        <v>5.9290000000003138</v>
      </c>
      <c r="B4930">
        <v>1.5155271254210678E-2</v>
      </c>
    </row>
    <row r="4931" spans="1:2" x14ac:dyDescent="0.3">
      <c r="A4931">
        <v>5.9300000000003141</v>
      </c>
      <c r="B4931">
        <v>1.5157083660839732E-2</v>
      </c>
    </row>
    <row r="4932" spans="1:2" x14ac:dyDescent="0.3">
      <c r="A4932">
        <v>5.9310000000003145</v>
      </c>
      <c r="B4932">
        <v>1.5158897064964927E-2</v>
      </c>
    </row>
    <row r="4933" spans="1:2" x14ac:dyDescent="0.3">
      <c r="A4933">
        <v>5.9320000000003148</v>
      </c>
      <c r="B4933">
        <v>1.5160707025533016E-2</v>
      </c>
    </row>
    <row r="4934" spans="1:2" x14ac:dyDescent="0.3">
      <c r="A4934">
        <v>5.9330000000003151</v>
      </c>
      <c r="B4934">
        <v>1.5162519371468841E-2</v>
      </c>
    </row>
    <row r="4935" spans="1:2" x14ac:dyDescent="0.3">
      <c r="A4935">
        <v>5.9340000000003155</v>
      </c>
      <c r="B4935">
        <v>1.5164329572505575E-2</v>
      </c>
    </row>
    <row r="4936" spans="1:2" x14ac:dyDescent="0.3">
      <c r="A4936">
        <v>5.9350000000003158</v>
      </c>
      <c r="B4936">
        <v>1.516613694890534E-2</v>
      </c>
    </row>
    <row r="4937" spans="1:2" x14ac:dyDescent="0.3">
      <c r="A4937">
        <v>5.9360000000003161</v>
      </c>
      <c r="B4937">
        <v>1.5167941712988575E-2</v>
      </c>
    </row>
    <row r="4938" spans="1:2" x14ac:dyDescent="0.3">
      <c r="A4938">
        <v>5.9370000000003165</v>
      </c>
      <c r="B4938">
        <v>1.5169745336090057E-2</v>
      </c>
    </row>
    <row r="4939" spans="1:2" x14ac:dyDescent="0.3">
      <c r="A4939">
        <v>5.9380000000003168</v>
      </c>
      <c r="B4939">
        <v>1.5171557076744446E-2</v>
      </c>
    </row>
    <row r="4940" spans="1:2" x14ac:dyDescent="0.3">
      <c r="A4940">
        <v>5.9390000000003171</v>
      </c>
      <c r="B4940">
        <v>1.5173359169023293E-2</v>
      </c>
    </row>
    <row r="4941" spans="1:2" x14ac:dyDescent="0.3">
      <c r="A4941">
        <v>5.9400000000003175</v>
      </c>
      <c r="B4941">
        <v>1.5175156582033278E-2</v>
      </c>
    </row>
    <row r="4942" spans="1:2" x14ac:dyDescent="0.3">
      <c r="A4942">
        <v>5.9410000000003178</v>
      </c>
      <c r="B4942">
        <v>1.5176964651487712E-2</v>
      </c>
    </row>
    <row r="4943" spans="1:2" x14ac:dyDescent="0.3">
      <c r="A4943">
        <v>5.9420000000003181</v>
      </c>
      <c r="B4943">
        <v>1.5178757091002082E-2</v>
      </c>
    </row>
    <row r="4944" spans="1:2" x14ac:dyDescent="0.3">
      <c r="A4944">
        <v>5.9430000000003185</v>
      </c>
      <c r="B4944">
        <v>1.518055691240644E-2</v>
      </c>
    </row>
    <row r="4945" spans="1:2" x14ac:dyDescent="0.3">
      <c r="A4945">
        <v>5.9440000000003188</v>
      </c>
      <c r="B4945">
        <v>1.5182358306976951E-2</v>
      </c>
    </row>
    <row r="4946" spans="1:2" x14ac:dyDescent="0.3">
      <c r="A4946">
        <v>5.9450000000003191</v>
      </c>
      <c r="B4946">
        <v>1.5184153827474567E-2</v>
      </c>
    </row>
    <row r="4947" spans="1:2" x14ac:dyDescent="0.3">
      <c r="A4947">
        <v>5.9460000000003195</v>
      </c>
      <c r="B4947">
        <v>1.51859534518754E-2</v>
      </c>
    </row>
    <row r="4948" spans="1:2" x14ac:dyDescent="0.3">
      <c r="A4948">
        <v>5.9470000000003198</v>
      </c>
      <c r="B4948">
        <v>1.5187742211969391E-2</v>
      </c>
    </row>
    <row r="4949" spans="1:2" x14ac:dyDescent="0.3">
      <c r="A4949">
        <v>5.9480000000003201</v>
      </c>
      <c r="B4949">
        <v>1.5189532580881571E-2</v>
      </c>
    </row>
    <row r="4950" spans="1:2" x14ac:dyDescent="0.3">
      <c r="A4950">
        <v>5.9490000000003205</v>
      </c>
      <c r="B4950">
        <v>1.5191326375305847E-2</v>
      </c>
    </row>
    <row r="4951" spans="1:2" x14ac:dyDescent="0.3">
      <c r="A4951">
        <v>5.9500000000003208</v>
      </c>
      <c r="B4951">
        <v>1.519311094248621E-2</v>
      </c>
    </row>
    <row r="4952" spans="1:2" x14ac:dyDescent="0.3">
      <c r="A4952">
        <v>5.9510000000003211</v>
      </c>
      <c r="B4952">
        <v>1.5194901697158814E-2</v>
      </c>
    </row>
    <row r="4953" spans="1:2" x14ac:dyDescent="0.3">
      <c r="A4953">
        <v>5.9520000000003215</v>
      </c>
      <c r="B4953">
        <v>1.5196687396452579E-2</v>
      </c>
    </row>
    <row r="4954" spans="1:2" x14ac:dyDescent="0.3">
      <c r="A4954">
        <v>5.9530000000003218</v>
      </c>
      <c r="B4954">
        <v>1.5198481580430356E-2</v>
      </c>
    </row>
    <row r="4955" spans="1:2" x14ac:dyDescent="0.3">
      <c r="A4955">
        <v>5.9540000000003221</v>
      </c>
      <c r="B4955">
        <v>1.5200265952154346E-2</v>
      </c>
    </row>
    <row r="4956" spans="1:2" x14ac:dyDescent="0.3">
      <c r="A4956">
        <v>5.9550000000003225</v>
      </c>
      <c r="B4956">
        <v>1.5202049077981727E-2</v>
      </c>
    </row>
    <row r="4957" spans="1:2" x14ac:dyDescent="0.3">
      <c r="A4957">
        <v>5.9560000000003228</v>
      </c>
      <c r="B4957">
        <v>1.5203833022069901E-2</v>
      </c>
    </row>
    <row r="4958" spans="1:2" x14ac:dyDescent="0.3">
      <c r="A4958">
        <v>5.9570000000003231</v>
      </c>
      <c r="B4958">
        <v>1.5205614277138013E-2</v>
      </c>
    </row>
    <row r="4959" spans="1:2" x14ac:dyDescent="0.3">
      <c r="A4959">
        <v>5.9580000000003235</v>
      </c>
      <c r="B4959">
        <v>1.5207389690036488E-2</v>
      </c>
    </row>
    <row r="4960" spans="1:2" x14ac:dyDescent="0.3">
      <c r="A4960">
        <v>5.9590000000003238</v>
      </c>
      <c r="B4960">
        <v>1.5209178039914562E-2</v>
      </c>
    </row>
    <row r="4961" spans="1:2" x14ac:dyDescent="0.3">
      <c r="A4961">
        <v>5.9600000000003241</v>
      </c>
      <c r="B4961">
        <v>1.5210954362682494E-2</v>
      </c>
    </row>
    <row r="4962" spans="1:2" x14ac:dyDescent="0.3">
      <c r="A4962">
        <v>5.9610000000003245</v>
      </c>
      <c r="B4962">
        <v>1.5212725507333602E-2</v>
      </c>
    </row>
    <row r="4963" spans="1:2" x14ac:dyDescent="0.3">
      <c r="A4963">
        <v>5.9620000000003248</v>
      </c>
      <c r="B4963">
        <v>1.5214505368678577E-2</v>
      </c>
    </row>
    <row r="4964" spans="1:2" x14ac:dyDescent="0.3">
      <c r="A4964">
        <v>5.9630000000003252</v>
      </c>
      <c r="B4964">
        <v>1.5216280368818558E-2</v>
      </c>
    </row>
    <row r="4965" spans="1:2" x14ac:dyDescent="0.3">
      <c r="A4965">
        <v>5.9640000000003255</v>
      </c>
      <c r="B4965">
        <v>1.5218053503891216E-2</v>
      </c>
    </row>
    <row r="4966" spans="1:2" x14ac:dyDescent="0.3">
      <c r="A4966">
        <v>5.9650000000003258</v>
      </c>
      <c r="B4966">
        <v>1.5219827270129382E-2</v>
      </c>
    </row>
    <row r="4967" spans="1:2" x14ac:dyDescent="0.3">
      <c r="A4967">
        <v>5.9660000000003262</v>
      </c>
      <c r="B4967">
        <v>1.5221595330606186E-2</v>
      </c>
    </row>
    <row r="4968" spans="1:2" x14ac:dyDescent="0.3">
      <c r="A4968">
        <v>5.9670000000003265</v>
      </c>
      <c r="B4968">
        <v>1.5223365726490412E-2</v>
      </c>
    </row>
    <row r="4969" spans="1:2" x14ac:dyDescent="0.3">
      <c r="A4969">
        <v>5.9680000000003268</v>
      </c>
      <c r="B4969">
        <v>1.5225134620298291E-2</v>
      </c>
    </row>
    <row r="4970" spans="1:2" x14ac:dyDescent="0.3">
      <c r="A4970">
        <v>5.9690000000003272</v>
      </c>
      <c r="B4970">
        <v>1.5226902472940618E-2</v>
      </c>
    </row>
    <row r="4971" spans="1:2" x14ac:dyDescent="0.3">
      <c r="A4971">
        <v>5.9700000000003275</v>
      </c>
      <c r="B4971">
        <v>1.5228667406197605E-2</v>
      </c>
    </row>
    <row r="4972" spans="1:2" x14ac:dyDescent="0.3">
      <c r="A4972">
        <v>5.9710000000003278</v>
      </c>
      <c r="B4972">
        <v>1.5230428016793085E-2</v>
      </c>
    </row>
    <row r="4973" spans="1:2" x14ac:dyDescent="0.3">
      <c r="A4973">
        <v>5.9720000000003282</v>
      </c>
      <c r="B4973">
        <v>1.5232196673098441E-2</v>
      </c>
    </row>
    <row r="4974" spans="1:2" x14ac:dyDescent="0.3">
      <c r="A4974">
        <v>5.9730000000003285</v>
      </c>
      <c r="B4974">
        <v>1.52339611348703E-2</v>
      </c>
    </row>
    <row r="4975" spans="1:2" x14ac:dyDescent="0.3">
      <c r="A4975">
        <v>5.9740000000003288</v>
      </c>
      <c r="B4975">
        <v>1.5235720871801972E-2</v>
      </c>
    </row>
    <row r="4976" spans="1:2" x14ac:dyDescent="0.3">
      <c r="A4976">
        <v>5.9750000000003292</v>
      </c>
      <c r="B4976">
        <v>1.5237474630675263E-2</v>
      </c>
    </row>
    <row r="4977" spans="1:2" x14ac:dyDescent="0.3">
      <c r="A4977">
        <v>5.9760000000003295</v>
      </c>
      <c r="B4977">
        <v>1.5239237804492767E-2</v>
      </c>
    </row>
    <row r="4978" spans="1:2" x14ac:dyDescent="0.3">
      <c r="A4978">
        <v>5.9770000000003298</v>
      </c>
      <c r="B4978">
        <v>1.5240993837394634E-2</v>
      </c>
    </row>
    <row r="4979" spans="1:2" x14ac:dyDescent="0.3">
      <c r="A4979">
        <v>5.9780000000003302</v>
      </c>
      <c r="B4979">
        <v>1.5242751709702629E-2</v>
      </c>
    </row>
    <row r="4980" spans="1:2" x14ac:dyDescent="0.3">
      <c r="A4980">
        <v>5.9790000000003305</v>
      </c>
      <c r="B4980">
        <v>1.5244506799183766E-2</v>
      </c>
    </row>
    <row r="4981" spans="1:2" x14ac:dyDescent="0.3">
      <c r="A4981">
        <v>5.9800000000003308</v>
      </c>
      <c r="B4981">
        <v>1.5246257892514326E-2</v>
      </c>
    </row>
    <row r="4982" spans="1:2" x14ac:dyDescent="0.3">
      <c r="A4982">
        <v>5.9810000000003312</v>
      </c>
      <c r="B4982">
        <v>1.5248010172289661E-2</v>
      </c>
    </row>
    <row r="4983" spans="1:2" x14ac:dyDescent="0.3">
      <c r="A4983">
        <v>5.9820000000003315</v>
      </c>
      <c r="B4983">
        <v>1.5249765267329851E-2</v>
      </c>
    </row>
    <row r="4984" spans="1:2" x14ac:dyDescent="0.3">
      <c r="A4984">
        <v>5.9830000000003318</v>
      </c>
      <c r="B4984">
        <v>1.5251510153844849E-2</v>
      </c>
    </row>
    <row r="4985" spans="1:2" x14ac:dyDescent="0.3">
      <c r="A4985">
        <v>5.9840000000003322</v>
      </c>
      <c r="B4985">
        <v>1.5253265082895651E-2</v>
      </c>
    </row>
    <row r="4986" spans="1:2" x14ac:dyDescent="0.3">
      <c r="A4986">
        <v>5.9850000000003325</v>
      </c>
      <c r="B4986">
        <v>1.5255009380863938E-2</v>
      </c>
    </row>
    <row r="4987" spans="1:2" x14ac:dyDescent="0.3">
      <c r="A4987">
        <v>5.9860000000003328</v>
      </c>
      <c r="B4987">
        <v>1.5256755676647971E-2</v>
      </c>
    </row>
    <row r="4988" spans="1:2" x14ac:dyDescent="0.3">
      <c r="A4988">
        <v>5.9870000000003332</v>
      </c>
      <c r="B4988">
        <v>1.5258493396700212E-2</v>
      </c>
    </row>
    <row r="4989" spans="1:2" x14ac:dyDescent="0.3">
      <c r="A4989">
        <v>5.9880000000003335</v>
      </c>
      <c r="B4989">
        <v>1.5260242395794543E-2</v>
      </c>
    </row>
    <row r="4990" spans="1:2" x14ac:dyDescent="0.3">
      <c r="A4990">
        <v>5.9890000000003338</v>
      </c>
      <c r="B4990">
        <v>1.5261989472654447E-2</v>
      </c>
    </row>
    <row r="4991" spans="1:2" x14ac:dyDescent="0.3">
      <c r="A4991">
        <v>5.9900000000003342</v>
      </c>
      <c r="B4991">
        <v>1.5263723625942138E-2</v>
      </c>
    </row>
    <row r="4992" spans="1:2" x14ac:dyDescent="0.3">
      <c r="A4992">
        <v>5.9910000000003345</v>
      </c>
      <c r="B4992">
        <v>1.5265463084151887E-2</v>
      </c>
    </row>
    <row r="4993" spans="1:2" x14ac:dyDescent="0.3">
      <c r="A4993">
        <v>5.9920000000003348</v>
      </c>
      <c r="B4993">
        <v>1.5267209892781908E-2</v>
      </c>
    </row>
    <row r="4994" spans="1:2" x14ac:dyDescent="0.3">
      <c r="A4994">
        <v>5.9930000000003352</v>
      </c>
      <c r="B4994">
        <v>1.5268942169259891E-2</v>
      </c>
    </row>
    <row r="4995" spans="1:2" x14ac:dyDescent="0.3">
      <c r="A4995">
        <v>5.9940000000003355</v>
      </c>
      <c r="B4995">
        <v>1.5270679848632951E-2</v>
      </c>
    </row>
    <row r="4996" spans="1:2" x14ac:dyDescent="0.3">
      <c r="A4996">
        <v>5.9950000000003358</v>
      </c>
      <c r="B4996">
        <v>1.5272411223645199E-2</v>
      </c>
    </row>
    <row r="4997" spans="1:2" x14ac:dyDescent="0.3">
      <c r="A4997">
        <v>5.9960000000003362</v>
      </c>
      <c r="B4997">
        <v>1.5274139842235357E-2</v>
      </c>
    </row>
    <row r="4998" spans="1:2" x14ac:dyDescent="0.3">
      <c r="A4998">
        <v>5.9970000000003365</v>
      </c>
      <c r="B4998">
        <v>1.527587496862548E-2</v>
      </c>
    </row>
    <row r="4999" spans="1:2" x14ac:dyDescent="0.3">
      <c r="A4999">
        <v>5.9980000000003368</v>
      </c>
      <c r="B4999">
        <v>1.5277611600843455E-2</v>
      </c>
    </row>
    <row r="5000" spans="1:2" x14ac:dyDescent="0.3">
      <c r="A5000">
        <v>5.9990000000003372</v>
      </c>
      <c r="B5000">
        <v>1.5279337426280348E-2</v>
      </c>
    </row>
    <row r="5001" spans="1:2" x14ac:dyDescent="0.3">
      <c r="A5001">
        <v>6.0000000000003375</v>
      </c>
      <c r="B5001">
        <v>1.52810628017086E-2</v>
      </c>
    </row>
    <row r="5002" spans="1:2" x14ac:dyDescent="0.3">
      <c r="A5002">
        <v>6.0010000000003378</v>
      </c>
      <c r="B5002">
        <v>1.5282795003680127E-2</v>
      </c>
    </row>
    <row r="5003" spans="1:2" x14ac:dyDescent="0.3">
      <c r="A5003">
        <v>6.0020000000003382</v>
      </c>
      <c r="B5003">
        <v>1.5284518645745704E-2</v>
      </c>
    </row>
    <row r="5004" spans="1:2" x14ac:dyDescent="0.3">
      <c r="A5004">
        <v>6.0030000000003385</v>
      </c>
      <c r="B5004">
        <v>1.5286238656542717E-2</v>
      </c>
    </row>
    <row r="5005" spans="1:2" x14ac:dyDescent="0.3">
      <c r="A5005">
        <v>6.0040000000003388</v>
      </c>
      <c r="B5005">
        <v>1.5287961982378417E-2</v>
      </c>
    </row>
    <row r="5006" spans="1:2" x14ac:dyDescent="0.3">
      <c r="A5006">
        <v>6.0050000000003392</v>
      </c>
      <c r="B5006">
        <v>1.5289685170866985E-2</v>
      </c>
    </row>
    <row r="5007" spans="1:2" x14ac:dyDescent="0.3">
      <c r="A5007">
        <v>6.0060000000003395</v>
      </c>
      <c r="B5007">
        <v>1.5291402855925895E-2</v>
      </c>
    </row>
    <row r="5008" spans="1:2" x14ac:dyDescent="0.3">
      <c r="A5008">
        <v>6.0070000000003398</v>
      </c>
      <c r="B5008">
        <v>1.5293128914839693E-2</v>
      </c>
    </row>
    <row r="5009" spans="1:2" x14ac:dyDescent="0.3">
      <c r="A5009">
        <v>6.0080000000003402</v>
      </c>
      <c r="B5009">
        <v>1.5294840219895744E-2</v>
      </c>
    </row>
    <row r="5010" spans="1:2" x14ac:dyDescent="0.3">
      <c r="A5010">
        <v>6.0090000000003405</v>
      </c>
      <c r="B5010">
        <v>1.5296562494706623E-2</v>
      </c>
    </row>
    <row r="5011" spans="1:2" x14ac:dyDescent="0.3">
      <c r="A5011">
        <v>6.0100000000003408</v>
      </c>
      <c r="B5011">
        <v>1.5298276645807074E-2</v>
      </c>
    </row>
    <row r="5012" spans="1:2" x14ac:dyDescent="0.3">
      <c r="A5012">
        <v>6.0110000000003412</v>
      </c>
      <c r="B5012">
        <v>1.5299992836693643E-2</v>
      </c>
    </row>
    <row r="5013" spans="1:2" x14ac:dyDescent="0.3">
      <c r="A5013">
        <v>6.0120000000003415</v>
      </c>
      <c r="B5013">
        <v>1.530170349172838E-2</v>
      </c>
    </row>
    <row r="5014" spans="1:2" x14ac:dyDescent="0.3">
      <c r="A5014">
        <v>6.0130000000003418</v>
      </c>
      <c r="B5014">
        <v>1.5303412020350793E-2</v>
      </c>
    </row>
    <row r="5015" spans="1:2" x14ac:dyDescent="0.3">
      <c r="A5015">
        <v>6.0140000000003422</v>
      </c>
      <c r="B5015">
        <v>1.5305131161337693E-2</v>
      </c>
    </row>
    <row r="5016" spans="1:2" x14ac:dyDescent="0.3">
      <c r="A5016">
        <v>6.0150000000003425</v>
      </c>
      <c r="B5016">
        <v>1.5306837572886423E-2</v>
      </c>
    </row>
    <row r="5017" spans="1:2" x14ac:dyDescent="0.3">
      <c r="A5017">
        <v>6.0160000000003429</v>
      </c>
      <c r="B5017">
        <v>1.5308541843091272E-2</v>
      </c>
    </row>
    <row r="5018" spans="1:2" x14ac:dyDescent="0.3">
      <c r="A5018">
        <v>6.0170000000003432</v>
      </c>
      <c r="B5018">
        <v>1.5310244868436962E-2</v>
      </c>
    </row>
    <row r="5019" spans="1:2" x14ac:dyDescent="0.3">
      <c r="A5019">
        <v>6.0180000000003435</v>
      </c>
      <c r="B5019">
        <v>1.5311949634517985E-2</v>
      </c>
    </row>
    <row r="5020" spans="1:2" x14ac:dyDescent="0.3">
      <c r="A5020">
        <v>6.0190000000003439</v>
      </c>
      <c r="B5020">
        <v>1.5313660982490485E-2</v>
      </c>
    </row>
    <row r="5021" spans="1:2" x14ac:dyDescent="0.3">
      <c r="A5021">
        <v>6.0200000000003442</v>
      </c>
      <c r="B5021">
        <v>1.5315356292843474E-2</v>
      </c>
    </row>
    <row r="5022" spans="1:2" x14ac:dyDescent="0.3">
      <c r="A5022">
        <v>6.0210000000003445</v>
      </c>
      <c r="B5022">
        <v>1.5317057982948135E-2</v>
      </c>
    </row>
    <row r="5023" spans="1:2" x14ac:dyDescent="0.3">
      <c r="A5023">
        <v>6.0220000000003449</v>
      </c>
      <c r="B5023">
        <v>1.5318756493664321E-2</v>
      </c>
    </row>
    <row r="5024" spans="1:2" x14ac:dyDescent="0.3">
      <c r="A5024">
        <v>6.0230000000003452</v>
      </c>
      <c r="B5024">
        <v>1.5320460773090627E-2</v>
      </c>
    </row>
    <row r="5025" spans="1:2" x14ac:dyDescent="0.3">
      <c r="A5025">
        <v>6.0240000000003455</v>
      </c>
      <c r="B5025">
        <v>1.5322152184123028E-2</v>
      </c>
    </row>
    <row r="5026" spans="1:2" x14ac:dyDescent="0.3">
      <c r="A5026">
        <v>6.0250000000003459</v>
      </c>
      <c r="B5026">
        <v>1.5323851571124425E-2</v>
      </c>
    </row>
    <row r="5027" spans="1:2" x14ac:dyDescent="0.3">
      <c r="A5027">
        <v>6.0260000000003462</v>
      </c>
      <c r="B5027">
        <v>1.5325548945191059E-2</v>
      </c>
    </row>
    <row r="5028" spans="1:2" x14ac:dyDescent="0.3">
      <c r="A5028">
        <v>6.0270000000003465</v>
      </c>
      <c r="B5028">
        <v>1.5327234642191101E-2</v>
      </c>
    </row>
    <row r="5029" spans="1:2" x14ac:dyDescent="0.3">
      <c r="A5029">
        <v>6.0280000000003469</v>
      </c>
      <c r="B5029">
        <v>1.532893093641674E-2</v>
      </c>
    </row>
    <row r="5030" spans="1:2" x14ac:dyDescent="0.3">
      <c r="A5030">
        <v>6.0290000000003472</v>
      </c>
      <c r="B5030">
        <v>1.5330621132856714E-2</v>
      </c>
    </row>
    <row r="5031" spans="1:2" x14ac:dyDescent="0.3">
      <c r="A5031">
        <v>6.0300000000003475</v>
      </c>
      <c r="B5031">
        <v>1.5332306005990615E-2</v>
      </c>
    </row>
    <row r="5032" spans="1:2" x14ac:dyDescent="0.3">
      <c r="A5032">
        <v>6.0310000000003479</v>
      </c>
      <c r="B5032">
        <v>1.5333999835919154E-2</v>
      </c>
    </row>
    <row r="5033" spans="1:2" x14ac:dyDescent="0.3">
      <c r="A5033">
        <v>6.0320000000003482</v>
      </c>
      <c r="B5033">
        <v>1.5335685535479926E-2</v>
      </c>
    </row>
    <row r="5034" spans="1:2" x14ac:dyDescent="0.3">
      <c r="A5034">
        <v>6.0330000000003485</v>
      </c>
      <c r="B5034">
        <v>1.5337370385990146E-2</v>
      </c>
    </row>
    <row r="5035" spans="1:2" x14ac:dyDescent="0.3">
      <c r="A5035">
        <v>6.0340000000003489</v>
      </c>
      <c r="B5035">
        <v>1.5339055195389195E-2</v>
      </c>
    </row>
    <row r="5036" spans="1:2" x14ac:dyDescent="0.3">
      <c r="A5036">
        <v>6.0350000000003492</v>
      </c>
      <c r="B5036">
        <v>1.5340736102948394E-2</v>
      </c>
    </row>
    <row r="5037" spans="1:2" x14ac:dyDescent="0.3">
      <c r="A5037">
        <v>6.0360000000003495</v>
      </c>
      <c r="B5037">
        <v>1.5342420103911514E-2</v>
      </c>
    </row>
    <row r="5038" spans="1:2" x14ac:dyDescent="0.3">
      <c r="A5038">
        <v>6.0370000000003499</v>
      </c>
      <c r="B5038">
        <v>1.5344096741457869E-2</v>
      </c>
    </row>
    <row r="5039" spans="1:2" x14ac:dyDescent="0.3">
      <c r="A5039">
        <v>6.0380000000003502</v>
      </c>
      <c r="B5039">
        <v>1.5345781904234301E-2</v>
      </c>
    </row>
    <row r="5040" spans="1:2" x14ac:dyDescent="0.3">
      <c r="A5040">
        <v>6.0390000000003505</v>
      </c>
      <c r="B5040">
        <v>1.5347447563324512E-2</v>
      </c>
    </row>
    <row r="5041" spans="1:2" x14ac:dyDescent="0.3">
      <c r="A5041">
        <v>6.0400000000003509</v>
      </c>
      <c r="B5041">
        <v>1.5349130603235339E-2</v>
      </c>
    </row>
    <row r="5042" spans="1:2" x14ac:dyDescent="0.3">
      <c r="A5042">
        <v>6.0410000000003512</v>
      </c>
      <c r="B5042">
        <v>1.5350810262587611E-2</v>
      </c>
    </row>
    <row r="5043" spans="1:2" x14ac:dyDescent="0.3">
      <c r="A5043">
        <v>6.0420000000003515</v>
      </c>
      <c r="B5043">
        <v>1.5352475228328888E-2</v>
      </c>
    </row>
    <row r="5044" spans="1:2" x14ac:dyDescent="0.3">
      <c r="A5044">
        <v>6.0430000000003519</v>
      </c>
      <c r="B5044">
        <v>1.5354153527630199E-2</v>
      </c>
    </row>
    <row r="5045" spans="1:2" x14ac:dyDescent="0.3">
      <c r="A5045">
        <v>6.0440000000003522</v>
      </c>
      <c r="B5045">
        <v>1.5355821409911041E-2</v>
      </c>
    </row>
    <row r="5046" spans="1:2" x14ac:dyDescent="0.3">
      <c r="A5046">
        <v>6.0450000000003525</v>
      </c>
      <c r="B5046">
        <v>1.5357488777101358E-2</v>
      </c>
    </row>
    <row r="5047" spans="1:2" x14ac:dyDescent="0.3">
      <c r="A5047">
        <v>6.0460000000003529</v>
      </c>
      <c r="B5047">
        <v>1.5359165638937244E-2</v>
      </c>
    </row>
    <row r="5048" spans="1:2" x14ac:dyDescent="0.3">
      <c r="A5048">
        <v>6.0470000000003532</v>
      </c>
      <c r="B5048">
        <v>1.5360828223119072E-2</v>
      </c>
    </row>
    <row r="5049" spans="1:2" x14ac:dyDescent="0.3">
      <c r="A5049">
        <v>6.0480000000003535</v>
      </c>
      <c r="B5049">
        <v>1.5362494719528552E-2</v>
      </c>
    </row>
    <row r="5050" spans="1:2" x14ac:dyDescent="0.3">
      <c r="A5050">
        <v>6.0490000000003539</v>
      </c>
      <c r="B5050">
        <v>1.5364156574479926E-2</v>
      </c>
    </row>
    <row r="5051" spans="1:2" x14ac:dyDescent="0.3">
      <c r="A5051">
        <v>6.0500000000003542</v>
      </c>
      <c r="B5051">
        <v>1.5365816417035327E-2</v>
      </c>
    </row>
    <row r="5052" spans="1:2" x14ac:dyDescent="0.3">
      <c r="A5052">
        <v>6.0510000000003545</v>
      </c>
      <c r="B5052">
        <v>1.5367480793353649E-2</v>
      </c>
    </row>
    <row r="5053" spans="1:2" x14ac:dyDescent="0.3">
      <c r="A5053">
        <v>6.0520000000003549</v>
      </c>
      <c r="B5053">
        <v>1.5369141597235514E-2</v>
      </c>
    </row>
    <row r="5054" spans="1:2" x14ac:dyDescent="0.3">
      <c r="A5054">
        <v>6.0530000000003552</v>
      </c>
      <c r="B5054">
        <v>1.5370806104569312E-2</v>
      </c>
    </row>
    <row r="5055" spans="1:2" x14ac:dyDescent="0.3">
      <c r="A5055">
        <v>6.0540000000003555</v>
      </c>
      <c r="B5055">
        <v>1.5372463210005016E-2</v>
      </c>
    </row>
    <row r="5056" spans="1:2" x14ac:dyDescent="0.3">
      <c r="A5056">
        <v>6.0550000000003559</v>
      </c>
      <c r="B5056">
        <v>1.5374114055432875E-2</v>
      </c>
    </row>
    <row r="5057" spans="1:2" x14ac:dyDescent="0.3">
      <c r="A5057">
        <v>6.0560000000003562</v>
      </c>
      <c r="B5057">
        <v>1.537577144108665E-2</v>
      </c>
    </row>
    <row r="5058" spans="1:2" x14ac:dyDescent="0.3">
      <c r="A5058">
        <v>6.0570000000003565</v>
      </c>
      <c r="B5058">
        <v>1.5377421410872399E-2</v>
      </c>
    </row>
    <row r="5059" spans="1:2" x14ac:dyDescent="0.3">
      <c r="A5059">
        <v>6.0580000000003569</v>
      </c>
      <c r="B5059">
        <v>1.5379076976249906E-2</v>
      </c>
    </row>
    <row r="5060" spans="1:2" x14ac:dyDescent="0.3">
      <c r="A5060">
        <v>6.0590000000003572</v>
      </c>
      <c r="B5060">
        <v>1.538072879176422E-2</v>
      </c>
    </row>
    <row r="5061" spans="1:2" x14ac:dyDescent="0.3">
      <c r="A5061">
        <v>6.0600000000003575</v>
      </c>
      <c r="B5061">
        <v>1.5382383885295281E-2</v>
      </c>
    </row>
    <row r="5062" spans="1:2" x14ac:dyDescent="0.3">
      <c r="A5062">
        <v>6.0610000000003579</v>
      </c>
      <c r="B5062">
        <v>1.5384023405588532E-2</v>
      </c>
    </row>
    <row r="5063" spans="1:2" x14ac:dyDescent="0.3">
      <c r="A5063">
        <v>6.0620000000003582</v>
      </c>
      <c r="B5063">
        <v>1.5385674632044155E-2</v>
      </c>
    </row>
    <row r="5064" spans="1:2" x14ac:dyDescent="0.3">
      <c r="A5064">
        <v>6.0630000000003585</v>
      </c>
      <c r="B5064">
        <v>1.5387321201184967E-2</v>
      </c>
    </row>
    <row r="5065" spans="1:2" x14ac:dyDescent="0.3">
      <c r="A5065">
        <v>6.0640000000003589</v>
      </c>
      <c r="B5065">
        <v>1.5388962752185986E-2</v>
      </c>
    </row>
    <row r="5066" spans="1:2" x14ac:dyDescent="0.3">
      <c r="A5066">
        <v>6.0650000000003592</v>
      </c>
      <c r="B5066">
        <v>1.5390603461457542E-2</v>
      </c>
    </row>
    <row r="5067" spans="1:2" x14ac:dyDescent="0.3">
      <c r="A5067">
        <v>6.0660000000003595</v>
      </c>
      <c r="B5067">
        <v>1.5392251213814545E-2</v>
      </c>
    </row>
    <row r="5068" spans="1:2" x14ac:dyDescent="0.3">
      <c r="A5068">
        <v>6.0670000000003599</v>
      </c>
      <c r="B5068">
        <v>1.539388872460179E-2</v>
      </c>
    </row>
    <row r="5069" spans="1:2" x14ac:dyDescent="0.3">
      <c r="A5069">
        <v>6.0680000000003602</v>
      </c>
      <c r="B5069">
        <v>1.5395531332133283E-2</v>
      </c>
    </row>
    <row r="5070" spans="1:2" x14ac:dyDescent="0.3">
      <c r="A5070">
        <v>6.0690000000003606</v>
      </c>
      <c r="B5070">
        <v>1.5397168957512974E-2</v>
      </c>
    </row>
    <row r="5071" spans="1:2" x14ac:dyDescent="0.3">
      <c r="A5071">
        <v>6.0700000000003609</v>
      </c>
      <c r="B5071">
        <v>1.5398807848176765E-2</v>
      </c>
    </row>
    <row r="5072" spans="1:2" x14ac:dyDescent="0.3">
      <c r="A5072">
        <v>6.0710000000003612</v>
      </c>
      <c r="B5072">
        <v>1.5400444550235926E-2</v>
      </c>
    </row>
    <row r="5073" spans="1:2" x14ac:dyDescent="0.3">
      <c r="A5073">
        <v>6.0720000000003616</v>
      </c>
      <c r="B5073">
        <v>1.5402072447611936E-2</v>
      </c>
    </row>
    <row r="5074" spans="1:2" x14ac:dyDescent="0.3">
      <c r="A5074">
        <v>6.0730000000003619</v>
      </c>
      <c r="B5074">
        <v>1.5403704470587865E-2</v>
      </c>
    </row>
    <row r="5075" spans="1:2" x14ac:dyDescent="0.3">
      <c r="A5075">
        <v>6.0740000000003622</v>
      </c>
      <c r="B5075">
        <v>1.5405340917726884E-2</v>
      </c>
    </row>
    <row r="5076" spans="1:2" x14ac:dyDescent="0.3">
      <c r="A5076">
        <v>6.0750000000003626</v>
      </c>
      <c r="B5076">
        <v>1.5406974125074302E-2</v>
      </c>
    </row>
    <row r="5077" spans="1:2" x14ac:dyDescent="0.3">
      <c r="A5077">
        <v>6.0760000000003629</v>
      </c>
      <c r="B5077">
        <v>1.5408600155522756E-2</v>
      </c>
    </row>
    <row r="5078" spans="1:2" x14ac:dyDescent="0.3">
      <c r="A5078">
        <v>6.0770000000003632</v>
      </c>
      <c r="B5078">
        <v>1.5410223058055783E-2</v>
      </c>
    </row>
    <row r="5079" spans="1:2" x14ac:dyDescent="0.3">
      <c r="A5079">
        <v>6.0780000000003636</v>
      </c>
      <c r="B5079">
        <v>1.5411854080996934E-2</v>
      </c>
    </row>
    <row r="5080" spans="1:2" x14ac:dyDescent="0.3">
      <c r="A5080">
        <v>6.0790000000003639</v>
      </c>
      <c r="B5080">
        <v>1.5413475362701989E-2</v>
      </c>
    </row>
    <row r="5081" spans="1:2" x14ac:dyDescent="0.3">
      <c r="A5081">
        <v>6.0800000000003642</v>
      </c>
      <c r="B5081">
        <v>1.5415098460664795E-2</v>
      </c>
    </row>
    <row r="5082" spans="1:2" x14ac:dyDescent="0.3">
      <c r="A5082">
        <v>6.0810000000003646</v>
      </c>
      <c r="B5082">
        <v>1.5416719415696278E-2</v>
      </c>
    </row>
    <row r="5083" spans="1:2" x14ac:dyDescent="0.3">
      <c r="A5083">
        <v>6.0820000000003649</v>
      </c>
      <c r="B5083">
        <v>1.5418340091130078E-2</v>
      </c>
    </row>
    <row r="5084" spans="1:2" x14ac:dyDescent="0.3">
      <c r="A5084">
        <v>6.0830000000003652</v>
      </c>
      <c r="B5084">
        <v>1.5419966730898627E-2</v>
      </c>
    </row>
    <row r="5085" spans="1:2" x14ac:dyDescent="0.3">
      <c r="A5085">
        <v>6.0840000000003656</v>
      </c>
      <c r="B5085">
        <v>1.5421580977198757E-2</v>
      </c>
    </row>
    <row r="5086" spans="1:2" x14ac:dyDescent="0.3">
      <c r="A5086">
        <v>6.0850000000003659</v>
      </c>
      <c r="B5086">
        <v>1.5423198451125331E-2</v>
      </c>
    </row>
    <row r="5087" spans="1:2" x14ac:dyDescent="0.3">
      <c r="A5087">
        <v>6.0860000000003662</v>
      </c>
      <c r="B5087">
        <v>1.5424817434116E-2</v>
      </c>
    </row>
    <row r="5088" spans="1:2" x14ac:dyDescent="0.3">
      <c r="A5088">
        <v>6.0870000000003666</v>
      </c>
      <c r="B5088">
        <v>1.5426429886665538E-2</v>
      </c>
    </row>
    <row r="5089" spans="1:2" x14ac:dyDescent="0.3">
      <c r="A5089">
        <v>6.0880000000003669</v>
      </c>
      <c r="B5089">
        <v>1.5428039092258816E-2</v>
      </c>
    </row>
    <row r="5090" spans="1:2" x14ac:dyDescent="0.3">
      <c r="A5090">
        <v>6.0890000000003672</v>
      </c>
      <c r="B5090">
        <v>1.542965081563874E-2</v>
      </c>
    </row>
    <row r="5091" spans="1:2" x14ac:dyDescent="0.3">
      <c r="A5091">
        <v>6.0900000000003676</v>
      </c>
      <c r="B5091">
        <v>1.5431263434354303E-2</v>
      </c>
    </row>
    <row r="5092" spans="1:2" x14ac:dyDescent="0.3">
      <c r="A5092">
        <v>6.0910000000003679</v>
      </c>
      <c r="B5092">
        <v>1.5432871963029116E-2</v>
      </c>
    </row>
    <row r="5093" spans="1:2" x14ac:dyDescent="0.3">
      <c r="A5093">
        <v>6.0920000000003682</v>
      </c>
      <c r="B5093">
        <v>1.5434479404626555E-2</v>
      </c>
    </row>
    <row r="5094" spans="1:2" x14ac:dyDescent="0.3">
      <c r="A5094">
        <v>6.0930000000003686</v>
      </c>
      <c r="B5094">
        <v>1.5436089259636299E-2</v>
      </c>
    </row>
    <row r="5095" spans="1:2" x14ac:dyDescent="0.3">
      <c r="A5095">
        <v>6.0940000000003689</v>
      </c>
      <c r="B5095">
        <v>1.5437684258123641E-2</v>
      </c>
    </row>
    <row r="5096" spans="1:2" x14ac:dyDescent="0.3">
      <c r="A5096">
        <v>6.0950000000003692</v>
      </c>
      <c r="B5096">
        <v>1.5439294114295843E-2</v>
      </c>
    </row>
    <row r="5097" spans="1:2" x14ac:dyDescent="0.3">
      <c r="A5097">
        <v>6.0960000000003696</v>
      </c>
      <c r="B5097">
        <v>1.5440896107949686E-2</v>
      </c>
    </row>
    <row r="5098" spans="1:2" x14ac:dyDescent="0.3">
      <c r="A5098">
        <v>6.0970000000003699</v>
      </c>
      <c r="B5098">
        <v>1.5442496457263477E-2</v>
      </c>
    </row>
    <row r="5099" spans="1:2" x14ac:dyDescent="0.3">
      <c r="A5099">
        <v>6.0980000000003702</v>
      </c>
      <c r="B5099">
        <v>1.5444099003003975E-2</v>
      </c>
    </row>
    <row r="5100" spans="1:2" x14ac:dyDescent="0.3">
      <c r="A5100">
        <v>6.0990000000003706</v>
      </c>
      <c r="B5100">
        <v>1.5445694377180741E-2</v>
      </c>
    </row>
    <row r="5101" spans="1:2" x14ac:dyDescent="0.3">
      <c r="A5101">
        <v>6.1000000000003709</v>
      </c>
      <c r="B5101">
        <v>1.5447294775252363E-2</v>
      </c>
    </row>
    <row r="5102" spans="1:2" x14ac:dyDescent="0.3">
      <c r="A5102">
        <v>6.1010000000003712</v>
      </c>
      <c r="B5102">
        <v>1.5448888196672228E-2</v>
      </c>
    </row>
    <row r="5103" spans="1:2" x14ac:dyDescent="0.3">
      <c r="A5103">
        <v>6.1020000000003716</v>
      </c>
      <c r="B5103">
        <v>1.5450483509782731E-2</v>
      </c>
    </row>
    <row r="5104" spans="1:2" x14ac:dyDescent="0.3">
      <c r="A5104">
        <v>6.1030000000003719</v>
      </c>
      <c r="B5104">
        <v>1.5452078984507123E-2</v>
      </c>
    </row>
    <row r="5105" spans="1:2" x14ac:dyDescent="0.3">
      <c r="A5105">
        <v>6.1040000000003722</v>
      </c>
      <c r="B5105">
        <v>1.5453669630775324E-2</v>
      </c>
    </row>
    <row r="5106" spans="1:2" x14ac:dyDescent="0.3">
      <c r="A5106">
        <v>6.1050000000003726</v>
      </c>
      <c r="B5106">
        <v>1.5455258562150798E-2</v>
      </c>
    </row>
    <row r="5107" spans="1:2" x14ac:dyDescent="0.3">
      <c r="A5107">
        <v>6.1060000000003729</v>
      </c>
      <c r="B5107">
        <v>1.5456849466924933E-2</v>
      </c>
    </row>
    <row r="5108" spans="1:2" x14ac:dyDescent="0.3">
      <c r="A5108">
        <v>6.1070000000003732</v>
      </c>
      <c r="B5108">
        <v>1.5458438687675324E-2</v>
      </c>
    </row>
    <row r="5109" spans="1:2" x14ac:dyDescent="0.3">
      <c r="A5109">
        <v>6.1080000000003736</v>
      </c>
      <c r="B5109">
        <v>1.5460024612754641E-2</v>
      </c>
    </row>
    <row r="5110" spans="1:2" x14ac:dyDescent="0.3">
      <c r="A5110">
        <v>6.1090000000003739</v>
      </c>
      <c r="B5110">
        <v>1.5461607191171961E-2</v>
      </c>
    </row>
    <row r="5111" spans="1:2" x14ac:dyDescent="0.3">
      <c r="A5111">
        <v>6.1100000000003742</v>
      </c>
      <c r="B5111">
        <v>1.5463191047719926E-2</v>
      </c>
    </row>
    <row r="5112" spans="1:2" x14ac:dyDescent="0.3">
      <c r="A5112">
        <v>6.1110000000003746</v>
      </c>
      <c r="B5112">
        <v>1.546477744605268E-2</v>
      </c>
    </row>
    <row r="5113" spans="1:2" x14ac:dyDescent="0.3">
      <c r="A5113">
        <v>6.1120000000003749</v>
      </c>
      <c r="B5113">
        <v>1.546636315561889E-2</v>
      </c>
    </row>
    <row r="5114" spans="1:2" x14ac:dyDescent="0.3">
      <c r="A5114">
        <v>6.1130000000003752</v>
      </c>
      <c r="B5114">
        <v>1.5467937998066339E-2</v>
      </c>
    </row>
    <row r="5115" spans="1:2" x14ac:dyDescent="0.3">
      <c r="A5115">
        <v>6.1140000000003756</v>
      </c>
      <c r="B5115">
        <v>1.5469517467524507E-2</v>
      </c>
    </row>
    <row r="5116" spans="1:2" x14ac:dyDescent="0.3">
      <c r="A5116">
        <v>6.1150000000003759</v>
      </c>
      <c r="B5116">
        <v>1.5471105523028772E-2</v>
      </c>
    </row>
    <row r="5117" spans="1:2" x14ac:dyDescent="0.3">
      <c r="A5117">
        <v>6.1160000000003762</v>
      </c>
      <c r="B5117">
        <v>1.5472675932580782E-2</v>
      </c>
    </row>
    <row r="5118" spans="1:2" x14ac:dyDescent="0.3">
      <c r="A5118">
        <v>6.1170000000003766</v>
      </c>
      <c r="B5118">
        <v>1.5474248918785682E-2</v>
      </c>
    </row>
    <row r="5119" spans="1:2" x14ac:dyDescent="0.3">
      <c r="A5119">
        <v>6.1180000000003769</v>
      </c>
      <c r="B5119">
        <v>1.5475825055184578E-2</v>
      </c>
    </row>
    <row r="5120" spans="1:2" x14ac:dyDescent="0.3">
      <c r="A5120">
        <v>6.1190000000003772</v>
      </c>
      <c r="B5120">
        <v>1.5477390400406299E-2</v>
      </c>
    </row>
    <row r="5121" spans="1:2" x14ac:dyDescent="0.3">
      <c r="A5121">
        <v>6.1200000000003776</v>
      </c>
      <c r="B5121">
        <v>1.5478966283781703E-2</v>
      </c>
    </row>
    <row r="5122" spans="1:2" x14ac:dyDescent="0.3">
      <c r="A5122">
        <v>6.1210000000003779</v>
      </c>
      <c r="B5122">
        <v>1.5480529710010016E-2</v>
      </c>
    </row>
    <row r="5123" spans="1:2" x14ac:dyDescent="0.3">
      <c r="A5123">
        <v>6.1220000000003783</v>
      </c>
      <c r="B5123">
        <v>1.5482104058494928E-2</v>
      </c>
    </row>
    <row r="5124" spans="1:2" x14ac:dyDescent="0.3">
      <c r="A5124">
        <v>6.1230000000003786</v>
      </c>
      <c r="B5124">
        <v>1.5483675372578221E-2</v>
      </c>
    </row>
    <row r="5125" spans="1:2" x14ac:dyDescent="0.3">
      <c r="A5125">
        <v>6.1240000000003789</v>
      </c>
      <c r="B5125">
        <v>1.548524193235562E-2</v>
      </c>
    </row>
    <row r="5126" spans="1:2" x14ac:dyDescent="0.3">
      <c r="A5126">
        <v>6.1250000000003793</v>
      </c>
      <c r="B5126">
        <v>1.5486803941807126E-2</v>
      </c>
    </row>
    <row r="5127" spans="1:2" x14ac:dyDescent="0.3">
      <c r="A5127">
        <v>6.1260000000003796</v>
      </c>
      <c r="B5127">
        <v>1.5488370300511034E-2</v>
      </c>
    </row>
    <row r="5128" spans="1:2" x14ac:dyDescent="0.3">
      <c r="A5128">
        <v>6.1270000000003799</v>
      </c>
      <c r="B5128">
        <v>1.548992704294555E-2</v>
      </c>
    </row>
    <row r="5129" spans="1:2" x14ac:dyDescent="0.3">
      <c r="A5129">
        <v>6.1280000000003803</v>
      </c>
      <c r="B5129">
        <v>1.5491492588824374E-2</v>
      </c>
    </row>
    <row r="5130" spans="1:2" x14ac:dyDescent="0.3">
      <c r="A5130">
        <v>6.1290000000003806</v>
      </c>
      <c r="B5130">
        <v>1.5493051133805114E-2</v>
      </c>
    </row>
    <row r="5131" spans="1:2" x14ac:dyDescent="0.3">
      <c r="A5131">
        <v>6.1300000000003809</v>
      </c>
      <c r="B5131">
        <v>1.5494618048303155E-2</v>
      </c>
    </row>
    <row r="5132" spans="1:2" x14ac:dyDescent="0.3">
      <c r="A5132">
        <v>6.1310000000003813</v>
      </c>
      <c r="B5132">
        <v>1.5496167923901627E-2</v>
      </c>
    </row>
    <row r="5133" spans="1:2" x14ac:dyDescent="0.3">
      <c r="A5133">
        <v>6.1320000000003816</v>
      </c>
      <c r="B5133">
        <v>1.5497723009053499E-2</v>
      </c>
    </row>
    <row r="5134" spans="1:2" x14ac:dyDescent="0.3">
      <c r="A5134">
        <v>6.1330000000003819</v>
      </c>
      <c r="B5134">
        <v>1.5499281265720588E-2</v>
      </c>
    </row>
    <row r="5135" spans="1:2" x14ac:dyDescent="0.3">
      <c r="A5135">
        <v>6.1340000000003823</v>
      </c>
      <c r="B5135">
        <v>1.5500829561245044E-2</v>
      </c>
    </row>
    <row r="5136" spans="1:2" x14ac:dyDescent="0.3">
      <c r="A5136">
        <v>6.1350000000003826</v>
      </c>
      <c r="B5136">
        <v>1.5502386921572853E-2</v>
      </c>
    </row>
    <row r="5137" spans="1:2" x14ac:dyDescent="0.3">
      <c r="A5137">
        <v>6.1360000000003829</v>
      </c>
      <c r="B5137">
        <v>1.5503937352051245E-2</v>
      </c>
    </row>
    <row r="5138" spans="1:2" x14ac:dyDescent="0.3">
      <c r="A5138">
        <v>6.1370000000003833</v>
      </c>
      <c r="B5138">
        <v>1.5505487519026584E-2</v>
      </c>
    </row>
    <row r="5139" spans="1:2" x14ac:dyDescent="0.3">
      <c r="A5139">
        <v>6.1380000000003836</v>
      </c>
      <c r="B5139">
        <v>1.5507035674172109E-2</v>
      </c>
    </row>
    <row r="5140" spans="1:2" x14ac:dyDescent="0.3">
      <c r="A5140">
        <v>6.1390000000003839</v>
      </c>
      <c r="B5140">
        <v>1.5508583042929514E-2</v>
      </c>
    </row>
    <row r="5141" spans="1:2" x14ac:dyDescent="0.3">
      <c r="A5141">
        <v>6.1400000000003843</v>
      </c>
      <c r="B5141">
        <v>1.5510138095205128E-2</v>
      </c>
    </row>
    <row r="5142" spans="1:2" x14ac:dyDescent="0.3">
      <c r="A5142">
        <v>6.1410000000003846</v>
      </c>
      <c r="B5142">
        <v>1.5511670558901625E-2</v>
      </c>
    </row>
    <row r="5143" spans="1:2" x14ac:dyDescent="0.3">
      <c r="A5143">
        <v>6.1420000000003849</v>
      </c>
      <c r="B5143">
        <v>1.5513217467406082E-2</v>
      </c>
    </row>
    <row r="5144" spans="1:2" x14ac:dyDescent="0.3">
      <c r="A5144">
        <v>6.1430000000003853</v>
      </c>
      <c r="B5144">
        <v>1.5514761649279174E-2</v>
      </c>
    </row>
    <row r="5145" spans="1:2" x14ac:dyDescent="0.3">
      <c r="A5145">
        <v>6.1440000000003856</v>
      </c>
      <c r="B5145">
        <v>1.5516303049695201E-2</v>
      </c>
    </row>
    <row r="5146" spans="1:2" x14ac:dyDescent="0.3">
      <c r="A5146">
        <v>6.1450000000003859</v>
      </c>
      <c r="B5146">
        <v>1.5517837400686185E-2</v>
      </c>
    </row>
    <row r="5147" spans="1:2" x14ac:dyDescent="0.3">
      <c r="A5147">
        <v>6.1460000000003863</v>
      </c>
      <c r="B5147">
        <v>1.5519384431920136E-2</v>
      </c>
    </row>
    <row r="5148" spans="1:2" x14ac:dyDescent="0.3">
      <c r="A5148">
        <v>6.1470000000003866</v>
      </c>
      <c r="B5148">
        <v>1.5520915005330593E-2</v>
      </c>
    </row>
    <row r="5149" spans="1:2" x14ac:dyDescent="0.3">
      <c r="A5149">
        <v>6.1480000000003869</v>
      </c>
      <c r="B5149">
        <v>1.5522454267456687E-2</v>
      </c>
    </row>
    <row r="5150" spans="1:2" x14ac:dyDescent="0.3">
      <c r="A5150">
        <v>6.1490000000003873</v>
      </c>
      <c r="B5150">
        <v>1.5523992871240677E-2</v>
      </c>
    </row>
    <row r="5151" spans="1:2" x14ac:dyDescent="0.3">
      <c r="A5151">
        <v>6.1500000000003876</v>
      </c>
      <c r="B5151">
        <v>1.5525522867040509E-2</v>
      </c>
    </row>
    <row r="5152" spans="1:2" x14ac:dyDescent="0.3">
      <c r="A5152">
        <v>6.1510000000003879</v>
      </c>
      <c r="B5152">
        <v>1.552705701292767E-2</v>
      </c>
    </row>
    <row r="5153" spans="1:2" x14ac:dyDescent="0.3">
      <c r="A5153">
        <v>6.1520000000003883</v>
      </c>
      <c r="B5153">
        <v>1.5528591930923763E-2</v>
      </c>
    </row>
    <row r="5154" spans="1:2" x14ac:dyDescent="0.3">
      <c r="A5154">
        <v>6.1530000000003886</v>
      </c>
      <c r="B5154">
        <v>1.5530121068003389E-2</v>
      </c>
    </row>
    <row r="5155" spans="1:2" x14ac:dyDescent="0.3">
      <c r="A5155">
        <v>6.1540000000003889</v>
      </c>
      <c r="B5155">
        <v>1.5531644552509716E-2</v>
      </c>
    </row>
    <row r="5156" spans="1:2" x14ac:dyDescent="0.3">
      <c r="A5156">
        <v>6.1550000000003893</v>
      </c>
      <c r="B5156">
        <v>1.5533173287057556E-2</v>
      </c>
    </row>
    <row r="5157" spans="1:2" x14ac:dyDescent="0.3">
      <c r="A5157">
        <v>6.1560000000003896</v>
      </c>
      <c r="B5157">
        <v>1.5534696962579864E-2</v>
      </c>
    </row>
    <row r="5158" spans="1:2" x14ac:dyDescent="0.3">
      <c r="A5158">
        <v>6.1570000000003899</v>
      </c>
      <c r="B5158">
        <v>1.5536227685610304E-2</v>
      </c>
    </row>
    <row r="5159" spans="1:2" x14ac:dyDescent="0.3">
      <c r="A5159">
        <v>6.1580000000003903</v>
      </c>
      <c r="B5159">
        <v>1.553775072241792E-2</v>
      </c>
    </row>
    <row r="5160" spans="1:2" x14ac:dyDescent="0.3">
      <c r="A5160">
        <v>6.1590000000003906</v>
      </c>
      <c r="B5160">
        <v>1.5539270605336941E-2</v>
      </c>
    </row>
    <row r="5161" spans="1:2" x14ac:dyDescent="0.3">
      <c r="A5161">
        <v>6.1600000000003909</v>
      </c>
      <c r="B5161">
        <v>1.5540790394222459E-2</v>
      </c>
    </row>
    <row r="5162" spans="1:2" x14ac:dyDescent="0.3">
      <c r="A5162">
        <v>6.1610000000003913</v>
      </c>
      <c r="B5162">
        <v>1.5542309581386804E-2</v>
      </c>
    </row>
    <row r="5163" spans="1:2" x14ac:dyDescent="0.3">
      <c r="A5163">
        <v>6.1620000000003916</v>
      </c>
      <c r="B5163">
        <v>1.5543833952433472E-2</v>
      </c>
    </row>
    <row r="5164" spans="1:2" x14ac:dyDescent="0.3">
      <c r="A5164">
        <v>6.1630000000003919</v>
      </c>
      <c r="B5164">
        <v>1.5545350932718305E-2</v>
      </c>
    </row>
    <row r="5165" spans="1:2" x14ac:dyDescent="0.3">
      <c r="A5165">
        <v>6.1640000000003923</v>
      </c>
      <c r="B5165">
        <v>1.554686264023708E-2</v>
      </c>
    </row>
    <row r="5166" spans="1:2" x14ac:dyDescent="0.3">
      <c r="A5166">
        <v>6.1650000000003926</v>
      </c>
      <c r="B5166">
        <v>1.5548377666617763E-2</v>
      </c>
    </row>
    <row r="5167" spans="1:2" x14ac:dyDescent="0.3">
      <c r="A5167">
        <v>6.1660000000003929</v>
      </c>
      <c r="B5167">
        <v>1.5549898764381564E-2</v>
      </c>
    </row>
    <row r="5168" spans="1:2" x14ac:dyDescent="0.3">
      <c r="A5168">
        <v>6.1670000000003933</v>
      </c>
      <c r="B5168">
        <v>1.5551409899379587E-2</v>
      </c>
    </row>
    <row r="5169" spans="1:2" x14ac:dyDescent="0.3">
      <c r="A5169">
        <v>6.1680000000003936</v>
      </c>
      <c r="B5169">
        <v>1.5552920329555464E-2</v>
      </c>
    </row>
    <row r="5170" spans="1:2" x14ac:dyDescent="0.3">
      <c r="A5170">
        <v>6.1690000000003939</v>
      </c>
      <c r="B5170">
        <v>1.5554428973768242E-2</v>
      </c>
    </row>
    <row r="5171" spans="1:2" x14ac:dyDescent="0.3">
      <c r="A5171">
        <v>6.1700000000003943</v>
      </c>
      <c r="B5171">
        <v>1.5555943840395492E-2</v>
      </c>
    </row>
    <row r="5172" spans="1:2" x14ac:dyDescent="0.3">
      <c r="A5172">
        <v>6.1710000000003946</v>
      </c>
      <c r="B5172">
        <v>1.5557449045573712E-2</v>
      </c>
    </row>
    <row r="5173" spans="1:2" x14ac:dyDescent="0.3">
      <c r="A5173">
        <v>6.1720000000003949</v>
      </c>
      <c r="B5173">
        <v>1.5558959019773888E-2</v>
      </c>
    </row>
    <row r="5174" spans="1:2" x14ac:dyDescent="0.3">
      <c r="A5174">
        <v>6.1730000000003953</v>
      </c>
      <c r="B5174">
        <v>1.5560464748677783E-2</v>
      </c>
    </row>
    <row r="5175" spans="1:2" x14ac:dyDescent="0.3">
      <c r="A5175">
        <v>6.1740000000003956</v>
      </c>
      <c r="B5175">
        <v>1.5561966786317827E-2</v>
      </c>
    </row>
    <row r="5176" spans="1:2" x14ac:dyDescent="0.3">
      <c r="A5176">
        <v>6.1750000000003959</v>
      </c>
      <c r="B5176">
        <v>1.5563478033221556E-2</v>
      </c>
    </row>
    <row r="5177" spans="1:2" x14ac:dyDescent="0.3">
      <c r="A5177">
        <v>6.1760000000003963</v>
      </c>
      <c r="B5177">
        <v>1.5564975724655039E-2</v>
      </c>
    </row>
    <row r="5178" spans="1:2" x14ac:dyDescent="0.3">
      <c r="A5178">
        <v>6.1770000000003966</v>
      </c>
      <c r="B5178">
        <v>1.5566474987967649E-2</v>
      </c>
    </row>
    <row r="5179" spans="1:2" x14ac:dyDescent="0.3">
      <c r="A5179">
        <v>6.178000000000397</v>
      </c>
      <c r="B5179">
        <v>1.556797191931969E-2</v>
      </c>
    </row>
    <row r="5180" spans="1:2" x14ac:dyDescent="0.3">
      <c r="A5180">
        <v>6.1790000000003973</v>
      </c>
      <c r="B5180">
        <v>1.556947736996811E-2</v>
      </c>
    </row>
    <row r="5181" spans="1:2" x14ac:dyDescent="0.3">
      <c r="A5181">
        <v>6.1800000000003976</v>
      </c>
      <c r="B5181">
        <v>1.5570971031277081E-2</v>
      </c>
    </row>
    <row r="5182" spans="1:2" x14ac:dyDescent="0.3">
      <c r="A5182">
        <v>6.181000000000398</v>
      </c>
      <c r="B5182">
        <v>1.5572468480036405E-2</v>
      </c>
    </row>
    <row r="5183" spans="1:2" x14ac:dyDescent="0.3">
      <c r="A5183">
        <v>6.1820000000003983</v>
      </c>
      <c r="B5183">
        <v>1.5573969457384762E-2</v>
      </c>
    </row>
    <row r="5184" spans="1:2" x14ac:dyDescent="0.3">
      <c r="A5184">
        <v>6.1830000000003986</v>
      </c>
      <c r="B5184">
        <v>1.5575461234333343E-2</v>
      </c>
    </row>
    <row r="5185" spans="1:2" x14ac:dyDescent="0.3">
      <c r="A5185">
        <v>6.184000000000399</v>
      </c>
      <c r="B5185">
        <v>1.5576944821529659E-2</v>
      </c>
    </row>
    <row r="5186" spans="1:2" x14ac:dyDescent="0.3">
      <c r="A5186">
        <v>6.1850000000003993</v>
      </c>
      <c r="B5186">
        <v>1.5578444460302099E-2</v>
      </c>
    </row>
    <row r="5187" spans="1:2" x14ac:dyDescent="0.3">
      <c r="A5187">
        <v>6.1860000000003996</v>
      </c>
      <c r="B5187">
        <v>1.5579935866163241E-2</v>
      </c>
    </row>
    <row r="5188" spans="1:2" x14ac:dyDescent="0.3">
      <c r="A5188">
        <v>6.1870000000004</v>
      </c>
      <c r="B5188">
        <v>1.558142216608932E-2</v>
      </c>
    </row>
    <row r="5189" spans="1:2" x14ac:dyDescent="0.3">
      <c r="A5189">
        <v>6.1880000000004003</v>
      </c>
      <c r="B5189">
        <v>1.558290828911274E-2</v>
      </c>
    </row>
    <row r="5190" spans="1:2" x14ac:dyDescent="0.3">
      <c r="A5190">
        <v>6.1890000000004006</v>
      </c>
      <c r="B5190">
        <v>1.5584403904160216E-2</v>
      </c>
    </row>
    <row r="5191" spans="1:2" x14ac:dyDescent="0.3">
      <c r="A5191">
        <v>6.190000000000401</v>
      </c>
      <c r="B5191">
        <v>1.5585881243139643E-2</v>
      </c>
    </row>
    <row r="5192" spans="1:2" x14ac:dyDescent="0.3">
      <c r="A5192">
        <v>6.1910000000004013</v>
      </c>
      <c r="B5192">
        <v>1.5587369753930824E-2</v>
      </c>
    </row>
    <row r="5193" spans="1:2" x14ac:dyDescent="0.3">
      <c r="A5193">
        <v>6.1920000000004016</v>
      </c>
      <c r="B5193">
        <v>1.5588855346270303E-2</v>
      </c>
    </row>
    <row r="5194" spans="1:2" x14ac:dyDescent="0.3">
      <c r="A5194">
        <v>6.193000000000402</v>
      </c>
      <c r="B5194">
        <v>1.5590332932595874E-2</v>
      </c>
    </row>
    <row r="5195" spans="1:2" x14ac:dyDescent="0.3">
      <c r="A5195">
        <v>6.1940000000004023</v>
      </c>
      <c r="B5195">
        <v>1.5591820549379742E-2</v>
      </c>
    </row>
    <row r="5196" spans="1:2" x14ac:dyDescent="0.3">
      <c r="A5196">
        <v>6.1950000000004026</v>
      </c>
      <c r="B5196">
        <v>1.5593299268968075E-2</v>
      </c>
    </row>
    <row r="5197" spans="1:2" x14ac:dyDescent="0.3">
      <c r="A5197">
        <v>6.196000000000403</v>
      </c>
      <c r="B5197">
        <v>1.5594776135653465E-2</v>
      </c>
    </row>
    <row r="5198" spans="1:2" x14ac:dyDescent="0.3">
      <c r="A5198">
        <v>6.1970000000004033</v>
      </c>
      <c r="B5198">
        <v>1.5596258596959289E-2</v>
      </c>
    </row>
    <row r="5199" spans="1:2" x14ac:dyDescent="0.3">
      <c r="A5199">
        <v>6.1980000000004036</v>
      </c>
      <c r="B5199">
        <v>1.5597734440396804E-2</v>
      </c>
    </row>
    <row r="5200" spans="1:2" x14ac:dyDescent="0.3">
      <c r="A5200">
        <v>6.199000000000404</v>
      </c>
      <c r="B5200">
        <v>1.559921083582444E-2</v>
      </c>
    </row>
    <row r="5201" spans="1:2" x14ac:dyDescent="0.3">
      <c r="A5201">
        <v>6.2000000000004043</v>
      </c>
      <c r="B5201">
        <v>1.5600692120870951E-2</v>
      </c>
    </row>
    <row r="5202" spans="1:2" x14ac:dyDescent="0.3">
      <c r="A5202">
        <v>6.2010000000004046</v>
      </c>
      <c r="B5202">
        <v>1.5602159932939508E-2</v>
      </c>
    </row>
    <row r="5203" spans="1:2" x14ac:dyDescent="0.3">
      <c r="A5203">
        <v>6.202000000000405</v>
      </c>
      <c r="B5203">
        <v>1.5603631228646275E-2</v>
      </c>
    </row>
    <row r="5204" spans="1:2" x14ac:dyDescent="0.3">
      <c r="A5204">
        <v>6.2030000000004053</v>
      </c>
      <c r="B5204">
        <v>1.5605104429284034E-2</v>
      </c>
    </row>
    <row r="5205" spans="1:2" x14ac:dyDescent="0.3">
      <c r="A5205">
        <v>6.2040000000004056</v>
      </c>
      <c r="B5205">
        <v>1.5606574762682845E-2</v>
      </c>
    </row>
    <row r="5206" spans="1:2" x14ac:dyDescent="0.3">
      <c r="A5206">
        <v>6.205000000000406</v>
      </c>
      <c r="B5206">
        <v>1.5608038172765293E-2</v>
      </c>
    </row>
    <row r="5207" spans="1:2" x14ac:dyDescent="0.3">
      <c r="A5207">
        <v>6.2060000000004063</v>
      </c>
      <c r="B5207">
        <v>1.56095113974275E-2</v>
      </c>
    </row>
    <row r="5208" spans="1:2" x14ac:dyDescent="0.3">
      <c r="A5208">
        <v>6.2070000000004066</v>
      </c>
      <c r="B5208">
        <v>1.5610977710003748E-2</v>
      </c>
    </row>
    <row r="5209" spans="1:2" x14ac:dyDescent="0.3">
      <c r="A5209">
        <v>6.208000000000407</v>
      </c>
      <c r="B5209">
        <v>1.5612448570440141E-2</v>
      </c>
    </row>
    <row r="5210" spans="1:2" x14ac:dyDescent="0.3">
      <c r="A5210">
        <v>6.2090000000004073</v>
      </c>
      <c r="B5210">
        <v>1.5613913677689384E-2</v>
      </c>
    </row>
    <row r="5211" spans="1:2" x14ac:dyDescent="0.3">
      <c r="A5211">
        <v>6.2100000000004076</v>
      </c>
      <c r="B5211">
        <v>1.5615374018719819E-2</v>
      </c>
    </row>
    <row r="5212" spans="1:2" x14ac:dyDescent="0.3">
      <c r="A5212">
        <v>6.211000000000408</v>
      </c>
      <c r="B5212">
        <v>1.5616833933560392E-2</v>
      </c>
    </row>
    <row r="5213" spans="1:2" x14ac:dyDescent="0.3">
      <c r="A5213">
        <v>6.2120000000004083</v>
      </c>
      <c r="B5213">
        <v>1.5618298937853936E-2</v>
      </c>
    </row>
    <row r="5214" spans="1:2" x14ac:dyDescent="0.3">
      <c r="A5214">
        <v>6.2130000000004086</v>
      </c>
      <c r="B5214">
        <v>1.5619762054201736E-2</v>
      </c>
    </row>
    <row r="5215" spans="1:2" x14ac:dyDescent="0.3">
      <c r="A5215">
        <v>6.214000000000409</v>
      </c>
      <c r="B5215">
        <v>1.5621219443192058E-2</v>
      </c>
    </row>
    <row r="5216" spans="1:2" x14ac:dyDescent="0.3">
      <c r="A5216">
        <v>6.2150000000004093</v>
      </c>
      <c r="B5216">
        <v>1.5622681889297885E-2</v>
      </c>
    </row>
    <row r="5217" spans="1:2" x14ac:dyDescent="0.3">
      <c r="A5217">
        <v>6.2160000000004096</v>
      </c>
      <c r="B5217">
        <v>1.5624135256402272E-2</v>
      </c>
    </row>
    <row r="5218" spans="1:2" x14ac:dyDescent="0.3">
      <c r="A5218">
        <v>6.21700000000041</v>
      </c>
      <c r="B5218">
        <v>1.5625592872843652E-2</v>
      </c>
    </row>
    <row r="5219" spans="1:2" x14ac:dyDescent="0.3">
      <c r="A5219">
        <v>6.2180000000004103</v>
      </c>
      <c r="B5219">
        <v>1.5627046661515653E-2</v>
      </c>
    </row>
    <row r="5220" spans="1:2" x14ac:dyDescent="0.3">
      <c r="A5220">
        <v>6.2190000000004106</v>
      </c>
      <c r="B5220">
        <v>1.5628504542826605E-2</v>
      </c>
    </row>
    <row r="5221" spans="1:2" x14ac:dyDescent="0.3">
      <c r="A5221">
        <v>6.220000000000411</v>
      </c>
      <c r="B5221">
        <v>1.5629954054122597E-2</v>
      </c>
    </row>
    <row r="5222" spans="1:2" x14ac:dyDescent="0.3">
      <c r="A5222">
        <v>6.2210000000004113</v>
      </c>
      <c r="B5222">
        <v>1.5631410431888093E-2</v>
      </c>
    </row>
    <row r="5223" spans="1:2" x14ac:dyDescent="0.3">
      <c r="A5223">
        <v>6.2220000000004116</v>
      </c>
      <c r="B5223">
        <v>1.5632858304287067E-2</v>
      </c>
    </row>
    <row r="5224" spans="1:2" x14ac:dyDescent="0.3">
      <c r="A5224">
        <v>6.223000000000412</v>
      </c>
      <c r="B5224">
        <v>1.5634308812459696E-2</v>
      </c>
    </row>
    <row r="5225" spans="1:2" x14ac:dyDescent="0.3">
      <c r="A5225">
        <v>6.2240000000004123</v>
      </c>
      <c r="B5225">
        <v>1.5635758418776513E-2</v>
      </c>
    </row>
    <row r="5226" spans="1:2" x14ac:dyDescent="0.3">
      <c r="A5226">
        <v>6.2250000000004126</v>
      </c>
      <c r="B5226">
        <v>1.5637209636641392E-2</v>
      </c>
    </row>
    <row r="5227" spans="1:2" x14ac:dyDescent="0.3">
      <c r="A5227">
        <v>6.226000000000413</v>
      </c>
      <c r="B5227">
        <v>1.5638658580747922E-2</v>
      </c>
    </row>
    <row r="5228" spans="1:2" x14ac:dyDescent="0.3">
      <c r="A5228">
        <v>6.2270000000004133</v>
      </c>
      <c r="B5228">
        <v>1.5640098960135351E-2</v>
      </c>
    </row>
    <row r="5229" spans="1:2" x14ac:dyDescent="0.3">
      <c r="A5229">
        <v>6.2280000000004136</v>
      </c>
      <c r="B5229">
        <v>1.5641545208314289E-2</v>
      </c>
    </row>
    <row r="5230" spans="1:2" x14ac:dyDescent="0.3">
      <c r="A5230">
        <v>6.229000000000414</v>
      </c>
      <c r="B5230">
        <v>1.5642988615931552E-2</v>
      </c>
    </row>
    <row r="5231" spans="1:2" x14ac:dyDescent="0.3">
      <c r="A5231">
        <v>6.2300000000004143</v>
      </c>
      <c r="B5231">
        <v>1.5644436145590468E-2</v>
      </c>
    </row>
    <row r="5232" spans="1:2" x14ac:dyDescent="0.3">
      <c r="A5232">
        <v>6.2310000000004147</v>
      </c>
      <c r="B5232">
        <v>1.5645870912719684E-2</v>
      </c>
    </row>
    <row r="5233" spans="1:2" x14ac:dyDescent="0.3">
      <c r="A5233">
        <v>6.232000000000415</v>
      </c>
      <c r="B5233">
        <v>1.5647320709001097E-2</v>
      </c>
    </row>
    <row r="5234" spans="1:2" x14ac:dyDescent="0.3">
      <c r="A5234">
        <v>6.2330000000004153</v>
      </c>
      <c r="B5234">
        <v>1.5648753225289469E-2</v>
      </c>
    </row>
    <row r="5235" spans="1:2" x14ac:dyDescent="0.3">
      <c r="A5235">
        <v>6.2340000000004157</v>
      </c>
      <c r="B5235">
        <v>1.565018831013687E-2</v>
      </c>
    </row>
    <row r="5236" spans="1:2" x14ac:dyDescent="0.3">
      <c r="A5236">
        <v>6.235000000000416</v>
      </c>
      <c r="B5236">
        <v>1.5651630303677722E-2</v>
      </c>
    </row>
    <row r="5237" spans="1:2" x14ac:dyDescent="0.3">
      <c r="A5237">
        <v>6.2360000000004163</v>
      </c>
      <c r="B5237">
        <v>1.5653069221707283E-2</v>
      </c>
    </row>
    <row r="5238" spans="1:2" x14ac:dyDescent="0.3">
      <c r="A5238">
        <v>6.2370000000004167</v>
      </c>
      <c r="B5238">
        <v>1.5654506422768499E-2</v>
      </c>
    </row>
    <row r="5239" spans="1:2" x14ac:dyDescent="0.3">
      <c r="A5239">
        <v>6.238000000000417</v>
      </c>
      <c r="B5239">
        <v>1.5655937365962824E-2</v>
      </c>
    </row>
    <row r="5240" spans="1:2" x14ac:dyDescent="0.3">
      <c r="A5240">
        <v>6.2390000000004173</v>
      </c>
      <c r="B5240">
        <v>1.5657375896421855E-2</v>
      </c>
    </row>
    <row r="5241" spans="1:2" x14ac:dyDescent="0.3">
      <c r="A5241">
        <v>6.2400000000004177</v>
      </c>
      <c r="B5241">
        <v>1.5658811928475402E-2</v>
      </c>
    </row>
    <row r="5242" spans="1:2" x14ac:dyDescent="0.3">
      <c r="A5242">
        <v>6.241000000000418</v>
      </c>
      <c r="B5242">
        <v>1.5660241847345602E-2</v>
      </c>
    </row>
    <row r="5243" spans="1:2" x14ac:dyDescent="0.3">
      <c r="A5243">
        <v>6.2420000000004183</v>
      </c>
      <c r="B5243">
        <v>1.5661672213211519E-2</v>
      </c>
    </row>
    <row r="5244" spans="1:2" x14ac:dyDescent="0.3">
      <c r="A5244">
        <v>6.2430000000004187</v>
      </c>
      <c r="B5244">
        <v>1.5663100059600477E-2</v>
      </c>
    </row>
    <row r="5245" spans="1:2" x14ac:dyDescent="0.3">
      <c r="A5245">
        <v>6.244000000000419</v>
      </c>
      <c r="B5245">
        <v>1.5664531973726858E-2</v>
      </c>
    </row>
    <row r="5246" spans="1:2" x14ac:dyDescent="0.3">
      <c r="A5246">
        <v>6.2450000000004193</v>
      </c>
      <c r="B5246">
        <v>1.566596180334523E-2</v>
      </c>
    </row>
    <row r="5247" spans="1:2" x14ac:dyDescent="0.3">
      <c r="A5247">
        <v>6.2460000000004197</v>
      </c>
      <c r="B5247">
        <v>1.5667386305719011E-2</v>
      </c>
    </row>
    <row r="5248" spans="1:2" x14ac:dyDescent="0.3">
      <c r="A5248">
        <v>6.24700000000042</v>
      </c>
      <c r="B5248">
        <v>1.566881801478659E-2</v>
      </c>
    </row>
    <row r="5249" spans="1:2" x14ac:dyDescent="0.3">
      <c r="A5249">
        <v>6.2480000000004203</v>
      </c>
      <c r="B5249">
        <v>1.5670241974358179E-2</v>
      </c>
    </row>
    <row r="5250" spans="1:2" x14ac:dyDescent="0.3">
      <c r="A5250">
        <v>6.2490000000004207</v>
      </c>
      <c r="B5250">
        <v>1.5671660168562529E-2</v>
      </c>
    </row>
    <row r="5251" spans="1:2" x14ac:dyDescent="0.3">
      <c r="A5251">
        <v>6.250000000000421</v>
      </c>
      <c r="B5251">
        <v>1.5673088639450383E-2</v>
      </c>
    </row>
    <row r="5252" spans="1:2" x14ac:dyDescent="0.3">
      <c r="A5252">
        <v>6.2510000000004213</v>
      </c>
      <c r="B5252">
        <v>1.5674506398812571E-2</v>
      </c>
    </row>
    <row r="5253" spans="1:2" x14ac:dyDescent="0.3">
      <c r="A5253">
        <v>6.2520000000004217</v>
      </c>
      <c r="B5253">
        <v>1.5675932222495303E-2</v>
      </c>
    </row>
    <row r="5254" spans="1:2" x14ac:dyDescent="0.3">
      <c r="A5254">
        <v>6.253000000000422</v>
      </c>
      <c r="B5254">
        <v>1.5677348463388918E-2</v>
      </c>
    </row>
    <row r="5255" spans="1:2" x14ac:dyDescent="0.3">
      <c r="A5255">
        <v>6.2540000000004223</v>
      </c>
      <c r="B5255">
        <v>1.5678770881370818E-2</v>
      </c>
    </row>
    <row r="5256" spans="1:2" x14ac:dyDescent="0.3">
      <c r="A5256">
        <v>6.2550000000004227</v>
      </c>
      <c r="B5256">
        <v>1.5680191035636559E-2</v>
      </c>
    </row>
    <row r="5257" spans="1:2" x14ac:dyDescent="0.3">
      <c r="A5257">
        <v>6.256000000000423</v>
      </c>
      <c r="B5257">
        <v>1.5681603984024128E-2</v>
      </c>
    </row>
    <row r="5258" spans="1:2" x14ac:dyDescent="0.3">
      <c r="A5258">
        <v>6.2570000000004233</v>
      </c>
      <c r="B5258">
        <v>1.5683028077811745E-2</v>
      </c>
    </row>
    <row r="5259" spans="1:2" x14ac:dyDescent="0.3">
      <c r="A5259">
        <v>6.2580000000004237</v>
      </c>
      <c r="B5259">
        <v>1.5684441942838079E-2</v>
      </c>
    </row>
    <row r="5260" spans="1:2" x14ac:dyDescent="0.3">
      <c r="A5260">
        <v>6.259000000000424</v>
      </c>
      <c r="B5260">
        <v>1.5685855968376461E-2</v>
      </c>
    </row>
    <row r="5261" spans="1:2" x14ac:dyDescent="0.3">
      <c r="A5261">
        <v>6.2600000000004243</v>
      </c>
      <c r="B5261">
        <v>1.5687268372241936E-2</v>
      </c>
    </row>
    <row r="5262" spans="1:2" x14ac:dyDescent="0.3">
      <c r="A5262">
        <v>6.2610000000004247</v>
      </c>
      <c r="B5262">
        <v>1.5688681897980283E-2</v>
      </c>
    </row>
    <row r="5263" spans="1:2" x14ac:dyDescent="0.3">
      <c r="A5263">
        <v>6.262000000000425</v>
      </c>
      <c r="B5263">
        <v>1.5690095792301406E-2</v>
      </c>
    </row>
    <row r="5264" spans="1:2" x14ac:dyDescent="0.3">
      <c r="A5264">
        <v>6.2630000000004253</v>
      </c>
      <c r="B5264">
        <v>1.5691503003997742E-2</v>
      </c>
    </row>
    <row r="5265" spans="1:2" x14ac:dyDescent="0.3">
      <c r="A5265">
        <v>6.2640000000004257</v>
      </c>
      <c r="B5265">
        <v>1.569291521281474E-2</v>
      </c>
    </row>
    <row r="5266" spans="1:2" x14ac:dyDescent="0.3">
      <c r="A5266">
        <v>6.265000000000426</v>
      </c>
      <c r="B5266">
        <v>1.5694325006456789E-2</v>
      </c>
    </row>
    <row r="5267" spans="1:2" x14ac:dyDescent="0.3">
      <c r="A5267">
        <v>6.2660000000004263</v>
      </c>
      <c r="B5267">
        <v>1.5695736591165355E-2</v>
      </c>
    </row>
    <row r="5268" spans="1:2" x14ac:dyDescent="0.3">
      <c r="A5268">
        <v>6.2670000000004267</v>
      </c>
      <c r="B5268">
        <v>1.5697144601449775E-2</v>
      </c>
    </row>
    <row r="5269" spans="1:2" x14ac:dyDescent="0.3">
      <c r="A5269">
        <v>6.268000000000427</v>
      </c>
      <c r="B5269">
        <v>1.5698545027605704E-2</v>
      </c>
    </row>
    <row r="5270" spans="1:2" x14ac:dyDescent="0.3">
      <c r="A5270">
        <v>6.2690000000004273</v>
      </c>
      <c r="B5270">
        <v>1.5699956957794914E-2</v>
      </c>
    </row>
    <row r="5271" spans="1:2" x14ac:dyDescent="0.3">
      <c r="A5271">
        <v>6.2700000000004277</v>
      </c>
      <c r="B5271">
        <v>1.5701355977876919E-2</v>
      </c>
    </row>
    <row r="5272" spans="1:2" x14ac:dyDescent="0.3">
      <c r="A5272">
        <v>6.271000000000428</v>
      </c>
      <c r="B5272">
        <v>1.5702762675313786E-2</v>
      </c>
    </row>
    <row r="5273" spans="1:2" x14ac:dyDescent="0.3">
      <c r="A5273">
        <v>6.2720000000004283</v>
      </c>
      <c r="B5273">
        <v>1.5704172476147638E-2</v>
      </c>
    </row>
    <row r="5274" spans="1:2" x14ac:dyDescent="0.3">
      <c r="A5274">
        <v>6.2730000000004287</v>
      </c>
      <c r="B5274">
        <v>1.5705570329663354E-2</v>
      </c>
    </row>
    <row r="5275" spans="1:2" x14ac:dyDescent="0.3">
      <c r="A5275">
        <v>6.274000000000429</v>
      </c>
      <c r="B5275">
        <v>1.5706976876456891E-2</v>
      </c>
    </row>
    <row r="5276" spans="1:2" x14ac:dyDescent="0.3">
      <c r="A5276">
        <v>6.2750000000004293</v>
      </c>
      <c r="B5276">
        <v>1.5708376932669299E-2</v>
      </c>
    </row>
    <row r="5277" spans="1:2" x14ac:dyDescent="0.3">
      <c r="A5277">
        <v>6.2760000000004297</v>
      </c>
      <c r="B5277">
        <v>1.5709778288267751E-2</v>
      </c>
    </row>
    <row r="5278" spans="1:2" x14ac:dyDescent="0.3">
      <c r="A5278">
        <v>6.27700000000043</v>
      </c>
      <c r="B5278">
        <v>1.5711176827059362E-2</v>
      </c>
    </row>
    <row r="5279" spans="1:2" x14ac:dyDescent="0.3">
      <c r="A5279">
        <v>6.2780000000004303</v>
      </c>
      <c r="B5279">
        <v>1.5712580162476231E-2</v>
      </c>
    </row>
    <row r="5280" spans="1:2" x14ac:dyDescent="0.3">
      <c r="A5280">
        <v>6.2790000000004307</v>
      </c>
      <c r="B5280">
        <v>1.5713967464274725E-2</v>
      </c>
    </row>
    <row r="5281" spans="1:2" x14ac:dyDescent="0.3">
      <c r="A5281">
        <v>6.280000000000431</v>
      </c>
      <c r="B5281">
        <v>1.5715371260046629E-2</v>
      </c>
    </row>
    <row r="5282" spans="1:2" x14ac:dyDescent="0.3">
      <c r="A5282">
        <v>6.2810000000004313</v>
      </c>
      <c r="B5282">
        <v>1.5716759872492769E-2</v>
      </c>
    </row>
    <row r="5283" spans="1:2" x14ac:dyDescent="0.3">
      <c r="A5283">
        <v>6.2820000000004317</v>
      </c>
      <c r="B5283">
        <v>1.5718158601146726E-2</v>
      </c>
    </row>
    <row r="5284" spans="1:2" x14ac:dyDescent="0.3">
      <c r="A5284">
        <v>6.283000000000432</v>
      </c>
      <c r="B5284">
        <v>1.5719560050884818E-2</v>
      </c>
    </row>
    <row r="5285" spans="1:2" x14ac:dyDescent="0.3">
      <c r="A5285">
        <v>6.2840000000004324</v>
      </c>
      <c r="B5285">
        <v>1.5720949013945551E-2</v>
      </c>
    </row>
    <row r="5286" spans="1:2" x14ac:dyDescent="0.3">
      <c r="A5286">
        <v>6.2850000000004327</v>
      </c>
      <c r="B5286">
        <v>1.5722337134950526E-2</v>
      </c>
    </row>
    <row r="5287" spans="1:2" x14ac:dyDescent="0.3">
      <c r="A5287">
        <v>6.286000000000433</v>
      </c>
      <c r="B5287">
        <v>1.5723730989665508E-2</v>
      </c>
    </row>
    <row r="5288" spans="1:2" x14ac:dyDescent="0.3">
      <c r="A5288">
        <v>6.2870000000004334</v>
      </c>
      <c r="B5288">
        <v>1.5725119785099217E-2</v>
      </c>
    </row>
    <row r="5289" spans="1:2" x14ac:dyDescent="0.3">
      <c r="A5289">
        <v>6.2880000000004337</v>
      </c>
      <c r="B5289">
        <v>1.5726513324794855E-2</v>
      </c>
    </row>
    <row r="5290" spans="1:2" x14ac:dyDescent="0.3">
      <c r="A5290">
        <v>6.289000000000434</v>
      </c>
      <c r="B5290">
        <v>1.5727899622379471E-2</v>
      </c>
    </row>
    <row r="5291" spans="1:2" x14ac:dyDescent="0.3">
      <c r="A5291">
        <v>6.2900000000004344</v>
      </c>
      <c r="B5291">
        <v>1.5729289018255044E-2</v>
      </c>
    </row>
    <row r="5292" spans="1:2" x14ac:dyDescent="0.3">
      <c r="A5292">
        <v>6.2910000000004347</v>
      </c>
      <c r="B5292">
        <v>1.5730677746827237E-2</v>
      </c>
    </row>
    <row r="5293" spans="1:2" x14ac:dyDescent="0.3">
      <c r="A5293">
        <v>6.292000000000435</v>
      </c>
      <c r="B5293">
        <v>1.5732061644699147E-2</v>
      </c>
    </row>
    <row r="5294" spans="1:2" x14ac:dyDescent="0.3">
      <c r="A5294">
        <v>6.2930000000004354</v>
      </c>
      <c r="B5294">
        <v>1.5733450252301662E-2</v>
      </c>
    </row>
    <row r="5295" spans="1:2" x14ac:dyDescent="0.3">
      <c r="A5295">
        <v>6.2940000000004357</v>
      </c>
      <c r="B5295">
        <v>1.5734843686289746E-2</v>
      </c>
    </row>
    <row r="5296" spans="1:2" x14ac:dyDescent="0.3">
      <c r="A5296">
        <v>6.295000000000436</v>
      </c>
      <c r="B5296">
        <v>1.5736220623213282E-2</v>
      </c>
    </row>
    <row r="5297" spans="1:2" x14ac:dyDescent="0.3">
      <c r="A5297">
        <v>6.2960000000004364</v>
      </c>
      <c r="B5297">
        <v>1.5737609206362746E-2</v>
      </c>
    </row>
    <row r="5298" spans="1:2" x14ac:dyDescent="0.3">
      <c r="A5298">
        <v>6.2970000000004367</v>
      </c>
      <c r="B5298">
        <v>1.5738991998701157E-2</v>
      </c>
    </row>
    <row r="5299" spans="1:2" x14ac:dyDescent="0.3">
      <c r="A5299">
        <v>6.298000000000437</v>
      </c>
      <c r="B5299">
        <v>1.5740371256901531E-2</v>
      </c>
    </row>
    <row r="5300" spans="1:2" x14ac:dyDescent="0.3">
      <c r="A5300">
        <v>6.2990000000004374</v>
      </c>
      <c r="B5300">
        <v>1.5741755260722634E-2</v>
      </c>
    </row>
    <row r="5301" spans="1:2" x14ac:dyDescent="0.3">
      <c r="A5301">
        <v>6.3000000000004377</v>
      </c>
      <c r="B5301">
        <v>1.574313893808782E-2</v>
      </c>
    </row>
    <row r="5302" spans="1:2" x14ac:dyDescent="0.3">
      <c r="A5302">
        <v>6.301000000000438</v>
      </c>
      <c r="B5302">
        <v>1.5388559883356911E-2</v>
      </c>
    </row>
    <row r="5303" spans="1:2" x14ac:dyDescent="0.3">
      <c r="A5303">
        <v>6.3020000000004384</v>
      </c>
      <c r="B5303">
        <v>1.5392088202688614E-2</v>
      </c>
    </row>
    <row r="5304" spans="1:2" x14ac:dyDescent="0.3">
      <c r="A5304">
        <v>6.3030000000004387</v>
      </c>
      <c r="B5304">
        <v>1.5395616523052935E-2</v>
      </c>
    </row>
    <row r="5305" spans="1:2" x14ac:dyDescent="0.3">
      <c r="A5305">
        <v>6.304000000000439</v>
      </c>
      <c r="B5305">
        <v>1.5399147954177406E-2</v>
      </c>
    </row>
    <row r="5306" spans="1:2" x14ac:dyDescent="0.3">
      <c r="A5306">
        <v>6.3050000000004394</v>
      </c>
      <c r="B5306">
        <v>1.5402670217831316E-2</v>
      </c>
    </row>
    <row r="5307" spans="1:2" x14ac:dyDescent="0.3">
      <c r="A5307">
        <v>6.3060000000004397</v>
      </c>
      <c r="B5307">
        <v>1.5406187510490166E-2</v>
      </c>
    </row>
    <row r="5308" spans="1:2" x14ac:dyDescent="0.3">
      <c r="A5308">
        <v>6.30700000000044</v>
      </c>
      <c r="B5308">
        <v>1.5409710171300661E-2</v>
      </c>
    </row>
    <row r="5309" spans="1:2" x14ac:dyDescent="0.3">
      <c r="A5309">
        <v>6.3080000000004404</v>
      </c>
      <c r="B5309">
        <v>1.5413227954334974E-2</v>
      </c>
    </row>
    <row r="5310" spans="1:2" x14ac:dyDescent="0.3">
      <c r="A5310">
        <v>6.3090000000004407</v>
      </c>
      <c r="B5310">
        <v>1.541674480062033E-2</v>
      </c>
    </row>
    <row r="5311" spans="1:2" x14ac:dyDescent="0.3">
      <c r="A5311">
        <v>6.310000000000441</v>
      </c>
      <c r="B5311">
        <v>1.5420264283431684E-2</v>
      </c>
    </row>
    <row r="5312" spans="1:2" x14ac:dyDescent="0.3">
      <c r="A5312">
        <v>6.3110000000004414</v>
      </c>
      <c r="B5312">
        <v>1.5423775486584634E-2</v>
      </c>
    </row>
    <row r="5313" spans="1:2" x14ac:dyDescent="0.3">
      <c r="A5313">
        <v>6.3120000000004417</v>
      </c>
      <c r="B5313">
        <v>1.5427288333739908E-2</v>
      </c>
    </row>
    <row r="5314" spans="1:2" x14ac:dyDescent="0.3">
      <c r="A5314">
        <v>6.313000000000442</v>
      </c>
      <c r="B5314">
        <v>1.5430794317410512E-2</v>
      </c>
    </row>
    <row r="5315" spans="1:2" x14ac:dyDescent="0.3">
      <c r="A5315">
        <v>6.3140000000004424</v>
      </c>
      <c r="B5315">
        <v>1.543429369630217E-2</v>
      </c>
    </row>
    <row r="5316" spans="1:2" x14ac:dyDescent="0.3">
      <c r="A5316">
        <v>6.3150000000004427</v>
      </c>
      <c r="B5316">
        <v>1.5437805814345062E-2</v>
      </c>
    </row>
    <row r="5317" spans="1:2" x14ac:dyDescent="0.3">
      <c r="A5317">
        <v>6.316000000000443</v>
      </c>
      <c r="B5317">
        <v>1.5441308871309067E-2</v>
      </c>
    </row>
    <row r="5318" spans="1:2" x14ac:dyDescent="0.3">
      <c r="A5318">
        <v>6.3170000000004434</v>
      </c>
      <c r="B5318">
        <v>1.5444815272868728E-2</v>
      </c>
    </row>
    <row r="5319" spans="1:2" x14ac:dyDescent="0.3">
      <c r="A5319">
        <v>6.3180000000004437</v>
      </c>
      <c r="B5319">
        <v>1.5448311888927702E-2</v>
      </c>
    </row>
    <row r="5320" spans="1:2" x14ac:dyDescent="0.3">
      <c r="A5320">
        <v>6.319000000000444</v>
      </c>
      <c r="B5320">
        <v>1.5451814332919978E-2</v>
      </c>
    </row>
    <row r="5321" spans="1:2" x14ac:dyDescent="0.3">
      <c r="A5321">
        <v>6.3200000000004444</v>
      </c>
      <c r="B5321">
        <v>1.5455309706995601E-2</v>
      </c>
    </row>
    <row r="5322" spans="1:2" x14ac:dyDescent="0.3">
      <c r="A5322">
        <v>6.3210000000004447</v>
      </c>
      <c r="B5322">
        <v>1.5458807509782846E-2</v>
      </c>
    </row>
    <row r="5323" spans="1:2" x14ac:dyDescent="0.3">
      <c r="A5323">
        <v>6.322000000000445</v>
      </c>
      <c r="B5323">
        <v>1.5462298668292185E-2</v>
      </c>
    </row>
    <row r="5324" spans="1:2" x14ac:dyDescent="0.3">
      <c r="A5324">
        <v>6.3230000000004454</v>
      </c>
      <c r="B5324">
        <v>1.5465796568822188E-2</v>
      </c>
    </row>
    <row r="5325" spans="1:2" x14ac:dyDescent="0.3">
      <c r="A5325">
        <v>6.3240000000004457</v>
      </c>
      <c r="B5325">
        <v>1.5469281325688478E-2</v>
      </c>
    </row>
    <row r="5326" spans="1:2" x14ac:dyDescent="0.3">
      <c r="A5326">
        <v>6.325000000000446</v>
      </c>
      <c r="B5326">
        <v>1.5472771331946356E-2</v>
      </c>
    </row>
    <row r="5327" spans="1:2" x14ac:dyDescent="0.3">
      <c r="A5327">
        <v>6.3260000000004464</v>
      </c>
      <c r="B5327">
        <v>1.5476258368352591E-2</v>
      </c>
    </row>
    <row r="5328" spans="1:2" x14ac:dyDescent="0.3">
      <c r="A5328">
        <v>6.3270000000004467</v>
      </c>
      <c r="B5328">
        <v>1.5479744764587466E-2</v>
      </c>
    </row>
    <row r="5329" spans="1:2" x14ac:dyDescent="0.3">
      <c r="A5329">
        <v>6.328000000000447</v>
      </c>
      <c r="B5329">
        <v>1.5483226873981903E-2</v>
      </c>
    </row>
    <row r="5330" spans="1:2" x14ac:dyDescent="0.3">
      <c r="A5330">
        <v>6.3290000000004474</v>
      </c>
      <c r="B5330">
        <v>1.548671104439886E-2</v>
      </c>
    </row>
    <row r="5331" spans="1:2" x14ac:dyDescent="0.3">
      <c r="A5331">
        <v>6.3300000000004477</v>
      </c>
      <c r="B5331">
        <v>1.5490191769319983E-2</v>
      </c>
    </row>
    <row r="5332" spans="1:2" x14ac:dyDescent="0.3">
      <c r="A5332">
        <v>6.331000000000448</v>
      </c>
      <c r="B5332">
        <v>1.5493669954795619E-2</v>
      </c>
    </row>
    <row r="5333" spans="1:2" x14ac:dyDescent="0.3">
      <c r="A5333">
        <v>6.3320000000004484</v>
      </c>
      <c r="B5333">
        <v>1.549714702881877E-2</v>
      </c>
    </row>
    <row r="5334" spans="1:2" x14ac:dyDescent="0.3">
      <c r="A5334">
        <v>6.3330000000004487</v>
      </c>
      <c r="B5334">
        <v>1.5500624227450854E-2</v>
      </c>
    </row>
    <row r="5335" spans="1:2" x14ac:dyDescent="0.3">
      <c r="A5335">
        <v>6.334000000000449</v>
      </c>
      <c r="B5335">
        <v>1.5504101904672551E-2</v>
      </c>
    </row>
    <row r="5336" spans="1:2" x14ac:dyDescent="0.3">
      <c r="A5336">
        <v>6.3350000000004494</v>
      </c>
      <c r="B5336">
        <v>1.5507578024189284E-2</v>
      </c>
    </row>
    <row r="5337" spans="1:2" x14ac:dyDescent="0.3">
      <c r="A5337">
        <v>6.3360000000004497</v>
      </c>
      <c r="B5337">
        <v>1.5511047975164116E-2</v>
      </c>
    </row>
    <row r="5338" spans="1:2" x14ac:dyDescent="0.3">
      <c r="A5338">
        <v>6.3370000000004501</v>
      </c>
      <c r="B5338">
        <v>1.5514512465849173E-2</v>
      </c>
    </row>
    <row r="5339" spans="1:2" x14ac:dyDescent="0.3">
      <c r="A5339">
        <v>6.3380000000004504</v>
      </c>
      <c r="B5339">
        <v>1.5517984128053219E-2</v>
      </c>
    </row>
    <row r="5340" spans="1:2" x14ac:dyDescent="0.3">
      <c r="A5340">
        <v>6.3390000000004507</v>
      </c>
      <c r="B5340">
        <v>1.5521451158760136E-2</v>
      </c>
    </row>
    <row r="5341" spans="1:2" x14ac:dyDescent="0.3">
      <c r="A5341">
        <v>6.3400000000004511</v>
      </c>
      <c r="B5341">
        <v>1.5524914825905733E-2</v>
      </c>
    </row>
    <row r="5342" spans="1:2" x14ac:dyDescent="0.3">
      <c r="A5342">
        <v>6.3410000000004514</v>
      </c>
      <c r="B5342">
        <v>1.5528379696478967E-2</v>
      </c>
    </row>
    <row r="5343" spans="1:2" x14ac:dyDescent="0.3">
      <c r="A5343">
        <v>6.3420000000004517</v>
      </c>
      <c r="B5343">
        <v>1.553184562114146E-2</v>
      </c>
    </row>
    <row r="5344" spans="1:2" x14ac:dyDescent="0.3">
      <c r="A5344">
        <v>6.3430000000004521</v>
      </c>
      <c r="B5344">
        <v>1.5535309077791881E-2</v>
      </c>
    </row>
    <row r="5345" spans="1:2" x14ac:dyDescent="0.3">
      <c r="A5345">
        <v>6.3440000000004524</v>
      </c>
      <c r="B5345">
        <v>1.5538766623235889E-2</v>
      </c>
    </row>
    <row r="5346" spans="1:2" x14ac:dyDescent="0.3">
      <c r="A5346">
        <v>6.3450000000004527</v>
      </c>
      <c r="B5346">
        <v>1.5542221825455393E-2</v>
      </c>
    </row>
    <row r="5347" spans="1:2" x14ac:dyDescent="0.3">
      <c r="A5347">
        <v>6.3460000000004531</v>
      </c>
      <c r="B5347">
        <v>1.5545678544820418E-2</v>
      </c>
    </row>
    <row r="5348" spans="1:2" x14ac:dyDescent="0.3">
      <c r="A5348">
        <v>6.3470000000004534</v>
      </c>
      <c r="B5348">
        <v>1.5549139354857022E-2</v>
      </c>
    </row>
    <row r="5349" spans="1:2" x14ac:dyDescent="0.3">
      <c r="A5349">
        <v>6.3480000000004537</v>
      </c>
      <c r="B5349">
        <v>1.5552591590982046E-2</v>
      </c>
    </row>
    <row r="5350" spans="1:2" x14ac:dyDescent="0.3">
      <c r="A5350">
        <v>6.3490000000004541</v>
      </c>
      <c r="B5350">
        <v>1.5556048174954373E-2</v>
      </c>
    </row>
    <row r="5351" spans="1:2" x14ac:dyDescent="0.3">
      <c r="A5351">
        <v>6.3500000000004544</v>
      </c>
      <c r="B5351">
        <v>1.5559493906618593E-2</v>
      </c>
    </row>
    <row r="5352" spans="1:2" x14ac:dyDescent="0.3">
      <c r="A5352">
        <v>6.3510000000004547</v>
      </c>
      <c r="B5352">
        <v>1.5562945374425818E-2</v>
      </c>
    </row>
    <row r="5353" spans="1:2" x14ac:dyDescent="0.3">
      <c r="A5353">
        <v>6.3520000000004551</v>
      </c>
      <c r="B5353">
        <v>1.5566394853819887E-2</v>
      </c>
    </row>
    <row r="5354" spans="1:2" x14ac:dyDescent="0.3">
      <c r="A5354">
        <v>6.3530000000004554</v>
      </c>
      <c r="B5354">
        <v>1.5569844865504168E-2</v>
      </c>
    </row>
    <row r="5355" spans="1:2" x14ac:dyDescent="0.3">
      <c r="A5355">
        <v>6.3540000000004557</v>
      </c>
      <c r="B5355">
        <v>1.5573288161898513E-2</v>
      </c>
    </row>
    <row r="5356" spans="1:2" x14ac:dyDescent="0.3">
      <c r="A5356">
        <v>6.3550000000004561</v>
      </c>
      <c r="B5356">
        <v>1.5576736309566019E-2</v>
      </c>
    </row>
    <row r="5357" spans="1:2" x14ac:dyDescent="0.3">
      <c r="A5357">
        <v>6.3560000000004564</v>
      </c>
      <c r="B5357">
        <v>1.5580172465835096E-2</v>
      </c>
    </row>
    <row r="5358" spans="1:2" x14ac:dyDescent="0.3">
      <c r="A5358">
        <v>6.3570000000004567</v>
      </c>
      <c r="B5358">
        <v>1.5583618410471678E-2</v>
      </c>
    </row>
    <row r="5359" spans="1:2" x14ac:dyDescent="0.3">
      <c r="A5359">
        <v>6.3580000000004571</v>
      </c>
      <c r="B5359">
        <v>1.5587059655021334E-2</v>
      </c>
    </row>
    <row r="5360" spans="1:2" x14ac:dyDescent="0.3">
      <c r="A5360">
        <v>6.3590000000004574</v>
      </c>
      <c r="B5360">
        <v>1.5590501331707918E-2</v>
      </c>
    </row>
    <row r="5361" spans="1:2" x14ac:dyDescent="0.3">
      <c r="A5361">
        <v>6.3600000000004577</v>
      </c>
      <c r="B5361">
        <v>1.5593944023255701E-2</v>
      </c>
    </row>
    <row r="5362" spans="1:2" x14ac:dyDescent="0.3">
      <c r="A5362">
        <v>6.3610000000004581</v>
      </c>
      <c r="B5362">
        <v>1.5597382383149117E-2</v>
      </c>
    </row>
    <row r="5363" spans="1:2" x14ac:dyDescent="0.3">
      <c r="A5363">
        <v>6.3620000000004584</v>
      </c>
      <c r="B5363">
        <v>1.5600818775355296E-2</v>
      </c>
    </row>
    <row r="5364" spans="1:2" x14ac:dyDescent="0.3">
      <c r="A5364">
        <v>6.3630000000004587</v>
      </c>
      <c r="B5364">
        <v>1.5604248855474401E-2</v>
      </c>
    </row>
    <row r="5365" spans="1:2" x14ac:dyDescent="0.3">
      <c r="A5365">
        <v>6.3640000000004591</v>
      </c>
      <c r="B5365">
        <v>1.5607680179917649E-2</v>
      </c>
    </row>
    <row r="5366" spans="1:2" x14ac:dyDescent="0.3">
      <c r="A5366">
        <v>6.3650000000004594</v>
      </c>
      <c r="B5366">
        <v>1.561111667849141E-2</v>
      </c>
    </row>
    <row r="5367" spans="1:2" x14ac:dyDescent="0.3">
      <c r="A5367">
        <v>6.3660000000004597</v>
      </c>
      <c r="B5367">
        <v>1.5614552576450225E-2</v>
      </c>
    </row>
    <row r="5368" spans="1:2" x14ac:dyDescent="0.3">
      <c r="A5368">
        <v>6.3670000000004601</v>
      </c>
      <c r="B5368">
        <v>1.5617979097499179E-2</v>
      </c>
    </row>
    <row r="5369" spans="1:2" x14ac:dyDescent="0.3">
      <c r="A5369">
        <v>6.3680000000004604</v>
      </c>
      <c r="B5369">
        <v>1.5621408146005039E-2</v>
      </c>
    </row>
    <row r="5370" spans="1:2" x14ac:dyDescent="0.3">
      <c r="A5370">
        <v>6.3690000000004607</v>
      </c>
      <c r="B5370">
        <v>1.5624836204641002E-2</v>
      </c>
    </row>
    <row r="5371" spans="1:2" x14ac:dyDescent="0.3">
      <c r="A5371">
        <v>6.3700000000004611</v>
      </c>
      <c r="B5371">
        <v>1.5628266701069649E-2</v>
      </c>
    </row>
    <row r="5372" spans="1:2" x14ac:dyDescent="0.3">
      <c r="A5372">
        <v>6.3710000000004614</v>
      </c>
      <c r="B5372">
        <v>1.563169208381443E-2</v>
      </c>
    </row>
    <row r="5373" spans="1:2" x14ac:dyDescent="0.3">
      <c r="A5373">
        <v>6.3720000000004617</v>
      </c>
      <c r="B5373">
        <v>1.5635120504451094E-2</v>
      </c>
    </row>
    <row r="5374" spans="1:2" x14ac:dyDescent="0.3">
      <c r="A5374">
        <v>6.3730000000004621</v>
      </c>
      <c r="B5374">
        <v>1.5638541909040626E-2</v>
      </c>
    </row>
    <row r="5375" spans="1:2" x14ac:dyDescent="0.3">
      <c r="A5375">
        <v>6.3740000000004624</v>
      </c>
      <c r="B5375">
        <v>1.5641960305555203E-2</v>
      </c>
    </row>
    <row r="5376" spans="1:2" x14ac:dyDescent="0.3">
      <c r="A5376">
        <v>6.3750000000004627</v>
      </c>
      <c r="B5376">
        <v>1.564538383339914E-2</v>
      </c>
    </row>
    <row r="5377" spans="1:2" x14ac:dyDescent="0.3">
      <c r="A5377">
        <v>6.3760000000004631</v>
      </c>
      <c r="B5377">
        <v>1.5648804605024602E-2</v>
      </c>
    </row>
    <row r="5378" spans="1:2" x14ac:dyDescent="0.3">
      <c r="A5378">
        <v>6.3770000000004634</v>
      </c>
      <c r="B5378">
        <v>1.5652229645741977E-2</v>
      </c>
    </row>
    <row r="5379" spans="1:2" x14ac:dyDescent="0.3">
      <c r="A5379">
        <v>6.3780000000004637</v>
      </c>
      <c r="B5379">
        <v>1.5655645921321237E-2</v>
      </c>
    </row>
    <row r="5380" spans="1:2" x14ac:dyDescent="0.3">
      <c r="A5380">
        <v>6.3790000000004641</v>
      </c>
      <c r="B5380">
        <v>1.5659057600876214E-2</v>
      </c>
    </row>
    <row r="5381" spans="1:2" x14ac:dyDescent="0.3">
      <c r="A5381">
        <v>6.3800000000004644</v>
      </c>
      <c r="B5381">
        <v>1.5662478601845442E-2</v>
      </c>
    </row>
    <row r="5382" spans="1:2" x14ac:dyDescent="0.3">
      <c r="A5382">
        <v>6.3810000000004647</v>
      </c>
      <c r="B5382">
        <v>1.5665900674280975E-2</v>
      </c>
    </row>
    <row r="5383" spans="1:2" x14ac:dyDescent="0.3">
      <c r="A5383">
        <v>6.3820000000004651</v>
      </c>
      <c r="B5383">
        <v>1.5669307694003265E-2</v>
      </c>
    </row>
    <row r="5384" spans="1:2" x14ac:dyDescent="0.3">
      <c r="A5384">
        <v>6.3830000000004654</v>
      </c>
      <c r="B5384">
        <v>1.5672724061958021E-2</v>
      </c>
    </row>
    <row r="5385" spans="1:2" x14ac:dyDescent="0.3">
      <c r="A5385">
        <v>6.3840000000004657</v>
      </c>
      <c r="B5385">
        <v>1.5676133015693261E-2</v>
      </c>
    </row>
    <row r="5386" spans="1:2" x14ac:dyDescent="0.3">
      <c r="A5386">
        <v>6.3850000000004661</v>
      </c>
      <c r="B5386">
        <v>1.5679549445115182E-2</v>
      </c>
    </row>
    <row r="5387" spans="1:2" x14ac:dyDescent="0.3">
      <c r="A5387">
        <v>6.3860000000004664</v>
      </c>
      <c r="B5387">
        <v>1.5682963036756481E-2</v>
      </c>
    </row>
    <row r="5388" spans="1:2" x14ac:dyDescent="0.3">
      <c r="A5388">
        <v>6.3870000000004667</v>
      </c>
      <c r="B5388">
        <v>1.5686372240101831E-2</v>
      </c>
    </row>
    <row r="5389" spans="1:2" x14ac:dyDescent="0.3">
      <c r="A5389">
        <v>6.3880000000004671</v>
      </c>
      <c r="B5389">
        <v>1.5689777909840441E-2</v>
      </c>
    </row>
    <row r="5390" spans="1:2" x14ac:dyDescent="0.3">
      <c r="A5390">
        <v>6.3890000000004674</v>
      </c>
      <c r="B5390">
        <v>1.5693187229454175E-2</v>
      </c>
    </row>
    <row r="5391" spans="1:2" x14ac:dyDescent="0.3">
      <c r="A5391">
        <v>6.3900000000004678</v>
      </c>
      <c r="B5391">
        <v>1.5696593730524677E-2</v>
      </c>
    </row>
    <row r="5392" spans="1:2" x14ac:dyDescent="0.3">
      <c r="A5392">
        <v>6.3910000000004681</v>
      </c>
      <c r="B5392">
        <v>1.5699999354226613E-2</v>
      </c>
    </row>
    <row r="5393" spans="1:2" x14ac:dyDescent="0.3">
      <c r="A5393">
        <v>6.3920000000004684</v>
      </c>
      <c r="B5393">
        <v>1.570340363451922E-2</v>
      </c>
    </row>
    <row r="5394" spans="1:2" x14ac:dyDescent="0.3">
      <c r="A5394">
        <v>6.3930000000004688</v>
      </c>
      <c r="B5394">
        <v>1.5706806412174201E-2</v>
      </c>
    </row>
    <row r="5395" spans="1:2" x14ac:dyDescent="0.3">
      <c r="A5395">
        <v>6.3940000000004691</v>
      </c>
      <c r="B5395">
        <v>1.5710209156194144E-2</v>
      </c>
    </row>
    <row r="5396" spans="1:2" x14ac:dyDescent="0.3">
      <c r="A5396">
        <v>6.3950000000004694</v>
      </c>
      <c r="B5396">
        <v>1.5713615192760322E-2</v>
      </c>
    </row>
    <row r="5397" spans="1:2" x14ac:dyDescent="0.3">
      <c r="A5397">
        <v>6.3960000000004698</v>
      </c>
      <c r="B5397">
        <v>1.5717019756773809E-2</v>
      </c>
    </row>
    <row r="5398" spans="1:2" x14ac:dyDescent="0.3">
      <c r="A5398">
        <v>6.3970000000004701</v>
      </c>
      <c r="B5398">
        <v>1.5720419341860081E-2</v>
      </c>
    </row>
    <row r="5399" spans="1:2" x14ac:dyDescent="0.3">
      <c r="A5399">
        <v>6.3980000000004704</v>
      </c>
      <c r="B5399">
        <v>1.5723822031307455E-2</v>
      </c>
    </row>
    <row r="5400" spans="1:2" x14ac:dyDescent="0.3">
      <c r="A5400">
        <v>6.3990000000004708</v>
      </c>
      <c r="B5400">
        <v>1.5727219741807741E-2</v>
      </c>
    </row>
    <row r="5401" spans="1:2" x14ac:dyDescent="0.3">
      <c r="A5401">
        <v>6.4000000000004711</v>
      </c>
      <c r="B5401">
        <v>1.5730616820769372E-2</v>
      </c>
    </row>
    <row r="5402" spans="1:2" x14ac:dyDescent="0.3">
      <c r="A5402">
        <v>6.4010000000004714</v>
      </c>
      <c r="B5402">
        <v>1.5734016287011154E-2</v>
      </c>
    </row>
    <row r="5403" spans="1:2" x14ac:dyDescent="0.3">
      <c r="A5403">
        <v>6.4020000000004718</v>
      </c>
      <c r="B5403">
        <v>1.5737416600741128E-2</v>
      </c>
    </row>
    <row r="5404" spans="1:2" x14ac:dyDescent="0.3">
      <c r="A5404">
        <v>6.4030000000004721</v>
      </c>
      <c r="B5404">
        <v>1.5740808564685405E-2</v>
      </c>
    </row>
    <row r="5405" spans="1:2" x14ac:dyDescent="0.3">
      <c r="A5405">
        <v>6.4040000000004724</v>
      </c>
      <c r="B5405">
        <v>1.5744200020584576E-2</v>
      </c>
    </row>
    <row r="5406" spans="1:2" x14ac:dyDescent="0.3">
      <c r="A5406">
        <v>6.4050000000004728</v>
      </c>
      <c r="B5406">
        <v>1.5747600516380134E-2</v>
      </c>
    </row>
    <row r="5407" spans="1:2" x14ac:dyDescent="0.3">
      <c r="A5407">
        <v>6.4060000000004731</v>
      </c>
      <c r="B5407">
        <v>1.5750994429403416E-2</v>
      </c>
    </row>
    <row r="5408" spans="1:2" x14ac:dyDescent="0.3">
      <c r="A5408">
        <v>6.4070000000004734</v>
      </c>
      <c r="B5408">
        <v>1.5754382685469744E-2</v>
      </c>
    </row>
    <row r="5409" spans="1:2" x14ac:dyDescent="0.3">
      <c r="A5409">
        <v>6.4080000000004738</v>
      </c>
      <c r="B5409">
        <v>1.5757785729154816E-2</v>
      </c>
    </row>
    <row r="5410" spans="1:2" x14ac:dyDescent="0.3">
      <c r="A5410">
        <v>6.4090000000004741</v>
      </c>
      <c r="B5410">
        <v>1.5761179678184689E-2</v>
      </c>
    </row>
    <row r="5411" spans="1:2" x14ac:dyDescent="0.3">
      <c r="A5411">
        <v>6.4100000000004744</v>
      </c>
      <c r="B5411">
        <v>1.5764570892852381E-2</v>
      </c>
    </row>
    <row r="5412" spans="1:2" x14ac:dyDescent="0.3">
      <c r="A5412">
        <v>6.4110000000004748</v>
      </c>
      <c r="B5412">
        <v>1.5767954437636511E-2</v>
      </c>
    </row>
    <row r="5413" spans="1:2" x14ac:dyDescent="0.3">
      <c r="A5413">
        <v>6.4120000000004751</v>
      </c>
      <c r="B5413">
        <v>1.5771351558019838E-2</v>
      </c>
    </row>
    <row r="5414" spans="1:2" x14ac:dyDescent="0.3">
      <c r="A5414">
        <v>6.4130000000004754</v>
      </c>
      <c r="B5414">
        <v>1.5774736187708027E-2</v>
      </c>
    </row>
    <row r="5415" spans="1:2" x14ac:dyDescent="0.3">
      <c r="A5415">
        <v>6.4140000000004758</v>
      </c>
      <c r="B5415">
        <v>1.5778127038082956E-2</v>
      </c>
    </row>
    <row r="5416" spans="1:2" x14ac:dyDescent="0.3">
      <c r="A5416">
        <v>6.4150000000004761</v>
      </c>
      <c r="B5416">
        <v>1.5781512395710351E-2</v>
      </c>
    </row>
    <row r="5417" spans="1:2" x14ac:dyDescent="0.3">
      <c r="A5417">
        <v>6.4160000000004764</v>
      </c>
      <c r="B5417">
        <v>1.5784900173975547E-2</v>
      </c>
    </row>
    <row r="5418" spans="1:2" x14ac:dyDescent="0.3">
      <c r="A5418">
        <v>6.4170000000004768</v>
      </c>
      <c r="B5418">
        <v>1.5788289706353542E-2</v>
      </c>
    </row>
    <row r="5419" spans="1:2" x14ac:dyDescent="0.3">
      <c r="A5419">
        <v>6.4180000000004771</v>
      </c>
      <c r="B5419">
        <v>1.5791676273757327E-2</v>
      </c>
    </row>
    <row r="5420" spans="1:2" x14ac:dyDescent="0.3">
      <c r="A5420">
        <v>6.4190000000004774</v>
      </c>
      <c r="B5420">
        <v>1.5795062928867898E-2</v>
      </c>
    </row>
    <row r="5421" spans="1:2" x14ac:dyDescent="0.3">
      <c r="A5421">
        <v>6.4200000000004778</v>
      </c>
      <c r="B5421">
        <v>1.579844922847029E-2</v>
      </c>
    </row>
    <row r="5422" spans="1:2" x14ac:dyDescent="0.3">
      <c r="A5422">
        <v>6.4210000000004781</v>
      </c>
      <c r="B5422">
        <v>1.5801834101770551E-2</v>
      </c>
    </row>
    <row r="5423" spans="1:2" x14ac:dyDescent="0.3">
      <c r="A5423">
        <v>6.4220000000004784</v>
      </c>
      <c r="B5423">
        <v>1.580522590077954E-2</v>
      </c>
    </row>
    <row r="5424" spans="1:2" x14ac:dyDescent="0.3">
      <c r="A5424">
        <v>6.4230000000004788</v>
      </c>
      <c r="B5424">
        <v>1.5808606319330787E-2</v>
      </c>
    </row>
    <row r="5425" spans="1:2" x14ac:dyDescent="0.3">
      <c r="A5425">
        <v>6.4240000000004791</v>
      </c>
      <c r="B5425">
        <v>1.5811990179934676E-2</v>
      </c>
    </row>
    <row r="5426" spans="1:2" x14ac:dyDescent="0.3">
      <c r="A5426">
        <v>6.4250000000004794</v>
      </c>
      <c r="B5426">
        <v>1.5815371041471571E-2</v>
      </c>
    </row>
    <row r="5427" spans="1:2" x14ac:dyDescent="0.3">
      <c r="A5427">
        <v>6.4260000000004798</v>
      </c>
      <c r="B5427">
        <v>1.5818754800641266E-2</v>
      </c>
    </row>
    <row r="5428" spans="1:2" x14ac:dyDescent="0.3">
      <c r="A5428">
        <v>6.4270000000004801</v>
      </c>
      <c r="B5428">
        <v>1.5822141129080647E-2</v>
      </c>
    </row>
    <row r="5429" spans="1:2" x14ac:dyDescent="0.3">
      <c r="A5429">
        <v>6.4280000000004804</v>
      </c>
      <c r="B5429">
        <v>1.5825519584521275E-2</v>
      </c>
    </row>
    <row r="5430" spans="1:2" x14ac:dyDescent="0.3">
      <c r="A5430">
        <v>6.4290000000004808</v>
      </c>
      <c r="B5430">
        <v>1.5828891901166708E-2</v>
      </c>
    </row>
    <row r="5431" spans="1:2" x14ac:dyDescent="0.3">
      <c r="A5431">
        <v>6.4300000000004811</v>
      </c>
      <c r="B5431">
        <v>1.5832277322291921E-2</v>
      </c>
    </row>
    <row r="5432" spans="1:2" x14ac:dyDescent="0.3">
      <c r="A5432">
        <v>6.4310000000004814</v>
      </c>
      <c r="B5432">
        <v>1.5835652813794732E-2</v>
      </c>
    </row>
    <row r="5433" spans="1:2" x14ac:dyDescent="0.3">
      <c r="A5433">
        <v>6.4320000000004818</v>
      </c>
      <c r="B5433">
        <v>1.583904155490018E-2</v>
      </c>
    </row>
    <row r="5434" spans="1:2" x14ac:dyDescent="0.3">
      <c r="A5434">
        <v>6.4330000000004821</v>
      </c>
      <c r="B5434">
        <v>1.5842415284107403E-2</v>
      </c>
    </row>
    <row r="5435" spans="1:2" x14ac:dyDescent="0.3">
      <c r="A5435">
        <v>6.4340000000004824</v>
      </c>
      <c r="B5435">
        <v>1.584580222429266E-2</v>
      </c>
    </row>
    <row r="5436" spans="1:2" x14ac:dyDescent="0.3">
      <c r="A5436">
        <v>6.4350000000004828</v>
      </c>
      <c r="B5436">
        <v>1.5849174910413322E-2</v>
      </c>
    </row>
    <row r="5437" spans="1:2" x14ac:dyDescent="0.3">
      <c r="A5437">
        <v>6.4360000000004831</v>
      </c>
      <c r="B5437">
        <v>1.5852556004077645E-2</v>
      </c>
    </row>
    <row r="5438" spans="1:2" x14ac:dyDescent="0.3">
      <c r="A5438">
        <v>6.4370000000004834</v>
      </c>
      <c r="B5438">
        <v>1.5855928543067888E-2</v>
      </c>
    </row>
    <row r="5439" spans="1:2" x14ac:dyDescent="0.3">
      <c r="A5439">
        <v>6.4380000000004838</v>
      </c>
      <c r="B5439">
        <v>1.5859306720999222E-2</v>
      </c>
    </row>
    <row r="5440" spans="1:2" x14ac:dyDescent="0.3">
      <c r="A5440">
        <v>6.4390000000004841</v>
      </c>
      <c r="B5440">
        <v>1.5862683925392862E-2</v>
      </c>
    </row>
    <row r="5441" spans="1:2" x14ac:dyDescent="0.3">
      <c r="A5441">
        <v>6.4400000000004844</v>
      </c>
      <c r="B5441">
        <v>1.5866063926414986E-2</v>
      </c>
    </row>
    <row r="5442" spans="1:2" x14ac:dyDescent="0.3">
      <c r="A5442">
        <v>6.4410000000004848</v>
      </c>
      <c r="B5442">
        <v>1.5869438023345006E-2</v>
      </c>
    </row>
    <row r="5443" spans="1:2" x14ac:dyDescent="0.3">
      <c r="A5443">
        <v>6.4420000000004851</v>
      </c>
      <c r="B5443">
        <v>1.5872808799298865E-2</v>
      </c>
    </row>
    <row r="5444" spans="1:2" x14ac:dyDescent="0.3">
      <c r="A5444">
        <v>6.4430000000004854</v>
      </c>
      <c r="B5444">
        <v>1.5876187019914667E-2</v>
      </c>
    </row>
    <row r="5445" spans="1:2" x14ac:dyDescent="0.3">
      <c r="A5445">
        <v>6.4440000000004858</v>
      </c>
      <c r="B5445">
        <v>1.5879562258462543E-2</v>
      </c>
    </row>
    <row r="5446" spans="1:2" x14ac:dyDescent="0.3">
      <c r="A5446">
        <v>6.4450000000004861</v>
      </c>
      <c r="B5446">
        <v>1.5882937111547646E-2</v>
      </c>
    </row>
    <row r="5447" spans="1:2" x14ac:dyDescent="0.3">
      <c r="A5447">
        <v>6.4460000000004865</v>
      </c>
      <c r="B5447">
        <v>1.5886310820700356E-2</v>
      </c>
    </row>
    <row r="5448" spans="1:2" x14ac:dyDescent="0.3">
      <c r="A5448">
        <v>6.4470000000004868</v>
      </c>
      <c r="B5448">
        <v>1.5889690016281321E-2</v>
      </c>
    </row>
    <row r="5449" spans="1:2" x14ac:dyDescent="0.3">
      <c r="A5449">
        <v>6.4480000000004871</v>
      </c>
      <c r="B5449">
        <v>1.589306710792221E-2</v>
      </c>
    </row>
    <row r="5450" spans="1:2" x14ac:dyDescent="0.3">
      <c r="A5450">
        <v>6.4490000000004875</v>
      </c>
      <c r="B5450">
        <v>1.5896434997570486E-2</v>
      </c>
    </row>
    <row r="5451" spans="1:2" x14ac:dyDescent="0.3">
      <c r="A5451">
        <v>6.4500000000004878</v>
      </c>
      <c r="B5451">
        <v>1.5899815468922163E-2</v>
      </c>
    </row>
    <row r="5452" spans="1:2" x14ac:dyDescent="0.3">
      <c r="A5452">
        <v>6.4510000000004881</v>
      </c>
      <c r="B5452">
        <v>1.5903181194942995E-2</v>
      </c>
    </row>
    <row r="5453" spans="1:2" x14ac:dyDescent="0.3">
      <c r="A5453">
        <v>6.4520000000004885</v>
      </c>
      <c r="B5453">
        <v>1.5906556792129486E-2</v>
      </c>
    </row>
    <row r="5454" spans="1:2" x14ac:dyDescent="0.3">
      <c r="A5454">
        <v>6.4530000000004888</v>
      </c>
      <c r="B5454">
        <v>1.59099340389251E-2</v>
      </c>
    </row>
    <row r="5455" spans="1:2" x14ac:dyDescent="0.3">
      <c r="A5455">
        <v>6.4540000000004891</v>
      </c>
      <c r="B5455">
        <v>1.5913302379332417E-2</v>
      </c>
    </row>
    <row r="5456" spans="1:2" x14ac:dyDescent="0.3">
      <c r="A5456">
        <v>6.4550000000004895</v>
      </c>
      <c r="B5456">
        <v>1.5916675130266011E-2</v>
      </c>
    </row>
    <row r="5457" spans="1:2" x14ac:dyDescent="0.3">
      <c r="A5457">
        <v>6.4560000000004898</v>
      </c>
      <c r="B5457">
        <v>1.592004050123047E-2</v>
      </c>
    </row>
    <row r="5458" spans="1:2" x14ac:dyDescent="0.3">
      <c r="A5458">
        <v>6.4570000000004901</v>
      </c>
      <c r="B5458">
        <v>1.5923416428117343E-2</v>
      </c>
    </row>
    <row r="5459" spans="1:2" x14ac:dyDescent="0.3">
      <c r="A5459">
        <v>6.4580000000004905</v>
      </c>
      <c r="B5459">
        <v>1.5926792557960201E-2</v>
      </c>
    </row>
    <row r="5460" spans="1:2" x14ac:dyDescent="0.3">
      <c r="A5460">
        <v>6.4590000000004908</v>
      </c>
      <c r="B5460">
        <v>1.5930165388644391E-2</v>
      </c>
    </row>
    <row r="5461" spans="1:2" x14ac:dyDescent="0.3">
      <c r="A5461">
        <v>6.4600000000004911</v>
      </c>
      <c r="B5461">
        <v>1.5933530384614647E-2</v>
      </c>
    </row>
    <row r="5462" spans="1:2" x14ac:dyDescent="0.3">
      <c r="A5462">
        <v>6.4610000000004915</v>
      </c>
      <c r="B5462">
        <v>1.5936899769851964E-2</v>
      </c>
    </row>
    <row r="5463" spans="1:2" x14ac:dyDescent="0.3">
      <c r="A5463">
        <v>6.4620000000004918</v>
      </c>
      <c r="B5463">
        <v>1.5940280586374644E-2</v>
      </c>
    </row>
    <row r="5464" spans="1:2" x14ac:dyDescent="0.3">
      <c r="A5464">
        <v>6.4630000000004921</v>
      </c>
      <c r="B5464">
        <v>1.5943647572313924E-2</v>
      </c>
    </row>
    <row r="5465" spans="1:2" x14ac:dyDescent="0.3">
      <c r="A5465">
        <v>6.4640000000004925</v>
      </c>
      <c r="B5465">
        <v>1.5947021361719715E-2</v>
      </c>
    </row>
    <row r="5466" spans="1:2" x14ac:dyDescent="0.3">
      <c r="A5466">
        <v>6.4650000000004928</v>
      </c>
      <c r="B5466">
        <v>1.5950389032036161E-2</v>
      </c>
    </row>
    <row r="5467" spans="1:2" x14ac:dyDescent="0.3">
      <c r="A5467">
        <v>6.4660000000004931</v>
      </c>
      <c r="B5467">
        <v>1.5953764918728242E-2</v>
      </c>
    </row>
    <row r="5468" spans="1:2" x14ac:dyDescent="0.3">
      <c r="A5468">
        <v>6.4670000000004935</v>
      </c>
      <c r="B5468">
        <v>1.5957135479896856E-2</v>
      </c>
    </row>
    <row r="5469" spans="1:2" x14ac:dyDescent="0.3">
      <c r="A5469">
        <v>6.4680000000004938</v>
      </c>
      <c r="B5469">
        <v>1.5960509123943312E-2</v>
      </c>
    </row>
    <row r="5470" spans="1:2" x14ac:dyDescent="0.3">
      <c r="A5470">
        <v>6.4690000000004941</v>
      </c>
      <c r="B5470">
        <v>1.5963878143443799E-2</v>
      </c>
    </row>
    <row r="5471" spans="1:2" x14ac:dyDescent="0.3">
      <c r="A5471">
        <v>6.4700000000004945</v>
      </c>
      <c r="B5471">
        <v>1.5967244559411342E-2</v>
      </c>
    </row>
    <row r="5472" spans="1:2" x14ac:dyDescent="0.3">
      <c r="A5472">
        <v>6.4710000000004948</v>
      </c>
      <c r="B5472">
        <v>1.5970612110633442E-2</v>
      </c>
    </row>
    <row r="5473" spans="1:2" x14ac:dyDescent="0.3">
      <c r="A5473">
        <v>6.4720000000004951</v>
      </c>
      <c r="B5473">
        <v>1.5973984572769828E-2</v>
      </c>
    </row>
    <row r="5474" spans="1:2" x14ac:dyDescent="0.3">
      <c r="A5474">
        <v>6.4730000000004955</v>
      </c>
      <c r="B5474">
        <v>1.5977353465686239E-2</v>
      </c>
    </row>
    <row r="5475" spans="1:2" x14ac:dyDescent="0.3">
      <c r="A5475">
        <v>6.4740000000004958</v>
      </c>
      <c r="B5475">
        <v>1.598073282009399E-2</v>
      </c>
    </row>
    <row r="5476" spans="1:2" x14ac:dyDescent="0.3">
      <c r="A5476">
        <v>6.4750000000004961</v>
      </c>
      <c r="B5476">
        <v>1.5984098855872653E-2</v>
      </c>
    </row>
    <row r="5477" spans="1:2" x14ac:dyDescent="0.3">
      <c r="A5477">
        <v>6.4760000000004965</v>
      </c>
      <c r="B5477">
        <v>1.5987466338857666E-2</v>
      </c>
    </row>
    <row r="5478" spans="1:2" x14ac:dyDescent="0.3">
      <c r="A5478">
        <v>6.4770000000004968</v>
      </c>
      <c r="B5478">
        <v>1.5990836705976064E-2</v>
      </c>
    </row>
    <row r="5479" spans="1:2" x14ac:dyDescent="0.3">
      <c r="A5479">
        <v>6.4780000000004971</v>
      </c>
      <c r="B5479">
        <v>1.5994212756730464E-2</v>
      </c>
    </row>
    <row r="5480" spans="1:2" x14ac:dyDescent="0.3">
      <c r="A5480">
        <v>6.4790000000004975</v>
      </c>
      <c r="B5480">
        <v>1.5997580818595817E-2</v>
      </c>
    </row>
    <row r="5481" spans="1:2" x14ac:dyDescent="0.3">
      <c r="A5481">
        <v>6.4800000000004978</v>
      </c>
      <c r="B5481">
        <v>1.6000956505051789E-2</v>
      </c>
    </row>
    <row r="5482" spans="1:2" x14ac:dyDescent="0.3">
      <c r="A5482">
        <v>6.4810000000004981</v>
      </c>
      <c r="B5482">
        <v>1.6004313566731321E-2</v>
      </c>
    </row>
    <row r="5483" spans="1:2" x14ac:dyDescent="0.3">
      <c r="A5483">
        <v>6.4820000000004985</v>
      </c>
      <c r="B5483">
        <v>1.6007692892198166E-2</v>
      </c>
    </row>
    <row r="5484" spans="1:2" x14ac:dyDescent="0.3">
      <c r="A5484">
        <v>6.4830000000004988</v>
      </c>
      <c r="B5484">
        <v>1.6011062147851529E-2</v>
      </c>
    </row>
    <row r="5485" spans="1:2" x14ac:dyDescent="0.3">
      <c r="A5485">
        <v>6.4840000000004991</v>
      </c>
      <c r="B5485">
        <v>1.601443332262531E-2</v>
      </c>
    </row>
    <row r="5486" spans="1:2" x14ac:dyDescent="0.3">
      <c r="A5486">
        <v>6.4850000000004995</v>
      </c>
      <c r="B5486">
        <v>1.6017802429561079E-2</v>
      </c>
    </row>
    <row r="5487" spans="1:2" x14ac:dyDescent="0.3">
      <c r="A5487">
        <v>6.4860000000004998</v>
      </c>
      <c r="B5487">
        <v>1.6021174273240513E-2</v>
      </c>
    </row>
    <row r="5488" spans="1:2" x14ac:dyDescent="0.3">
      <c r="A5488">
        <v>6.4870000000005001</v>
      </c>
      <c r="B5488">
        <v>1.6024544067013369E-2</v>
      </c>
    </row>
    <row r="5489" spans="1:2" x14ac:dyDescent="0.3">
      <c r="A5489">
        <v>6.4880000000005005</v>
      </c>
      <c r="B5489">
        <v>1.602791750029875E-2</v>
      </c>
    </row>
    <row r="5490" spans="1:2" x14ac:dyDescent="0.3">
      <c r="A5490">
        <v>6.4890000000005008</v>
      </c>
      <c r="B5490">
        <v>1.6031293426114479E-2</v>
      </c>
    </row>
    <row r="5491" spans="1:2" x14ac:dyDescent="0.3">
      <c r="A5491">
        <v>6.4900000000005011</v>
      </c>
      <c r="B5491">
        <v>1.6034656920981383E-2</v>
      </c>
    </row>
    <row r="5492" spans="1:2" x14ac:dyDescent="0.3">
      <c r="A5492">
        <v>6.4910000000005015</v>
      </c>
      <c r="B5492">
        <v>1.6038031210101611E-2</v>
      </c>
    </row>
    <row r="5493" spans="1:2" x14ac:dyDescent="0.3">
      <c r="A5493">
        <v>6.4920000000005018</v>
      </c>
      <c r="B5493">
        <v>1.6041400578203135E-2</v>
      </c>
    </row>
    <row r="5494" spans="1:2" x14ac:dyDescent="0.3">
      <c r="A5494">
        <v>6.4930000000005021</v>
      </c>
      <c r="B5494">
        <v>1.6044774945426943E-2</v>
      </c>
    </row>
    <row r="5495" spans="1:2" x14ac:dyDescent="0.3">
      <c r="A5495">
        <v>6.4940000000005025</v>
      </c>
      <c r="B5495">
        <v>1.6048149782463328E-2</v>
      </c>
    </row>
    <row r="5496" spans="1:2" x14ac:dyDescent="0.3">
      <c r="A5496">
        <v>6.4950000000005028</v>
      </c>
      <c r="B5496">
        <v>1.6051518244379781E-2</v>
      </c>
    </row>
    <row r="5497" spans="1:2" x14ac:dyDescent="0.3">
      <c r="A5497">
        <v>6.4960000000005031</v>
      </c>
      <c r="B5497">
        <v>1.6054887748632118E-2</v>
      </c>
    </row>
    <row r="5498" spans="1:2" x14ac:dyDescent="0.3">
      <c r="A5498">
        <v>6.4970000000005035</v>
      </c>
      <c r="B5498">
        <v>1.6058263234200565E-2</v>
      </c>
    </row>
    <row r="5499" spans="1:2" x14ac:dyDescent="0.3">
      <c r="A5499">
        <v>6.4980000000005038</v>
      </c>
      <c r="B5499">
        <v>1.6061632549990934E-2</v>
      </c>
    </row>
    <row r="5500" spans="1:2" x14ac:dyDescent="0.3">
      <c r="A5500">
        <v>6.4990000000005042</v>
      </c>
      <c r="B5500">
        <v>1.6065002257812544E-2</v>
      </c>
    </row>
    <row r="5501" spans="1:2" x14ac:dyDescent="0.3">
      <c r="A5501">
        <v>6.5000000000005045</v>
      </c>
      <c r="B5501">
        <v>1.6068377094534403E-2</v>
      </c>
    </row>
    <row r="5502" spans="1:2" x14ac:dyDescent="0.3">
      <c r="A5502">
        <v>6.5010000000005048</v>
      </c>
      <c r="B5502">
        <v>1.6071752034726272E-2</v>
      </c>
    </row>
    <row r="5503" spans="1:2" x14ac:dyDescent="0.3">
      <c r="A5503">
        <v>6.5020000000005052</v>
      </c>
      <c r="B5503">
        <v>1.6075121541229809E-2</v>
      </c>
    </row>
    <row r="5504" spans="1:2" x14ac:dyDescent="0.3">
      <c r="A5504">
        <v>6.5030000000005055</v>
      </c>
      <c r="B5504">
        <v>1.6078501883940055E-2</v>
      </c>
    </row>
    <row r="5505" spans="1:2" x14ac:dyDescent="0.3">
      <c r="A5505">
        <v>6.5040000000005058</v>
      </c>
      <c r="B5505">
        <v>1.6081872595676228E-2</v>
      </c>
    </row>
    <row r="5506" spans="1:2" x14ac:dyDescent="0.3">
      <c r="A5506">
        <v>6.5050000000005062</v>
      </c>
      <c r="B5506">
        <v>1.6085251022385061E-2</v>
      </c>
    </row>
    <row r="5507" spans="1:2" x14ac:dyDescent="0.3">
      <c r="A5507">
        <v>6.5060000000005065</v>
      </c>
      <c r="B5507">
        <v>1.6088614462273165E-2</v>
      </c>
    </row>
    <row r="5508" spans="1:2" x14ac:dyDescent="0.3">
      <c r="A5508">
        <v>6.5070000000005068</v>
      </c>
      <c r="B5508">
        <v>1.60919934946816E-2</v>
      </c>
    </row>
    <row r="5509" spans="1:2" x14ac:dyDescent="0.3">
      <c r="A5509">
        <v>6.5080000000005072</v>
      </c>
      <c r="B5509">
        <v>1.6095364862875217E-2</v>
      </c>
    </row>
    <row r="5510" spans="1:2" x14ac:dyDescent="0.3">
      <c r="A5510">
        <v>6.5090000000005075</v>
      </c>
      <c r="B5510">
        <v>1.6098737868074753E-2</v>
      </c>
    </row>
    <row r="5511" spans="1:2" x14ac:dyDescent="0.3">
      <c r="A5511">
        <v>6.5100000000005078</v>
      </c>
      <c r="B5511">
        <v>1.6102112734257986E-2</v>
      </c>
    </row>
    <row r="5512" spans="1:2" x14ac:dyDescent="0.3">
      <c r="A5512">
        <v>6.5110000000005082</v>
      </c>
      <c r="B5512">
        <v>1.6105487935902107E-2</v>
      </c>
    </row>
    <row r="5513" spans="1:2" x14ac:dyDescent="0.3">
      <c r="A5513">
        <v>6.5120000000005085</v>
      </c>
      <c r="B5513">
        <v>1.6108862768344445E-2</v>
      </c>
    </row>
    <row r="5514" spans="1:2" x14ac:dyDescent="0.3">
      <c r="A5514">
        <v>6.5130000000005088</v>
      </c>
      <c r="B5514">
        <v>1.6112246805699337E-2</v>
      </c>
    </row>
    <row r="5515" spans="1:2" x14ac:dyDescent="0.3">
      <c r="A5515">
        <v>6.5140000000005092</v>
      </c>
      <c r="B5515">
        <v>1.6115620028088806E-2</v>
      </c>
    </row>
    <row r="5516" spans="1:2" x14ac:dyDescent="0.3">
      <c r="A5516">
        <v>6.5150000000005095</v>
      </c>
      <c r="B5516">
        <v>1.6118997942337066E-2</v>
      </c>
    </row>
    <row r="5517" spans="1:2" x14ac:dyDescent="0.3">
      <c r="A5517">
        <v>6.5160000000005098</v>
      </c>
      <c r="B5517">
        <v>1.6122373830892822E-2</v>
      </c>
    </row>
    <row r="5518" spans="1:2" x14ac:dyDescent="0.3">
      <c r="A5518">
        <v>6.5170000000005102</v>
      </c>
      <c r="B5518">
        <v>1.612575342310496E-2</v>
      </c>
    </row>
    <row r="5519" spans="1:2" x14ac:dyDescent="0.3">
      <c r="A5519">
        <v>6.5180000000005105</v>
      </c>
      <c r="B5519">
        <v>1.6129125505137509E-2</v>
      </c>
    </row>
    <row r="5520" spans="1:2" x14ac:dyDescent="0.3">
      <c r="A5520">
        <v>6.5190000000005108</v>
      </c>
      <c r="B5520">
        <v>1.6132503570960188E-2</v>
      </c>
    </row>
    <row r="5521" spans="1:2" x14ac:dyDescent="0.3">
      <c r="A5521">
        <v>6.5200000000005112</v>
      </c>
      <c r="B5521">
        <v>1.6135881876173319E-2</v>
      </c>
    </row>
    <row r="5522" spans="1:2" x14ac:dyDescent="0.3">
      <c r="A5522">
        <v>6.5210000000005115</v>
      </c>
      <c r="B5522">
        <v>1.6139259656168803E-2</v>
      </c>
    </row>
    <row r="5523" spans="1:2" x14ac:dyDescent="0.3">
      <c r="A5523">
        <v>6.5220000000005118</v>
      </c>
      <c r="B5523">
        <v>1.6142640870567326E-2</v>
      </c>
    </row>
    <row r="5524" spans="1:2" x14ac:dyDescent="0.3">
      <c r="A5524">
        <v>6.5230000000005122</v>
      </c>
      <c r="B5524">
        <v>1.6146016699113919E-2</v>
      </c>
    </row>
    <row r="5525" spans="1:2" x14ac:dyDescent="0.3">
      <c r="A5525">
        <v>6.5240000000005125</v>
      </c>
      <c r="B5525">
        <v>1.6149398877081278E-2</v>
      </c>
    </row>
    <row r="5526" spans="1:2" x14ac:dyDescent="0.3">
      <c r="A5526">
        <v>6.5250000000005128</v>
      </c>
      <c r="B5526">
        <v>1.6152771100580776E-2</v>
      </c>
    </row>
    <row r="5527" spans="1:2" x14ac:dyDescent="0.3">
      <c r="A5527">
        <v>6.5260000000005132</v>
      </c>
      <c r="B5527">
        <v>1.6156159403037884E-2</v>
      </c>
    </row>
    <row r="5528" spans="1:2" x14ac:dyDescent="0.3">
      <c r="A5528">
        <v>6.5270000000005135</v>
      </c>
      <c r="B5528">
        <v>1.6159539721968097E-2</v>
      </c>
    </row>
    <row r="5529" spans="1:2" x14ac:dyDescent="0.3">
      <c r="A5529">
        <v>6.5280000000005138</v>
      </c>
      <c r="B5529">
        <v>1.616291480263865E-2</v>
      </c>
    </row>
    <row r="5530" spans="1:2" x14ac:dyDescent="0.3">
      <c r="A5530">
        <v>6.5290000000005142</v>
      </c>
      <c r="B5530">
        <v>1.6166291859384119E-2</v>
      </c>
    </row>
    <row r="5531" spans="1:2" x14ac:dyDescent="0.3">
      <c r="A5531">
        <v>6.5300000000005145</v>
      </c>
      <c r="B5531">
        <v>1.6169675266762606E-2</v>
      </c>
    </row>
    <row r="5532" spans="1:2" x14ac:dyDescent="0.3">
      <c r="A5532">
        <v>6.5310000000005148</v>
      </c>
      <c r="B5532">
        <v>1.6173060394490901E-2</v>
      </c>
    </row>
    <row r="5533" spans="1:2" x14ac:dyDescent="0.3">
      <c r="A5533">
        <v>6.5320000000005152</v>
      </c>
      <c r="B5533">
        <v>1.6176437908158259E-2</v>
      </c>
    </row>
    <row r="5534" spans="1:2" x14ac:dyDescent="0.3">
      <c r="A5534">
        <v>6.5330000000005155</v>
      </c>
      <c r="B5534">
        <v>1.6179823053358189E-2</v>
      </c>
    </row>
    <row r="5535" spans="1:2" x14ac:dyDescent="0.3">
      <c r="A5535">
        <v>6.5340000000005158</v>
      </c>
      <c r="B5535">
        <v>1.6183207792184129E-2</v>
      </c>
    </row>
    <row r="5536" spans="1:2" x14ac:dyDescent="0.3">
      <c r="A5536">
        <v>6.5350000000005162</v>
      </c>
      <c r="B5536">
        <v>1.6186594693341938E-2</v>
      </c>
    </row>
    <row r="5537" spans="1:2" x14ac:dyDescent="0.3">
      <c r="A5537">
        <v>6.5360000000005165</v>
      </c>
      <c r="B5537">
        <v>1.6189981275112786E-2</v>
      </c>
    </row>
    <row r="5538" spans="1:2" x14ac:dyDescent="0.3">
      <c r="A5538">
        <v>6.5370000000005168</v>
      </c>
      <c r="B5538">
        <v>1.6193360807780832E-2</v>
      </c>
    </row>
    <row r="5539" spans="1:2" x14ac:dyDescent="0.3">
      <c r="A5539">
        <v>6.5380000000005172</v>
      </c>
      <c r="B5539">
        <v>1.6196746742914658E-2</v>
      </c>
    </row>
    <row r="5540" spans="1:2" x14ac:dyDescent="0.3">
      <c r="A5540">
        <v>6.5390000000005175</v>
      </c>
      <c r="B5540">
        <v>1.6200129781838102E-2</v>
      </c>
    </row>
    <row r="5541" spans="1:2" x14ac:dyDescent="0.3">
      <c r="A5541">
        <v>6.5400000000005178</v>
      </c>
      <c r="B5541">
        <v>1.6203516208724233E-2</v>
      </c>
    </row>
    <row r="5542" spans="1:2" x14ac:dyDescent="0.3">
      <c r="A5542">
        <v>6.5410000000005182</v>
      </c>
      <c r="B5542">
        <v>1.6206900551468728E-2</v>
      </c>
    </row>
    <row r="5543" spans="1:2" x14ac:dyDescent="0.3">
      <c r="A5543">
        <v>6.5420000000005185</v>
      </c>
      <c r="B5543">
        <v>1.6210291581229053E-2</v>
      </c>
    </row>
    <row r="5544" spans="1:2" x14ac:dyDescent="0.3">
      <c r="A5544">
        <v>6.5430000000005188</v>
      </c>
      <c r="B5544">
        <v>1.6213672623228703E-2</v>
      </c>
    </row>
    <row r="5545" spans="1:2" x14ac:dyDescent="0.3">
      <c r="A5545">
        <v>6.5440000000005192</v>
      </c>
      <c r="B5545">
        <v>1.6217055542411818E-2</v>
      </c>
    </row>
    <row r="5546" spans="1:2" x14ac:dyDescent="0.3">
      <c r="A5546">
        <v>6.5450000000005195</v>
      </c>
      <c r="B5546">
        <v>1.6220448785150443E-2</v>
      </c>
    </row>
    <row r="5547" spans="1:2" x14ac:dyDescent="0.3">
      <c r="A5547">
        <v>6.5460000000005198</v>
      </c>
      <c r="B5547">
        <v>1.6223840924757593E-2</v>
      </c>
    </row>
    <row r="5548" spans="1:2" x14ac:dyDescent="0.3">
      <c r="A5548">
        <v>6.5470000000005202</v>
      </c>
      <c r="B5548">
        <v>1.622722560749007E-2</v>
      </c>
    </row>
    <row r="5549" spans="1:2" x14ac:dyDescent="0.3">
      <c r="A5549">
        <v>6.5480000000005205</v>
      </c>
      <c r="B5549">
        <v>1.6230610400834122E-2</v>
      </c>
    </row>
    <row r="5550" spans="1:2" x14ac:dyDescent="0.3">
      <c r="A5550">
        <v>6.5490000000005208</v>
      </c>
      <c r="B5550">
        <v>1.6234007613743995E-2</v>
      </c>
    </row>
    <row r="5551" spans="1:2" x14ac:dyDescent="0.3">
      <c r="A5551">
        <v>6.5500000000005212</v>
      </c>
      <c r="B5551">
        <v>1.6237397213437588E-2</v>
      </c>
    </row>
    <row r="5552" spans="1:2" x14ac:dyDescent="0.3">
      <c r="A5552">
        <v>6.5510000000005215</v>
      </c>
      <c r="B5552">
        <v>1.6240780993605874E-2</v>
      </c>
    </row>
    <row r="5553" spans="1:2" x14ac:dyDescent="0.3">
      <c r="A5553">
        <v>6.5520000000005219</v>
      </c>
      <c r="B5553">
        <v>1.6244177987892738E-2</v>
      </c>
    </row>
    <row r="5554" spans="1:2" x14ac:dyDescent="0.3">
      <c r="A5554">
        <v>6.5530000000005222</v>
      </c>
      <c r="B5554">
        <v>1.6247571079837486E-2</v>
      </c>
    </row>
    <row r="5555" spans="1:2" x14ac:dyDescent="0.3">
      <c r="A5555">
        <v>6.5540000000005225</v>
      </c>
      <c r="B5555">
        <v>1.6250962159579552E-2</v>
      </c>
    </row>
    <row r="5556" spans="1:2" x14ac:dyDescent="0.3">
      <c r="A5556">
        <v>6.5550000000005229</v>
      </c>
      <c r="B5556">
        <v>1.6254349383376054E-2</v>
      </c>
    </row>
    <row r="5557" spans="1:2" x14ac:dyDescent="0.3">
      <c r="A5557">
        <v>6.5560000000005232</v>
      </c>
      <c r="B5557">
        <v>1.625773787978246E-2</v>
      </c>
    </row>
    <row r="5558" spans="1:2" x14ac:dyDescent="0.3">
      <c r="A5558">
        <v>6.5570000000005235</v>
      </c>
      <c r="B5558">
        <v>1.6261140649629188E-2</v>
      </c>
    </row>
    <row r="5559" spans="1:2" x14ac:dyDescent="0.3">
      <c r="A5559">
        <v>6.5580000000005239</v>
      </c>
      <c r="B5559">
        <v>1.6264533198317443E-2</v>
      </c>
    </row>
    <row r="5560" spans="1:2" x14ac:dyDescent="0.3">
      <c r="A5560">
        <v>6.5590000000005242</v>
      </c>
      <c r="B5560">
        <v>1.6267919171719047E-2</v>
      </c>
    </row>
    <row r="5561" spans="1:2" x14ac:dyDescent="0.3">
      <c r="A5561">
        <v>6.5600000000005245</v>
      </c>
      <c r="B5561">
        <v>1.6271320362093056E-2</v>
      </c>
    </row>
    <row r="5562" spans="1:2" x14ac:dyDescent="0.3">
      <c r="A5562">
        <v>6.5610000000005249</v>
      </c>
      <c r="B5562">
        <v>1.6274716064394179E-2</v>
      </c>
    </row>
    <row r="5563" spans="1:2" x14ac:dyDescent="0.3">
      <c r="A5563">
        <v>6.5620000000005252</v>
      </c>
      <c r="B5563">
        <v>1.6278108734522678E-2</v>
      </c>
    </row>
    <row r="5564" spans="1:2" x14ac:dyDescent="0.3">
      <c r="A5564">
        <v>6.5630000000005255</v>
      </c>
      <c r="B5564">
        <v>1.6281509633283231E-2</v>
      </c>
    </row>
    <row r="5565" spans="1:2" x14ac:dyDescent="0.3">
      <c r="A5565">
        <v>6.5640000000005259</v>
      </c>
      <c r="B5565">
        <v>1.6284905507335856E-2</v>
      </c>
    </row>
    <row r="5566" spans="1:2" x14ac:dyDescent="0.3">
      <c r="A5566">
        <v>6.5650000000005262</v>
      </c>
      <c r="B5566">
        <v>1.6288302889084283E-2</v>
      </c>
    </row>
    <row r="5567" spans="1:2" x14ac:dyDescent="0.3">
      <c r="A5567">
        <v>6.5660000000005265</v>
      </c>
      <c r="B5567">
        <v>1.6291705342580842E-2</v>
      </c>
    </row>
    <row r="5568" spans="1:2" x14ac:dyDescent="0.3">
      <c r="A5568">
        <v>6.5670000000005269</v>
      </c>
      <c r="B5568">
        <v>1.6295097370487011E-2</v>
      </c>
    </row>
    <row r="5569" spans="1:2" x14ac:dyDescent="0.3">
      <c r="A5569">
        <v>6.5680000000005272</v>
      </c>
      <c r="B5569">
        <v>1.6298500352926404E-2</v>
      </c>
    </row>
    <row r="5570" spans="1:2" x14ac:dyDescent="0.3">
      <c r="A5570">
        <v>6.5690000000005275</v>
      </c>
      <c r="B5570">
        <v>1.6301894462331878E-2</v>
      </c>
    </row>
    <row r="5571" spans="1:2" x14ac:dyDescent="0.3">
      <c r="A5571">
        <v>6.5700000000005279</v>
      </c>
      <c r="B5571">
        <v>1.6305299706280085E-2</v>
      </c>
    </row>
    <row r="5572" spans="1:2" x14ac:dyDescent="0.3">
      <c r="A5572">
        <v>6.5710000000005282</v>
      </c>
      <c r="B5572">
        <v>1.6308698861635107E-2</v>
      </c>
    </row>
    <row r="5573" spans="1:2" x14ac:dyDescent="0.3">
      <c r="A5573">
        <v>6.5720000000005285</v>
      </c>
      <c r="B5573">
        <v>1.6312098669785446E-2</v>
      </c>
    </row>
    <row r="5574" spans="1:2" x14ac:dyDescent="0.3">
      <c r="A5574">
        <v>6.5730000000005289</v>
      </c>
      <c r="B5574">
        <v>1.6315500762677904E-2</v>
      </c>
    </row>
    <row r="5575" spans="1:2" x14ac:dyDescent="0.3">
      <c r="A5575">
        <v>6.5740000000005292</v>
      </c>
      <c r="B5575">
        <v>1.6318906460986993E-2</v>
      </c>
    </row>
    <row r="5576" spans="1:2" x14ac:dyDescent="0.3">
      <c r="A5576">
        <v>6.5750000000005295</v>
      </c>
      <c r="B5576">
        <v>1.6322310678551777E-2</v>
      </c>
    </row>
    <row r="5577" spans="1:2" x14ac:dyDescent="0.3">
      <c r="A5577">
        <v>6.5760000000005299</v>
      </c>
      <c r="B5577">
        <v>1.6325707888815211E-2</v>
      </c>
    </row>
    <row r="5578" spans="1:2" x14ac:dyDescent="0.3">
      <c r="A5578">
        <v>6.5770000000005302</v>
      </c>
      <c r="B5578">
        <v>1.6329111361676418E-2</v>
      </c>
    </row>
    <row r="5579" spans="1:2" x14ac:dyDescent="0.3">
      <c r="A5579">
        <v>6.5780000000005305</v>
      </c>
      <c r="B5579">
        <v>1.6332517879897257E-2</v>
      </c>
    </row>
    <row r="5580" spans="1:2" x14ac:dyDescent="0.3">
      <c r="A5580">
        <v>6.5790000000005309</v>
      </c>
      <c r="B5580">
        <v>1.6335926294521019E-2</v>
      </c>
    </row>
    <row r="5581" spans="1:2" x14ac:dyDescent="0.3">
      <c r="A5581">
        <v>6.5800000000005312</v>
      </c>
      <c r="B5581">
        <v>1.6339329173200745E-2</v>
      </c>
    </row>
    <row r="5582" spans="1:2" x14ac:dyDescent="0.3">
      <c r="A5582">
        <v>6.5810000000005315</v>
      </c>
      <c r="B5582">
        <v>1.6342734342828402E-2</v>
      </c>
    </row>
    <row r="5583" spans="1:2" x14ac:dyDescent="0.3">
      <c r="A5583">
        <v>6.5820000000005319</v>
      </c>
      <c r="B5583">
        <v>1.6346140917907145E-2</v>
      </c>
    </row>
    <row r="5584" spans="1:2" x14ac:dyDescent="0.3">
      <c r="A5584">
        <v>6.5830000000005322</v>
      </c>
      <c r="B5584">
        <v>1.6349556677345167E-2</v>
      </c>
    </row>
    <row r="5585" spans="1:2" x14ac:dyDescent="0.3">
      <c r="A5585">
        <v>6.5840000000005325</v>
      </c>
      <c r="B5585">
        <v>1.6352966069131225E-2</v>
      </c>
    </row>
    <row r="5586" spans="1:2" x14ac:dyDescent="0.3">
      <c r="A5586">
        <v>6.5850000000005329</v>
      </c>
      <c r="B5586">
        <v>1.6356370085035599E-2</v>
      </c>
    </row>
    <row r="5587" spans="1:2" x14ac:dyDescent="0.3">
      <c r="A5587">
        <v>6.5860000000005332</v>
      </c>
      <c r="B5587">
        <v>1.6359771240695709E-2</v>
      </c>
    </row>
    <row r="5588" spans="1:2" x14ac:dyDescent="0.3">
      <c r="A5588">
        <v>6.5870000000005335</v>
      </c>
      <c r="B5588">
        <v>1.6363185110090828E-2</v>
      </c>
    </row>
    <row r="5589" spans="1:2" x14ac:dyDescent="0.3">
      <c r="A5589">
        <v>6.5880000000005339</v>
      </c>
      <c r="B5589">
        <v>1.6366601049966956E-2</v>
      </c>
    </row>
    <row r="5590" spans="1:2" x14ac:dyDescent="0.3">
      <c r="A5590">
        <v>6.5890000000005342</v>
      </c>
      <c r="B5590">
        <v>1.6370009274570163E-2</v>
      </c>
    </row>
    <row r="5591" spans="1:2" x14ac:dyDescent="0.3">
      <c r="A5591">
        <v>6.5900000000005345</v>
      </c>
      <c r="B5591">
        <v>1.6373416890794856E-2</v>
      </c>
    </row>
    <row r="5592" spans="1:2" x14ac:dyDescent="0.3">
      <c r="A5592">
        <v>6.5910000000005349</v>
      </c>
      <c r="B5592">
        <v>1.6376825331309519E-2</v>
      </c>
    </row>
    <row r="5593" spans="1:2" x14ac:dyDescent="0.3">
      <c r="A5593">
        <v>6.5920000000005352</v>
      </c>
      <c r="B5593">
        <v>1.6380235221235384E-2</v>
      </c>
    </row>
    <row r="5594" spans="1:2" x14ac:dyDescent="0.3">
      <c r="A5594">
        <v>6.5930000000005355</v>
      </c>
      <c r="B5594">
        <v>1.6383658178696248E-2</v>
      </c>
    </row>
    <row r="5595" spans="1:2" x14ac:dyDescent="0.3">
      <c r="A5595">
        <v>6.5940000000005359</v>
      </c>
      <c r="B5595">
        <v>1.6387060611471604E-2</v>
      </c>
    </row>
    <row r="5596" spans="1:2" x14ac:dyDescent="0.3">
      <c r="A5596">
        <v>6.5950000000005362</v>
      </c>
      <c r="B5596">
        <v>1.6390480141093067E-2</v>
      </c>
    </row>
    <row r="5597" spans="1:2" x14ac:dyDescent="0.3">
      <c r="A5597">
        <v>6.5960000000005365</v>
      </c>
      <c r="B5597">
        <v>1.6393899711719784E-2</v>
      </c>
    </row>
    <row r="5598" spans="1:2" x14ac:dyDescent="0.3">
      <c r="A5598">
        <v>6.5970000000005369</v>
      </c>
      <c r="B5598">
        <v>1.6397316916686722E-2</v>
      </c>
    </row>
    <row r="5599" spans="1:2" x14ac:dyDescent="0.3">
      <c r="A5599">
        <v>6.5980000000005372</v>
      </c>
      <c r="B5599">
        <v>1.64007319088606E-2</v>
      </c>
    </row>
    <row r="5600" spans="1:2" x14ac:dyDescent="0.3">
      <c r="A5600">
        <v>6.5990000000005375</v>
      </c>
      <c r="B5600">
        <v>1.6404142537119748E-2</v>
      </c>
    </row>
    <row r="5601" spans="1:2" x14ac:dyDescent="0.3">
      <c r="A5601">
        <v>6.6000000000005379</v>
      </c>
      <c r="B5601">
        <v>1.6407571164198997E-2</v>
      </c>
    </row>
    <row r="5602" spans="1:2" x14ac:dyDescent="0.3">
      <c r="A5602">
        <v>6.6010000000005382</v>
      </c>
      <c r="B5602">
        <v>1.641097579166273E-2</v>
      </c>
    </row>
    <row r="5603" spans="1:2" x14ac:dyDescent="0.3">
      <c r="A5603">
        <v>6.6020000000005385</v>
      </c>
      <c r="B5603">
        <v>1.6414403978964598E-2</v>
      </c>
    </row>
    <row r="5604" spans="1:2" x14ac:dyDescent="0.3">
      <c r="A5604">
        <v>6.6030000000005389</v>
      </c>
      <c r="B5604">
        <v>1.6417816310006439E-2</v>
      </c>
    </row>
    <row r="5605" spans="1:2" x14ac:dyDescent="0.3">
      <c r="A5605">
        <v>6.6040000000005392</v>
      </c>
      <c r="B5605">
        <v>1.6421236207865172E-2</v>
      </c>
    </row>
    <row r="5606" spans="1:2" x14ac:dyDescent="0.3">
      <c r="A5606">
        <v>6.6050000000005396</v>
      </c>
      <c r="B5606">
        <v>1.6424657669106668E-2</v>
      </c>
    </row>
    <row r="5607" spans="1:2" x14ac:dyDescent="0.3">
      <c r="A5607">
        <v>6.6060000000005399</v>
      </c>
      <c r="B5607">
        <v>1.6428083843718355E-2</v>
      </c>
    </row>
    <row r="5608" spans="1:2" x14ac:dyDescent="0.3">
      <c r="A5608">
        <v>6.6070000000005402</v>
      </c>
      <c r="B5608">
        <v>1.6431499219057899E-2</v>
      </c>
    </row>
    <row r="5609" spans="1:2" x14ac:dyDescent="0.3">
      <c r="A5609">
        <v>6.6080000000005406</v>
      </c>
      <c r="B5609">
        <v>1.6434923821350974E-2</v>
      </c>
    </row>
    <row r="5610" spans="1:2" x14ac:dyDescent="0.3">
      <c r="A5610">
        <v>6.6090000000005409</v>
      </c>
      <c r="B5610">
        <v>1.643834778914971E-2</v>
      </c>
    </row>
    <row r="5611" spans="1:2" x14ac:dyDescent="0.3">
      <c r="A5611">
        <v>6.6100000000005412</v>
      </c>
      <c r="B5611">
        <v>1.6441762861368336E-2</v>
      </c>
    </row>
    <row r="5612" spans="1:2" x14ac:dyDescent="0.3">
      <c r="A5612">
        <v>6.6110000000005416</v>
      </c>
      <c r="B5612">
        <v>1.6445190506908403E-2</v>
      </c>
    </row>
    <row r="5613" spans="1:2" x14ac:dyDescent="0.3">
      <c r="A5613">
        <v>6.6120000000005419</v>
      </c>
      <c r="B5613">
        <v>1.6448608464226688E-2</v>
      </c>
    </row>
    <row r="5614" spans="1:2" x14ac:dyDescent="0.3">
      <c r="A5614">
        <v>6.6130000000005422</v>
      </c>
      <c r="B5614">
        <v>1.6452040153292102E-2</v>
      </c>
    </row>
    <row r="5615" spans="1:2" x14ac:dyDescent="0.3">
      <c r="A5615">
        <v>6.6140000000005426</v>
      </c>
      <c r="B5615">
        <v>1.6455463936212777E-2</v>
      </c>
    </row>
    <row r="5616" spans="1:2" x14ac:dyDescent="0.3">
      <c r="A5616">
        <v>6.6150000000005429</v>
      </c>
      <c r="B5616">
        <v>1.6458891339672155E-2</v>
      </c>
    </row>
    <row r="5617" spans="1:2" x14ac:dyDescent="0.3">
      <c r="A5617">
        <v>6.6160000000005432</v>
      </c>
      <c r="B5617">
        <v>1.6462318937324638E-2</v>
      </c>
    </row>
    <row r="5618" spans="1:2" x14ac:dyDescent="0.3">
      <c r="A5618">
        <v>6.6170000000005436</v>
      </c>
      <c r="B5618">
        <v>1.646574584590843E-2</v>
      </c>
    </row>
    <row r="5619" spans="1:2" x14ac:dyDescent="0.3">
      <c r="A5619">
        <v>6.6180000000005439</v>
      </c>
      <c r="B5619">
        <v>1.646916776085311E-2</v>
      </c>
    </row>
    <row r="5620" spans="1:2" x14ac:dyDescent="0.3">
      <c r="A5620">
        <v>6.6190000000005442</v>
      </c>
      <c r="B5620">
        <v>1.6472598853864984E-2</v>
      </c>
    </row>
    <row r="5621" spans="1:2" x14ac:dyDescent="0.3">
      <c r="A5621">
        <v>6.6200000000005446</v>
      </c>
      <c r="B5621">
        <v>1.6476026401928801E-2</v>
      </c>
    </row>
    <row r="5622" spans="1:2" x14ac:dyDescent="0.3">
      <c r="A5622">
        <v>6.6210000000005449</v>
      </c>
      <c r="B5622">
        <v>1.6479456424439709E-2</v>
      </c>
    </row>
    <row r="5623" spans="1:2" x14ac:dyDescent="0.3">
      <c r="A5623">
        <v>6.6220000000005452</v>
      </c>
      <c r="B5623">
        <v>1.6482885902060596E-2</v>
      </c>
    </row>
    <row r="5624" spans="1:2" x14ac:dyDescent="0.3">
      <c r="A5624">
        <v>6.6230000000005456</v>
      </c>
      <c r="B5624">
        <v>1.6486314133032531E-2</v>
      </c>
    </row>
    <row r="5625" spans="1:2" x14ac:dyDescent="0.3">
      <c r="A5625">
        <v>6.6240000000005459</v>
      </c>
      <c r="B5625">
        <v>1.6489746682257334E-2</v>
      </c>
    </row>
    <row r="5626" spans="1:2" x14ac:dyDescent="0.3">
      <c r="A5626">
        <v>6.6250000000005462</v>
      </c>
      <c r="B5626">
        <v>1.6493178807852893E-2</v>
      </c>
    </row>
    <row r="5627" spans="1:2" x14ac:dyDescent="0.3">
      <c r="A5627">
        <v>6.6260000000005466</v>
      </c>
      <c r="B5627">
        <v>1.6496606124033586E-2</v>
      </c>
    </row>
    <row r="5628" spans="1:2" x14ac:dyDescent="0.3">
      <c r="A5628">
        <v>6.6270000000005469</v>
      </c>
      <c r="B5628">
        <v>1.6500039035851455E-2</v>
      </c>
    </row>
    <row r="5629" spans="1:2" x14ac:dyDescent="0.3">
      <c r="A5629">
        <v>6.6280000000005472</v>
      </c>
      <c r="B5629">
        <v>1.6503472661507035E-2</v>
      </c>
    </row>
    <row r="5630" spans="1:2" x14ac:dyDescent="0.3">
      <c r="A5630">
        <v>6.6290000000005476</v>
      </c>
      <c r="B5630">
        <v>1.6506906822589318E-2</v>
      </c>
    </row>
    <row r="5631" spans="1:2" x14ac:dyDescent="0.3">
      <c r="A5631">
        <v>6.6300000000005479</v>
      </c>
      <c r="B5631">
        <v>1.651034229935067E-2</v>
      </c>
    </row>
    <row r="5632" spans="1:2" x14ac:dyDescent="0.3">
      <c r="A5632">
        <v>6.6310000000005482</v>
      </c>
      <c r="B5632">
        <v>1.6513779326664646E-2</v>
      </c>
    </row>
    <row r="5633" spans="1:2" x14ac:dyDescent="0.3">
      <c r="A5633">
        <v>6.6320000000005486</v>
      </c>
      <c r="B5633">
        <v>1.6517211819976452E-2</v>
      </c>
    </row>
    <row r="5634" spans="1:2" x14ac:dyDescent="0.3">
      <c r="A5634">
        <v>6.6330000000005489</v>
      </c>
      <c r="B5634">
        <v>1.6520642598051749E-2</v>
      </c>
    </row>
    <row r="5635" spans="1:2" x14ac:dyDescent="0.3">
      <c r="A5635">
        <v>6.6340000000005492</v>
      </c>
      <c r="B5635">
        <v>1.6524082054027389E-2</v>
      </c>
    </row>
    <row r="5636" spans="1:2" x14ac:dyDescent="0.3">
      <c r="A5636">
        <v>6.6350000000005496</v>
      </c>
      <c r="B5636">
        <v>1.6527517957957483E-2</v>
      </c>
    </row>
    <row r="5637" spans="1:2" x14ac:dyDescent="0.3">
      <c r="A5637">
        <v>6.6360000000005499</v>
      </c>
      <c r="B5637">
        <v>1.6530948279998348E-2</v>
      </c>
    </row>
    <row r="5638" spans="1:2" x14ac:dyDescent="0.3">
      <c r="A5638">
        <v>6.6370000000005502</v>
      </c>
      <c r="B5638">
        <v>1.6534392592748415E-2</v>
      </c>
    </row>
    <row r="5639" spans="1:2" x14ac:dyDescent="0.3">
      <c r="A5639">
        <v>6.6380000000005506</v>
      </c>
      <c r="B5639">
        <v>1.6537826418565549E-2</v>
      </c>
    </row>
    <row r="5640" spans="1:2" x14ac:dyDescent="0.3">
      <c r="A5640">
        <v>6.6390000000005509</v>
      </c>
      <c r="B5640">
        <v>1.6541270078633818E-2</v>
      </c>
    </row>
    <row r="5641" spans="1:2" x14ac:dyDescent="0.3">
      <c r="A5641">
        <v>6.6400000000005512</v>
      </c>
      <c r="B5641">
        <v>1.6544708200692981E-2</v>
      </c>
    </row>
    <row r="5642" spans="1:2" x14ac:dyDescent="0.3">
      <c r="A5642">
        <v>6.6410000000005516</v>
      </c>
      <c r="B5642">
        <v>1.6548148090047676E-2</v>
      </c>
    </row>
    <row r="5643" spans="1:2" x14ac:dyDescent="0.3">
      <c r="A5643">
        <v>6.6420000000005519</v>
      </c>
      <c r="B5643">
        <v>1.6551586043799357E-2</v>
      </c>
    </row>
    <row r="5644" spans="1:2" x14ac:dyDescent="0.3">
      <c r="A5644">
        <v>6.6430000000005522</v>
      </c>
      <c r="B5644">
        <v>1.6555029481107764E-2</v>
      </c>
    </row>
    <row r="5645" spans="1:2" x14ac:dyDescent="0.3">
      <c r="A5645">
        <v>6.6440000000005526</v>
      </c>
      <c r="B5645">
        <v>1.6558466386487058E-2</v>
      </c>
    </row>
    <row r="5646" spans="1:2" x14ac:dyDescent="0.3">
      <c r="A5646">
        <v>6.6450000000005529</v>
      </c>
      <c r="B5646">
        <v>1.6561912808607804E-2</v>
      </c>
    </row>
    <row r="5647" spans="1:2" x14ac:dyDescent="0.3">
      <c r="A5647">
        <v>6.6460000000005532</v>
      </c>
      <c r="B5647">
        <v>1.6565351786656857E-2</v>
      </c>
    </row>
    <row r="5648" spans="1:2" x14ac:dyDescent="0.3">
      <c r="A5648">
        <v>6.6470000000005536</v>
      </c>
      <c r="B5648">
        <v>1.6568796129566077E-2</v>
      </c>
    </row>
    <row r="5649" spans="1:2" x14ac:dyDescent="0.3">
      <c r="A5649">
        <v>6.6480000000005539</v>
      </c>
      <c r="B5649">
        <v>1.6572239720810122E-2</v>
      </c>
    </row>
    <row r="5650" spans="1:2" x14ac:dyDescent="0.3">
      <c r="A5650">
        <v>6.6490000000005542</v>
      </c>
      <c r="B5650">
        <v>1.6575673396508506E-2</v>
      </c>
    </row>
    <row r="5651" spans="1:2" x14ac:dyDescent="0.3">
      <c r="A5651">
        <v>6.6500000000005546</v>
      </c>
      <c r="B5651">
        <v>1.6579126141083589E-2</v>
      </c>
    </row>
    <row r="5652" spans="1:2" x14ac:dyDescent="0.3">
      <c r="A5652">
        <v>6.6510000000005549</v>
      </c>
      <c r="B5652">
        <v>1.658257341696329E-2</v>
      </c>
    </row>
    <row r="5653" spans="1:2" x14ac:dyDescent="0.3">
      <c r="A5653">
        <v>6.6520000000005552</v>
      </c>
      <c r="B5653">
        <v>1.6586011300598003E-2</v>
      </c>
    </row>
    <row r="5654" spans="1:2" x14ac:dyDescent="0.3">
      <c r="A5654">
        <v>6.6530000000005556</v>
      </c>
      <c r="B5654">
        <v>1.6589462354616669E-2</v>
      </c>
    </row>
    <row r="5655" spans="1:2" x14ac:dyDescent="0.3">
      <c r="A5655">
        <v>6.6540000000005559</v>
      </c>
      <c r="B5655">
        <v>1.6592905993792484E-2</v>
      </c>
    </row>
    <row r="5656" spans="1:2" x14ac:dyDescent="0.3">
      <c r="A5656">
        <v>6.6550000000005562</v>
      </c>
      <c r="B5656">
        <v>1.6596348482300349E-2</v>
      </c>
    </row>
    <row r="5657" spans="1:2" x14ac:dyDescent="0.3">
      <c r="A5657">
        <v>6.6560000000005566</v>
      </c>
      <c r="B5657">
        <v>1.6599794370413812E-2</v>
      </c>
    </row>
    <row r="5658" spans="1:2" x14ac:dyDescent="0.3">
      <c r="A5658">
        <v>6.6570000000005569</v>
      </c>
      <c r="B5658">
        <v>1.6603245002848321E-2</v>
      </c>
    </row>
    <row r="5659" spans="1:2" x14ac:dyDescent="0.3">
      <c r="A5659">
        <v>6.6580000000005573</v>
      </c>
      <c r="B5659">
        <v>1.6606698102870188E-2</v>
      </c>
    </row>
    <row r="5660" spans="1:2" x14ac:dyDescent="0.3">
      <c r="A5660">
        <v>6.6590000000005576</v>
      </c>
      <c r="B5660">
        <v>1.6610139055220019E-2</v>
      </c>
    </row>
    <row r="5661" spans="1:2" x14ac:dyDescent="0.3">
      <c r="A5661">
        <v>6.6600000000005579</v>
      </c>
      <c r="B5661">
        <v>1.6613588836386195E-2</v>
      </c>
    </row>
    <row r="5662" spans="1:2" x14ac:dyDescent="0.3">
      <c r="A5662">
        <v>6.6610000000005583</v>
      </c>
      <c r="B5662">
        <v>1.6617041464002558E-2</v>
      </c>
    </row>
    <row r="5663" spans="1:2" x14ac:dyDescent="0.3">
      <c r="A5663">
        <v>6.6620000000005586</v>
      </c>
      <c r="B5663">
        <v>1.6620485172214094E-2</v>
      </c>
    </row>
    <row r="5664" spans="1:2" x14ac:dyDescent="0.3">
      <c r="A5664">
        <v>6.6630000000005589</v>
      </c>
      <c r="B5664">
        <v>1.6623931329803051E-2</v>
      </c>
    </row>
    <row r="5665" spans="1:2" x14ac:dyDescent="0.3">
      <c r="A5665">
        <v>6.6640000000005593</v>
      </c>
      <c r="B5665">
        <v>1.662738939322489E-2</v>
      </c>
    </row>
    <row r="5666" spans="1:2" x14ac:dyDescent="0.3">
      <c r="A5666">
        <v>6.6650000000005596</v>
      </c>
      <c r="B5666">
        <v>1.663083199641191E-2</v>
      </c>
    </row>
    <row r="5667" spans="1:2" x14ac:dyDescent="0.3">
      <c r="A5667">
        <v>6.6660000000005599</v>
      </c>
      <c r="B5667">
        <v>1.6634286067847448E-2</v>
      </c>
    </row>
    <row r="5668" spans="1:2" x14ac:dyDescent="0.3">
      <c r="A5668">
        <v>6.6670000000005603</v>
      </c>
      <c r="B5668">
        <v>1.6637734571854301E-2</v>
      </c>
    </row>
    <row r="5669" spans="1:2" x14ac:dyDescent="0.3">
      <c r="A5669">
        <v>6.6680000000005606</v>
      </c>
      <c r="B5669">
        <v>1.6641182559378465E-2</v>
      </c>
    </row>
    <row r="5670" spans="1:2" x14ac:dyDescent="0.3">
      <c r="A5670">
        <v>6.6690000000005609</v>
      </c>
      <c r="B5670">
        <v>1.6644637219061231E-2</v>
      </c>
    </row>
    <row r="5671" spans="1:2" x14ac:dyDescent="0.3">
      <c r="A5671">
        <v>6.6700000000005613</v>
      </c>
      <c r="B5671">
        <v>1.6648084633076432E-2</v>
      </c>
    </row>
    <row r="5672" spans="1:2" x14ac:dyDescent="0.3">
      <c r="A5672">
        <v>6.6710000000005616</v>
      </c>
      <c r="B5672">
        <v>1.6651537412143369E-2</v>
      </c>
    </row>
    <row r="5673" spans="1:2" x14ac:dyDescent="0.3">
      <c r="A5673">
        <v>6.6720000000005619</v>
      </c>
      <c r="B5673">
        <v>1.6654986621442047E-2</v>
      </c>
    </row>
    <row r="5674" spans="1:2" x14ac:dyDescent="0.3">
      <c r="A5674">
        <v>6.6730000000005623</v>
      </c>
      <c r="B5674">
        <v>1.6658445905588848E-2</v>
      </c>
    </row>
    <row r="5675" spans="1:2" x14ac:dyDescent="0.3">
      <c r="A5675">
        <v>6.6740000000005626</v>
      </c>
      <c r="B5675">
        <v>1.6661895672081373E-2</v>
      </c>
    </row>
    <row r="5676" spans="1:2" x14ac:dyDescent="0.3">
      <c r="A5676">
        <v>6.6750000000005629</v>
      </c>
      <c r="B5676">
        <v>1.6665352879474238E-2</v>
      </c>
    </row>
    <row r="5677" spans="1:2" x14ac:dyDescent="0.3">
      <c r="A5677">
        <v>6.6760000000005633</v>
      </c>
      <c r="B5677">
        <v>1.6668803469590487E-2</v>
      </c>
    </row>
    <row r="5678" spans="1:2" x14ac:dyDescent="0.3">
      <c r="A5678">
        <v>6.6770000000005636</v>
      </c>
      <c r="B5678">
        <v>1.6672262450351971E-2</v>
      </c>
    </row>
    <row r="5679" spans="1:2" x14ac:dyDescent="0.3">
      <c r="A5679">
        <v>6.6780000000005639</v>
      </c>
      <c r="B5679">
        <v>1.6675709888763712E-2</v>
      </c>
    </row>
    <row r="5680" spans="1:2" x14ac:dyDescent="0.3">
      <c r="A5680">
        <v>6.6790000000005643</v>
      </c>
      <c r="B5680">
        <v>1.6679167674060968E-2</v>
      </c>
    </row>
    <row r="5681" spans="1:2" x14ac:dyDescent="0.3">
      <c r="A5681">
        <v>6.6800000000005646</v>
      </c>
      <c r="B5681">
        <v>1.6682621695086886E-2</v>
      </c>
    </row>
    <row r="5682" spans="1:2" x14ac:dyDescent="0.3">
      <c r="A5682">
        <v>6.6810000000005649</v>
      </c>
      <c r="B5682">
        <v>1.6686081996240776E-2</v>
      </c>
    </row>
    <row r="5683" spans="1:2" x14ac:dyDescent="0.3">
      <c r="A5683">
        <v>6.6820000000005653</v>
      </c>
      <c r="B5683">
        <v>1.6689532046767097E-2</v>
      </c>
    </row>
    <row r="5684" spans="1:2" x14ac:dyDescent="0.3">
      <c r="A5684">
        <v>6.6830000000005656</v>
      </c>
      <c r="B5684">
        <v>1.6692989714147899E-2</v>
      </c>
    </row>
    <row r="5685" spans="1:2" x14ac:dyDescent="0.3">
      <c r="A5685">
        <v>6.6840000000005659</v>
      </c>
      <c r="B5685">
        <v>1.6696442390960631E-2</v>
      </c>
    </row>
    <row r="5686" spans="1:2" x14ac:dyDescent="0.3">
      <c r="A5686">
        <v>6.6850000000005663</v>
      </c>
      <c r="B5686">
        <v>1.6699905381675317E-2</v>
      </c>
    </row>
    <row r="5687" spans="1:2" x14ac:dyDescent="0.3">
      <c r="A5687">
        <v>6.6860000000005666</v>
      </c>
      <c r="B5687">
        <v>1.6703352200395816E-2</v>
      </c>
    </row>
    <row r="5688" spans="1:2" x14ac:dyDescent="0.3">
      <c r="A5688">
        <v>6.6870000000005669</v>
      </c>
      <c r="B5688">
        <v>1.6706812333704968E-2</v>
      </c>
    </row>
    <row r="5689" spans="1:2" x14ac:dyDescent="0.3">
      <c r="A5689">
        <v>6.6880000000005673</v>
      </c>
      <c r="B5689">
        <v>1.6710266811674479E-2</v>
      </c>
    </row>
    <row r="5690" spans="1:2" x14ac:dyDescent="0.3">
      <c r="A5690">
        <v>6.6890000000005676</v>
      </c>
      <c r="B5690">
        <v>1.6713726358495939E-2</v>
      </c>
    </row>
    <row r="5691" spans="1:2" x14ac:dyDescent="0.3">
      <c r="A5691">
        <v>6.6900000000005679</v>
      </c>
      <c r="B5691">
        <v>1.6717181764538347E-2</v>
      </c>
    </row>
    <row r="5692" spans="1:2" x14ac:dyDescent="0.3">
      <c r="A5692">
        <v>6.6910000000005683</v>
      </c>
      <c r="B5692">
        <v>1.6720639610382171E-2</v>
      </c>
    </row>
    <row r="5693" spans="1:2" x14ac:dyDescent="0.3">
      <c r="A5693">
        <v>6.6920000000005686</v>
      </c>
      <c r="B5693">
        <v>1.6724100877667125E-2</v>
      </c>
    </row>
    <row r="5694" spans="1:2" x14ac:dyDescent="0.3">
      <c r="A5694">
        <v>6.6930000000005689</v>
      </c>
      <c r="B5694">
        <v>1.6727549529472141E-2</v>
      </c>
    </row>
    <row r="5695" spans="1:2" x14ac:dyDescent="0.3">
      <c r="A5695">
        <v>6.6940000000005693</v>
      </c>
      <c r="B5695">
        <v>1.6731012446714988E-2</v>
      </c>
    </row>
    <row r="5696" spans="1:2" x14ac:dyDescent="0.3">
      <c r="A5696">
        <v>6.6950000000005696</v>
      </c>
      <c r="B5696">
        <v>1.6734466323234831E-2</v>
      </c>
    </row>
    <row r="5697" spans="1:2" x14ac:dyDescent="0.3">
      <c r="A5697">
        <v>6.6960000000005699</v>
      </c>
      <c r="B5697">
        <v>1.6737925541334409E-2</v>
      </c>
    </row>
    <row r="5698" spans="1:2" x14ac:dyDescent="0.3">
      <c r="A5698">
        <v>6.6970000000005703</v>
      </c>
      <c r="B5698">
        <v>1.6741392184441928E-2</v>
      </c>
    </row>
    <row r="5699" spans="1:2" x14ac:dyDescent="0.3">
      <c r="A5699">
        <v>6.6980000000005706</v>
      </c>
      <c r="B5699">
        <v>1.6744842216042277E-2</v>
      </c>
    </row>
    <row r="5700" spans="1:2" x14ac:dyDescent="0.3">
      <c r="A5700">
        <v>6.6990000000005709</v>
      </c>
      <c r="B5700">
        <v>1.674829886749063E-2</v>
      </c>
    </row>
    <row r="5701" spans="1:2" x14ac:dyDescent="0.3">
      <c r="A5701">
        <v>6.7000000000005713</v>
      </c>
      <c r="B5701">
        <v>1.6751760997958554E-2</v>
      </c>
    </row>
    <row r="5702" spans="1:2" x14ac:dyDescent="0.3">
      <c r="A5702">
        <v>6.7010000000005716</v>
      </c>
      <c r="B5702">
        <v>1.6755220510707935E-2</v>
      </c>
    </row>
    <row r="5703" spans="1:2" x14ac:dyDescent="0.3">
      <c r="A5703">
        <v>6.7020000000005719</v>
      </c>
      <c r="B5703">
        <v>1.6758679228407236E-2</v>
      </c>
    </row>
    <row r="5704" spans="1:2" x14ac:dyDescent="0.3">
      <c r="A5704">
        <v>6.7030000000005723</v>
      </c>
      <c r="B5704">
        <v>1.676213017920164E-2</v>
      </c>
    </row>
    <row r="5705" spans="1:2" x14ac:dyDescent="0.3">
      <c r="A5705">
        <v>6.7040000000005726</v>
      </c>
      <c r="B5705">
        <v>1.676559758396412E-2</v>
      </c>
    </row>
    <row r="5706" spans="1:2" x14ac:dyDescent="0.3">
      <c r="A5706">
        <v>6.7050000000005729</v>
      </c>
      <c r="B5706">
        <v>1.6769053915653531E-2</v>
      </c>
    </row>
    <row r="5707" spans="1:2" x14ac:dyDescent="0.3">
      <c r="A5707">
        <v>6.7060000000005733</v>
      </c>
      <c r="B5707">
        <v>1.6772508434206468E-2</v>
      </c>
    </row>
    <row r="5708" spans="1:2" x14ac:dyDescent="0.3">
      <c r="A5708">
        <v>6.7070000000005736</v>
      </c>
      <c r="B5708">
        <v>1.6775975160961465E-2</v>
      </c>
    </row>
    <row r="5709" spans="1:2" x14ac:dyDescent="0.3">
      <c r="A5709">
        <v>6.7080000000005739</v>
      </c>
      <c r="B5709">
        <v>1.6779431350622594E-2</v>
      </c>
    </row>
    <row r="5710" spans="1:2" x14ac:dyDescent="0.3">
      <c r="A5710">
        <v>6.7090000000005743</v>
      </c>
      <c r="B5710">
        <v>1.678288084619578E-2</v>
      </c>
    </row>
    <row r="5711" spans="1:2" x14ac:dyDescent="0.3">
      <c r="A5711">
        <v>6.7100000000005746</v>
      </c>
      <c r="B5711">
        <v>1.6786339570374786E-2</v>
      </c>
    </row>
    <row r="5712" spans="1:2" x14ac:dyDescent="0.3">
      <c r="A5712">
        <v>6.7110000000005749</v>
      </c>
      <c r="B5712">
        <v>1.6789806271008123E-2</v>
      </c>
    </row>
    <row r="5713" spans="1:2" x14ac:dyDescent="0.3">
      <c r="A5713">
        <v>6.7120000000005753</v>
      </c>
      <c r="B5713">
        <v>1.6793260960442147E-2</v>
      </c>
    </row>
    <row r="5714" spans="1:2" x14ac:dyDescent="0.3">
      <c r="A5714">
        <v>6.7130000000005756</v>
      </c>
      <c r="B5714">
        <v>1.6796713766543122E-2</v>
      </c>
    </row>
    <row r="5715" spans="1:2" x14ac:dyDescent="0.3">
      <c r="A5715">
        <v>6.714000000000576</v>
      </c>
      <c r="B5715">
        <v>1.6800178546376443E-2</v>
      </c>
    </row>
    <row r="5716" spans="1:2" x14ac:dyDescent="0.3">
      <c r="A5716">
        <v>6.7150000000005763</v>
      </c>
      <c r="B5716">
        <v>1.6803634809411605E-2</v>
      </c>
    </row>
    <row r="5717" spans="1:2" x14ac:dyDescent="0.3">
      <c r="A5717">
        <v>6.7160000000005766</v>
      </c>
      <c r="B5717">
        <v>1.6807098591056613E-2</v>
      </c>
    </row>
    <row r="5718" spans="1:2" x14ac:dyDescent="0.3">
      <c r="A5718">
        <v>6.717000000000577</v>
      </c>
      <c r="B5718">
        <v>1.6810554661142785E-2</v>
      </c>
    </row>
    <row r="5719" spans="1:2" x14ac:dyDescent="0.3">
      <c r="A5719">
        <v>6.7180000000005773</v>
      </c>
      <c r="B5719">
        <v>1.6814008423481908E-2</v>
      </c>
    </row>
    <row r="5720" spans="1:2" x14ac:dyDescent="0.3">
      <c r="A5720">
        <v>6.7190000000005776</v>
      </c>
      <c r="B5720">
        <v>1.6817473041154052E-2</v>
      </c>
    </row>
    <row r="5721" spans="1:2" x14ac:dyDescent="0.3">
      <c r="A5721">
        <v>6.720000000000578</v>
      </c>
      <c r="B5721">
        <v>1.6820923894172446E-2</v>
      </c>
    </row>
    <row r="5722" spans="1:2" x14ac:dyDescent="0.3">
      <c r="A5722">
        <v>6.7210000000005783</v>
      </c>
      <c r="B5722">
        <v>1.6824386057528729E-2</v>
      </c>
    </row>
    <row r="5723" spans="1:2" x14ac:dyDescent="0.3">
      <c r="A5723">
        <v>6.7220000000005786</v>
      </c>
      <c r="B5723">
        <v>1.6827840715340436E-2</v>
      </c>
    </row>
    <row r="5724" spans="1:2" x14ac:dyDescent="0.3">
      <c r="A5724">
        <v>6.723000000000579</v>
      </c>
      <c r="B5724">
        <v>1.6831295560358006E-2</v>
      </c>
    </row>
    <row r="5725" spans="1:2" x14ac:dyDescent="0.3">
      <c r="A5725">
        <v>6.7240000000005793</v>
      </c>
      <c r="B5725">
        <v>1.6834758421645002E-2</v>
      </c>
    </row>
    <row r="5726" spans="1:2" x14ac:dyDescent="0.3">
      <c r="A5726">
        <v>6.7250000000005796</v>
      </c>
      <c r="B5726">
        <v>1.6838214623408509E-2</v>
      </c>
    </row>
    <row r="5727" spans="1:2" x14ac:dyDescent="0.3">
      <c r="A5727">
        <v>6.72600000000058</v>
      </c>
      <c r="B5727">
        <v>1.6841664336294693E-2</v>
      </c>
    </row>
    <row r="5728" spans="1:2" x14ac:dyDescent="0.3">
      <c r="A5728">
        <v>6.7270000000005803</v>
      </c>
      <c r="B5728">
        <v>1.6845120440190708E-2</v>
      </c>
    </row>
    <row r="5729" spans="1:2" x14ac:dyDescent="0.3">
      <c r="A5729">
        <v>6.7280000000005806</v>
      </c>
      <c r="B5729">
        <v>1.6848578568292472E-2</v>
      </c>
    </row>
    <row r="5730" spans="1:2" x14ac:dyDescent="0.3">
      <c r="A5730">
        <v>6.729000000000581</v>
      </c>
      <c r="B5730">
        <v>1.6852036569490803E-2</v>
      </c>
    </row>
    <row r="5731" spans="1:2" x14ac:dyDescent="0.3">
      <c r="A5731">
        <v>6.7300000000005813</v>
      </c>
      <c r="B5731">
        <v>1.6855492440587316E-2</v>
      </c>
    </row>
    <row r="5732" spans="1:2" x14ac:dyDescent="0.3">
      <c r="A5732">
        <v>6.7310000000005816</v>
      </c>
      <c r="B5732">
        <v>1.6858949224501818E-2</v>
      </c>
    </row>
    <row r="5733" spans="1:2" x14ac:dyDescent="0.3">
      <c r="A5733">
        <v>6.732000000000582</v>
      </c>
      <c r="B5733">
        <v>1.6862404896036909E-2</v>
      </c>
    </row>
    <row r="5734" spans="1:2" x14ac:dyDescent="0.3">
      <c r="A5734">
        <v>6.7330000000005823</v>
      </c>
      <c r="B5734">
        <v>1.6865860415113787E-2</v>
      </c>
    </row>
    <row r="5735" spans="1:2" x14ac:dyDescent="0.3">
      <c r="A5735">
        <v>6.7340000000005826</v>
      </c>
      <c r="B5735">
        <v>1.6869317722276345E-2</v>
      </c>
    </row>
    <row r="5736" spans="1:2" x14ac:dyDescent="0.3">
      <c r="A5736">
        <v>6.735000000000583</v>
      </c>
      <c r="B5736">
        <v>1.687276942262228E-2</v>
      </c>
    </row>
    <row r="5737" spans="1:2" x14ac:dyDescent="0.3">
      <c r="A5737">
        <v>6.7360000000005833</v>
      </c>
      <c r="B5737">
        <v>1.6876216656603993E-2</v>
      </c>
    </row>
    <row r="5738" spans="1:2" x14ac:dyDescent="0.3">
      <c r="A5738">
        <v>6.7370000000005836</v>
      </c>
      <c r="B5738">
        <v>1.6879670395362256E-2</v>
      </c>
    </row>
    <row r="5739" spans="1:2" x14ac:dyDescent="0.3">
      <c r="A5739">
        <v>6.738000000000584</v>
      </c>
      <c r="B5739">
        <v>1.6883130853659223E-2</v>
      </c>
    </row>
    <row r="5740" spans="1:2" x14ac:dyDescent="0.3">
      <c r="A5740">
        <v>6.7390000000005843</v>
      </c>
      <c r="B5740">
        <v>1.6886588026359506E-2</v>
      </c>
    </row>
    <row r="5741" spans="1:2" x14ac:dyDescent="0.3">
      <c r="A5741">
        <v>6.7400000000005846</v>
      </c>
      <c r="B5741">
        <v>1.6890037700203198E-2</v>
      </c>
    </row>
    <row r="5742" spans="1:2" x14ac:dyDescent="0.3">
      <c r="A5742">
        <v>6.741000000000585</v>
      </c>
      <c r="B5742">
        <v>1.6893487675512853E-2</v>
      </c>
    </row>
    <row r="5743" spans="1:2" x14ac:dyDescent="0.3">
      <c r="A5743">
        <v>6.7420000000005853</v>
      </c>
      <c r="B5743">
        <v>1.6896944661451641E-2</v>
      </c>
    </row>
    <row r="5744" spans="1:2" x14ac:dyDescent="0.3">
      <c r="A5744">
        <v>6.7430000000005856</v>
      </c>
      <c r="B5744">
        <v>1.6900395641086807E-2</v>
      </c>
    </row>
    <row r="5745" spans="1:2" x14ac:dyDescent="0.3">
      <c r="A5745">
        <v>6.744000000000586</v>
      </c>
      <c r="B5745">
        <v>1.6903845012638974E-2</v>
      </c>
    </row>
    <row r="5746" spans="1:2" x14ac:dyDescent="0.3">
      <c r="A5746">
        <v>6.7450000000005863</v>
      </c>
      <c r="B5746">
        <v>1.6907291527029689E-2</v>
      </c>
    </row>
    <row r="5747" spans="1:2" x14ac:dyDescent="0.3">
      <c r="A5747">
        <v>6.7460000000005866</v>
      </c>
      <c r="B5747">
        <v>1.6910739326789714E-2</v>
      </c>
    </row>
    <row r="5748" spans="1:2" x14ac:dyDescent="0.3">
      <c r="A5748">
        <v>6.747000000000587</v>
      </c>
      <c r="B5748">
        <v>1.691418512277848E-2</v>
      </c>
    </row>
    <row r="5749" spans="1:2" x14ac:dyDescent="0.3">
      <c r="A5749">
        <v>6.7480000000005873</v>
      </c>
      <c r="B5749">
        <v>1.6917645091092781E-2</v>
      </c>
    </row>
    <row r="5750" spans="1:2" x14ac:dyDescent="0.3">
      <c r="A5750">
        <v>6.7490000000005876</v>
      </c>
      <c r="B5750">
        <v>1.6921093034914458E-2</v>
      </c>
    </row>
    <row r="5751" spans="1:2" x14ac:dyDescent="0.3">
      <c r="A5751">
        <v>6.750000000000588</v>
      </c>
      <c r="B5751">
        <v>1.692453658212445E-2</v>
      </c>
    </row>
    <row r="5752" spans="1:2" x14ac:dyDescent="0.3">
      <c r="A5752">
        <v>6.7510000000005883</v>
      </c>
      <c r="B5752">
        <v>1.692798945098772E-2</v>
      </c>
    </row>
    <row r="5753" spans="1:2" x14ac:dyDescent="0.3">
      <c r="A5753">
        <v>6.7520000000005886</v>
      </c>
      <c r="B5753">
        <v>1.6931432928240342E-2</v>
      </c>
    </row>
    <row r="5754" spans="1:2" x14ac:dyDescent="0.3">
      <c r="A5754">
        <v>6.753000000000589</v>
      </c>
      <c r="B5754">
        <v>1.6934874522115784E-2</v>
      </c>
    </row>
    <row r="5755" spans="1:2" x14ac:dyDescent="0.3">
      <c r="A5755">
        <v>6.7540000000005893</v>
      </c>
      <c r="B5755">
        <v>1.6938322912449233E-2</v>
      </c>
    </row>
    <row r="5756" spans="1:2" x14ac:dyDescent="0.3">
      <c r="A5756">
        <v>6.7550000000005896</v>
      </c>
      <c r="B5756">
        <v>1.6941766682080472E-2</v>
      </c>
    </row>
    <row r="5757" spans="1:2" x14ac:dyDescent="0.3">
      <c r="A5757">
        <v>6.75600000000059</v>
      </c>
      <c r="B5757">
        <v>1.6945213655076341E-2</v>
      </c>
    </row>
    <row r="5758" spans="1:2" x14ac:dyDescent="0.3">
      <c r="A5758">
        <v>6.7570000000005903</v>
      </c>
      <c r="B5758">
        <v>1.6948653721384821E-2</v>
      </c>
    </row>
    <row r="5759" spans="1:2" x14ac:dyDescent="0.3">
      <c r="A5759">
        <v>6.7580000000005906</v>
      </c>
      <c r="B5759">
        <v>1.69521081113988E-2</v>
      </c>
    </row>
    <row r="5760" spans="1:2" x14ac:dyDescent="0.3">
      <c r="A5760">
        <v>6.759000000000591</v>
      </c>
      <c r="B5760">
        <v>1.6955540602167973E-2</v>
      </c>
    </row>
    <row r="5761" spans="1:2" x14ac:dyDescent="0.3">
      <c r="A5761">
        <v>6.7600000000005913</v>
      </c>
      <c r="B5761">
        <v>1.6958985598375054E-2</v>
      </c>
    </row>
    <row r="5762" spans="1:2" x14ac:dyDescent="0.3">
      <c r="A5762">
        <v>6.7610000000005916</v>
      </c>
      <c r="B5762">
        <v>1.6962428073251434E-2</v>
      </c>
    </row>
    <row r="5763" spans="1:2" x14ac:dyDescent="0.3">
      <c r="A5763">
        <v>6.762000000000592</v>
      </c>
      <c r="B5763">
        <v>1.6965869445692561E-2</v>
      </c>
    </row>
    <row r="5764" spans="1:2" x14ac:dyDescent="0.3">
      <c r="A5764">
        <v>6.7630000000005923</v>
      </c>
      <c r="B5764">
        <v>1.6969308608892342E-2</v>
      </c>
    </row>
    <row r="5765" spans="1:2" x14ac:dyDescent="0.3">
      <c r="A5765">
        <v>6.7640000000005926</v>
      </c>
      <c r="B5765">
        <v>1.6972743990501249E-2</v>
      </c>
    </row>
    <row r="5766" spans="1:2" x14ac:dyDescent="0.3">
      <c r="A5766">
        <v>6.765000000000593</v>
      </c>
      <c r="B5766">
        <v>1.6976185509594621E-2</v>
      </c>
    </row>
    <row r="5767" spans="1:2" x14ac:dyDescent="0.3">
      <c r="A5767">
        <v>6.7660000000005933</v>
      </c>
      <c r="B5767">
        <v>1.6979621313710336E-2</v>
      </c>
    </row>
    <row r="5768" spans="1:2" x14ac:dyDescent="0.3">
      <c r="A5768">
        <v>6.7670000000005937</v>
      </c>
      <c r="B5768">
        <v>1.6983065365642092E-2</v>
      </c>
    </row>
    <row r="5769" spans="1:2" x14ac:dyDescent="0.3">
      <c r="A5769">
        <v>6.768000000000594</v>
      </c>
      <c r="B5769">
        <v>1.6986499572211378E-2</v>
      </c>
    </row>
    <row r="5770" spans="1:2" x14ac:dyDescent="0.3">
      <c r="A5770">
        <v>6.7690000000005943</v>
      </c>
      <c r="B5770">
        <v>1.6989934504882898E-2</v>
      </c>
    </row>
    <row r="5771" spans="1:2" x14ac:dyDescent="0.3">
      <c r="A5771">
        <v>6.7700000000005947</v>
      </c>
      <c r="B5771">
        <v>1.6993371190691942E-2</v>
      </c>
    </row>
    <row r="5772" spans="1:2" x14ac:dyDescent="0.3">
      <c r="A5772">
        <v>6.771000000000595</v>
      </c>
      <c r="B5772">
        <v>1.6996798812850655E-2</v>
      </c>
    </row>
    <row r="5773" spans="1:2" x14ac:dyDescent="0.3">
      <c r="A5773">
        <v>6.7720000000005953</v>
      </c>
      <c r="B5773">
        <v>1.7000235381721629E-2</v>
      </c>
    </row>
    <row r="5774" spans="1:2" x14ac:dyDescent="0.3">
      <c r="A5774">
        <v>6.7730000000005957</v>
      </c>
      <c r="B5774">
        <v>1.7003660665677933E-2</v>
      </c>
    </row>
    <row r="5775" spans="1:2" x14ac:dyDescent="0.3">
      <c r="A5775">
        <v>6.774000000000596</v>
      </c>
      <c r="B5775">
        <v>1.7007094845547632E-2</v>
      </c>
    </row>
    <row r="5776" spans="1:2" x14ac:dyDescent="0.3">
      <c r="A5776">
        <v>6.7750000000005963</v>
      </c>
      <c r="B5776">
        <v>1.7010526835528561E-2</v>
      </c>
    </row>
    <row r="5777" spans="1:2" x14ac:dyDescent="0.3">
      <c r="A5777">
        <v>6.7760000000005967</v>
      </c>
      <c r="B5777">
        <v>1.7013954324426983E-2</v>
      </c>
    </row>
    <row r="5778" spans="1:2" x14ac:dyDescent="0.3">
      <c r="A5778">
        <v>6.777000000000597</v>
      </c>
      <c r="B5778">
        <v>1.701738594183505E-2</v>
      </c>
    </row>
    <row r="5779" spans="1:2" x14ac:dyDescent="0.3">
      <c r="A5779">
        <v>6.7780000000005973</v>
      </c>
      <c r="B5779">
        <v>1.7020807821095996E-2</v>
      </c>
    </row>
    <row r="5780" spans="1:2" x14ac:dyDescent="0.3">
      <c r="A5780">
        <v>6.7790000000005977</v>
      </c>
      <c r="B5780">
        <v>1.7024240162996751E-2</v>
      </c>
    </row>
    <row r="5781" spans="1:2" x14ac:dyDescent="0.3">
      <c r="A5781">
        <v>6.780000000000598</v>
      </c>
      <c r="B5781">
        <v>1.7027662494625399E-2</v>
      </c>
    </row>
    <row r="5782" spans="1:2" x14ac:dyDescent="0.3">
      <c r="A5782">
        <v>6.7810000000005983</v>
      </c>
      <c r="B5782">
        <v>1.7031088384268922E-2</v>
      </c>
    </row>
    <row r="5783" spans="1:2" x14ac:dyDescent="0.3">
      <c r="A5783">
        <v>6.7820000000005987</v>
      </c>
      <c r="B5783">
        <v>1.7034511895162752E-2</v>
      </c>
    </row>
    <row r="5784" spans="1:2" x14ac:dyDescent="0.3">
      <c r="A5784">
        <v>6.783000000000599</v>
      </c>
      <c r="B5784">
        <v>1.7037937913608803E-2</v>
      </c>
    </row>
    <row r="5785" spans="1:2" x14ac:dyDescent="0.3">
      <c r="A5785">
        <v>6.7840000000005993</v>
      </c>
      <c r="B5785">
        <v>1.7041351499221424E-2</v>
      </c>
    </row>
    <row r="5786" spans="1:2" x14ac:dyDescent="0.3">
      <c r="A5786">
        <v>6.7850000000005997</v>
      </c>
      <c r="B5786">
        <v>1.7044774713226241E-2</v>
      </c>
    </row>
    <row r="5787" spans="1:2" x14ac:dyDescent="0.3">
      <c r="A5787">
        <v>6.7860000000006</v>
      </c>
      <c r="B5787">
        <v>1.7048196360205881E-2</v>
      </c>
    </row>
    <row r="5788" spans="1:2" x14ac:dyDescent="0.3">
      <c r="A5788">
        <v>6.7870000000006003</v>
      </c>
      <c r="B5788">
        <v>1.7051613427934098E-2</v>
      </c>
    </row>
    <row r="5789" spans="1:2" x14ac:dyDescent="0.3">
      <c r="A5789">
        <v>6.7880000000006007</v>
      </c>
      <c r="B5789">
        <v>1.705503068916675E-2</v>
      </c>
    </row>
    <row r="5790" spans="1:2" x14ac:dyDescent="0.3">
      <c r="A5790">
        <v>6.789000000000601</v>
      </c>
      <c r="B5790">
        <v>1.7058448663349324E-2</v>
      </c>
    </row>
    <row r="5791" spans="1:2" x14ac:dyDescent="0.3">
      <c r="A5791">
        <v>6.7900000000006013</v>
      </c>
      <c r="B5791">
        <v>1.7061859197988527E-2</v>
      </c>
    </row>
    <row r="5792" spans="1:2" x14ac:dyDescent="0.3">
      <c r="A5792">
        <v>6.7910000000006017</v>
      </c>
      <c r="B5792">
        <v>1.7065273615829435E-2</v>
      </c>
    </row>
    <row r="5793" spans="1:2" x14ac:dyDescent="0.3">
      <c r="A5793">
        <v>6.792000000000602</v>
      </c>
      <c r="B5793">
        <v>1.7068682300340865E-2</v>
      </c>
    </row>
    <row r="5794" spans="1:2" x14ac:dyDescent="0.3">
      <c r="A5794">
        <v>6.7930000000006023</v>
      </c>
      <c r="B5794">
        <v>1.707209649195518E-2</v>
      </c>
    </row>
    <row r="5795" spans="1:2" x14ac:dyDescent="0.3">
      <c r="A5795">
        <v>6.7940000000006027</v>
      </c>
      <c r="B5795">
        <v>1.7075505752937037E-2</v>
      </c>
    </row>
    <row r="5796" spans="1:2" x14ac:dyDescent="0.3">
      <c r="A5796">
        <v>6.795000000000603</v>
      </c>
      <c r="B5796">
        <v>1.7078917479287581E-2</v>
      </c>
    </row>
    <row r="5797" spans="1:2" x14ac:dyDescent="0.3">
      <c r="A5797">
        <v>6.7960000000006033</v>
      </c>
      <c r="B5797">
        <v>1.7082316841258327E-2</v>
      </c>
    </row>
    <row r="5798" spans="1:2" x14ac:dyDescent="0.3">
      <c r="A5798">
        <v>6.7970000000006037</v>
      </c>
      <c r="B5798">
        <v>1.7085725348891578E-2</v>
      </c>
    </row>
    <row r="5799" spans="1:2" x14ac:dyDescent="0.3">
      <c r="A5799">
        <v>6.798000000000604</v>
      </c>
      <c r="B5799">
        <v>1.7089131392328705E-2</v>
      </c>
    </row>
    <row r="5800" spans="1:2" x14ac:dyDescent="0.3">
      <c r="A5800">
        <v>6.7990000000006043</v>
      </c>
      <c r="B5800">
        <v>1.7092532824117657E-2</v>
      </c>
    </row>
    <row r="5801" spans="1:2" x14ac:dyDescent="0.3">
      <c r="A5801">
        <v>6.8000000000006047</v>
      </c>
      <c r="B5801">
        <v>1.7095934833590676E-2</v>
      </c>
    </row>
    <row r="5802" spans="1:2" x14ac:dyDescent="0.3">
      <c r="A5802">
        <v>6.801000000000605</v>
      </c>
      <c r="B5802">
        <v>1.7099337455317942E-2</v>
      </c>
    </row>
    <row r="5803" spans="1:2" x14ac:dyDescent="0.3">
      <c r="A5803">
        <v>6.8020000000006053</v>
      </c>
      <c r="B5803">
        <v>1.7102733065979259E-2</v>
      </c>
    </row>
    <row r="5804" spans="1:2" x14ac:dyDescent="0.3">
      <c r="A5804">
        <v>6.8030000000006057</v>
      </c>
      <c r="B5804">
        <v>1.7106133154692449E-2</v>
      </c>
    </row>
    <row r="5805" spans="1:2" x14ac:dyDescent="0.3">
      <c r="A5805">
        <v>6.804000000000606</v>
      </c>
      <c r="B5805">
        <v>1.7109525948212356E-2</v>
      </c>
    </row>
    <row r="5806" spans="1:2" x14ac:dyDescent="0.3">
      <c r="A5806">
        <v>6.8050000000006063</v>
      </c>
      <c r="B5806">
        <v>1.7112930760052547E-2</v>
      </c>
    </row>
    <row r="5807" spans="1:2" x14ac:dyDescent="0.3">
      <c r="A5807">
        <v>6.8060000000006067</v>
      </c>
      <c r="B5807">
        <v>1.7116316440246693E-2</v>
      </c>
    </row>
    <row r="5808" spans="1:2" x14ac:dyDescent="0.3">
      <c r="A5808">
        <v>6.807000000000607</v>
      </c>
      <c r="B5808">
        <v>1.7119714046730461E-2</v>
      </c>
    </row>
    <row r="5809" spans="1:2" x14ac:dyDescent="0.3">
      <c r="A5809">
        <v>6.8080000000006073</v>
      </c>
      <c r="B5809">
        <v>1.7123101438856592E-2</v>
      </c>
    </row>
    <row r="5810" spans="1:2" x14ac:dyDescent="0.3">
      <c r="A5810">
        <v>6.8090000000006077</v>
      </c>
      <c r="B5810">
        <v>1.7126491074377748E-2</v>
      </c>
    </row>
    <row r="5811" spans="1:2" x14ac:dyDescent="0.3">
      <c r="A5811">
        <v>6.810000000000608</v>
      </c>
      <c r="B5811">
        <v>1.7129876226181725E-2</v>
      </c>
    </row>
    <row r="5812" spans="1:2" x14ac:dyDescent="0.3">
      <c r="A5812">
        <v>6.8110000000006083</v>
      </c>
      <c r="B5812">
        <v>1.7133262069947031E-2</v>
      </c>
    </row>
    <row r="5813" spans="1:2" x14ac:dyDescent="0.3">
      <c r="A5813">
        <v>6.8120000000006087</v>
      </c>
      <c r="B5813">
        <v>1.7136650048647395E-2</v>
      </c>
    </row>
    <row r="5814" spans="1:2" x14ac:dyDescent="0.3">
      <c r="A5814">
        <v>6.813000000000609</v>
      </c>
      <c r="B5814">
        <v>1.7140031074497408E-2</v>
      </c>
    </row>
    <row r="5815" spans="1:2" x14ac:dyDescent="0.3">
      <c r="A5815">
        <v>6.8140000000006093</v>
      </c>
      <c r="B5815">
        <v>1.714341169889394E-2</v>
      </c>
    </row>
    <row r="5816" spans="1:2" x14ac:dyDescent="0.3">
      <c r="A5816">
        <v>6.8150000000006097</v>
      </c>
      <c r="B5816">
        <v>1.7146788642746547E-2</v>
      </c>
    </row>
    <row r="5817" spans="1:2" x14ac:dyDescent="0.3">
      <c r="A5817">
        <v>6.81600000000061</v>
      </c>
      <c r="B5817">
        <v>1.7150168829904111E-2</v>
      </c>
    </row>
    <row r="5818" spans="1:2" x14ac:dyDescent="0.3">
      <c r="A5818">
        <v>6.8170000000006103</v>
      </c>
      <c r="B5818">
        <v>1.7153550473751444E-2</v>
      </c>
    </row>
    <row r="5819" spans="1:2" x14ac:dyDescent="0.3">
      <c r="A5819">
        <v>6.8180000000006107</v>
      </c>
      <c r="B5819">
        <v>1.7156922549214582E-2</v>
      </c>
    </row>
    <row r="5820" spans="1:2" x14ac:dyDescent="0.3">
      <c r="A5820">
        <v>6.819000000000611</v>
      </c>
      <c r="B5820">
        <v>1.7160288172477112E-2</v>
      </c>
    </row>
    <row r="5821" spans="1:2" x14ac:dyDescent="0.3">
      <c r="A5821">
        <v>6.8200000000006114</v>
      </c>
      <c r="B5821">
        <v>1.7163659688048838E-2</v>
      </c>
    </row>
    <row r="5822" spans="1:2" x14ac:dyDescent="0.3">
      <c r="A5822">
        <v>6.8210000000006117</v>
      </c>
      <c r="B5822">
        <v>1.7167026308333E-2</v>
      </c>
    </row>
    <row r="5823" spans="1:2" x14ac:dyDescent="0.3">
      <c r="A5823">
        <v>6.822000000000612</v>
      </c>
      <c r="B5823">
        <v>1.7170399524404967E-2</v>
      </c>
    </row>
    <row r="5824" spans="1:2" x14ac:dyDescent="0.3">
      <c r="A5824">
        <v>6.8230000000006124</v>
      </c>
      <c r="B5824">
        <v>1.7173762157661698E-2</v>
      </c>
    </row>
    <row r="5825" spans="1:2" x14ac:dyDescent="0.3">
      <c r="A5825">
        <v>6.8240000000006127</v>
      </c>
      <c r="B5825">
        <v>1.7177131549246438E-2</v>
      </c>
    </row>
    <row r="5826" spans="1:2" x14ac:dyDescent="0.3">
      <c r="A5826">
        <v>6.825000000000613</v>
      </c>
      <c r="B5826">
        <v>1.7180493140200318E-2</v>
      </c>
    </row>
    <row r="5827" spans="1:2" x14ac:dyDescent="0.3">
      <c r="A5827">
        <v>6.8260000000006134</v>
      </c>
      <c r="B5827">
        <v>1.7183848737178486E-2</v>
      </c>
    </row>
    <row r="5828" spans="1:2" x14ac:dyDescent="0.3">
      <c r="A5828">
        <v>6.8270000000006137</v>
      </c>
      <c r="B5828">
        <v>1.7187208682201693E-2</v>
      </c>
    </row>
    <row r="5829" spans="1:2" x14ac:dyDescent="0.3">
      <c r="A5829">
        <v>6.828000000000614</v>
      </c>
      <c r="B5829">
        <v>1.7190561729372056E-2</v>
      </c>
    </row>
    <row r="5830" spans="1:2" x14ac:dyDescent="0.3">
      <c r="A5830">
        <v>6.8290000000006144</v>
      </c>
      <c r="B5830">
        <v>1.7193920727583301E-2</v>
      </c>
    </row>
    <row r="5831" spans="1:2" x14ac:dyDescent="0.3">
      <c r="A5831">
        <v>6.8300000000006147</v>
      </c>
      <c r="B5831">
        <v>1.7197273784772149E-2</v>
      </c>
    </row>
    <row r="5832" spans="1:2" x14ac:dyDescent="0.3">
      <c r="A5832">
        <v>6.831000000000615</v>
      </c>
      <c r="B5832">
        <v>1.7200621656529802E-2</v>
      </c>
    </row>
    <row r="5833" spans="1:2" x14ac:dyDescent="0.3">
      <c r="A5833">
        <v>6.8320000000006154</v>
      </c>
      <c r="B5833">
        <v>1.7203970853154227E-2</v>
      </c>
    </row>
    <row r="5834" spans="1:2" x14ac:dyDescent="0.3">
      <c r="A5834">
        <v>6.8330000000006157</v>
      </c>
      <c r="B5834">
        <v>1.7207321320019786E-2</v>
      </c>
    </row>
    <row r="5835" spans="1:2" x14ac:dyDescent="0.3">
      <c r="A5835">
        <v>6.834000000000616</v>
      </c>
      <c r="B5835">
        <v>1.7210668643233173E-2</v>
      </c>
    </row>
    <row r="5836" spans="1:2" x14ac:dyDescent="0.3">
      <c r="A5836">
        <v>6.8350000000006164</v>
      </c>
      <c r="B5836">
        <v>1.7214006656082526E-2</v>
      </c>
    </row>
    <row r="5837" spans="1:2" x14ac:dyDescent="0.3">
      <c r="A5837">
        <v>6.8360000000006167</v>
      </c>
      <c r="B5837">
        <v>1.7217344279126856E-2</v>
      </c>
    </row>
    <row r="5838" spans="1:2" x14ac:dyDescent="0.3">
      <c r="A5838">
        <v>6.837000000000617</v>
      </c>
      <c r="B5838">
        <v>1.7220684942849562E-2</v>
      </c>
    </row>
    <row r="5839" spans="1:2" x14ac:dyDescent="0.3">
      <c r="A5839">
        <v>6.8380000000006174</v>
      </c>
      <c r="B5839">
        <v>1.7224026321012831E-2</v>
      </c>
    </row>
    <row r="5840" spans="1:2" x14ac:dyDescent="0.3">
      <c r="A5840">
        <v>6.8390000000006177</v>
      </c>
      <c r="B5840">
        <v>1.722735518281393E-2</v>
      </c>
    </row>
    <row r="5841" spans="1:2" x14ac:dyDescent="0.3">
      <c r="A5841">
        <v>6.840000000000618</v>
      </c>
      <c r="B5841">
        <v>1.7230687853645621E-2</v>
      </c>
    </row>
    <row r="5842" spans="1:2" x14ac:dyDescent="0.3">
      <c r="A5842">
        <v>6.8410000000006184</v>
      </c>
      <c r="B5842">
        <v>1.7234017819810044E-2</v>
      </c>
    </row>
    <row r="5843" spans="1:2" x14ac:dyDescent="0.3">
      <c r="A5843">
        <v>6.8420000000006187</v>
      </c>
      <c r="B5843">
        <v>1.7237352600383282E-2</v>
      </c>
    </row>
    <row r="5844" spans="1:2" x14ac:dyDescent="0.3">
      <c r="A5844">
        <v>6.843000000000619</v>
      </c>
      <c r="B5844">
        <v>1.7240677273880012E-2</v>
      </c>
    </row>
    <row r="5845" spans="1:2" x14ac:dyDescent="0.3">
      <c r="A5845">
        <v>6.8440000000006194</v>
      </c>
      <c r="B5845">
        <v>1.7244000990733865E-2</v>
      </c>
    </row>
    <row r="5846" spans="1:2" x14ac:dyDescent="0.3">
      <c r="A5846">
        <v>6.8450000000006197</v>
      </c>
      <c r="B5846">
        <v>1.7247314646210321E-2</v>
      </c>
    </row>
    <row r="5847" spans="1:2" x14ac:dyDescent="0.3">
      <c r="A5847">
        <v>6.84600000000062</v>
      </c>
      <c r="B5847">
        <v>1.7250639814325008E-2</v>
      </c>
    </row>
    <row r="5848" spans="1:2" x14ac:dyDescent="0.3">
      <c r="A5848">
        <v>6.8470000000006204</v>
      </c>
      <c r="B5848">
        <v>1.725395292886106E-2</v>
      </c>
    </row>
    <row r="5849" spans="1:2" x14ac:dyDescent="0.3">
      <c r="A5849">
        <v>6.8480000000006207</v>
      </c>
      <c r="B5849">
        <v>1.7257268292568295E-2</v>
      </c>
    </row>
    <row r="5850" spans="1:2" x14ac:dyDescent="0.3">
      <c r="A5850">
        <v>6.849000000000621</v>
      </c>
      <c r="B5850">
        <v>1.7260583411514208E-2</v>
      </c>
    </row>
    <row r="5851" spans="1:2" x14ac:dyDescent="0.3">
      <c r="A5851">
        <v>6.8500000000006214</v>
      </c>
      <c r="B5851">
        <v>1.7263894772394373E-2</v>
      </c>
    </row>
    <row r="5852" spans="1:2" x14ac:dyDescent="0.3">
      <c r="A5852">
        <v>6.8510000000006217</v>
      </c>
      <c r="B5852">
        <v>1.7267199615738471E-2</v>
      </c>
    </row>
    <row r="5853" spans="1:2" x14ac:dyDescent="0.3">
      <c r="A5853">
        <v>6.852000000000622</v>
      </c>
      <c r="B5853">
        <v>1.72705024529341E-2</v>
      </c>
    </row>
    <row r="5854" spans="1:2" x14ac:dyDescent="0.3">
      <c r="A5854">
        <v>6.8530000000006224</v>
      </c>
      <c r="B5854">
        <v>1.7273807600359292E-2</v>
      </c>
    </row>
    <row r="5855" spans="1:2" x14ac:dyDescent="0.3">
      <c r="A5855">
        <v>6.8540000000006227</v>
      </c>
      <c r="B5855">
        <v>1.7277107456890872E-2</v>
      </c>
    </row>
    <row r="5856" spans="1:2" x14ac:dyDescent="0.3">
      <c r="A5856">
        <v>6.855000000000623</v>
      </c>
      <c r="B5856">
        <v>1.7280405214000705E-2</v>
      </c>
    </row>
    <row r="5857" spans="1:2" x14ac:dyDescent="0.3">
      <c r="A5857">
        <v>6.8560000000006234</v>
      </c>
      <c r="B5857">
        <v>1.7283700749988695E-2</v>
      </c>
    </row>
    <row r="5858" spans="1:2" x14ac:dyDescent="0.3">
      <c r="A5858">
        <v>6.8570000000006237</v>
      </c>
      <c r="B5858">
        <v>1.7286992540213375E-2</v>
      </c>
    </row>
    <row r="5859" spans="1:2" x14ac:dyDescent="0.3">
      <c r="A5859">
        <v>6.858000000000624</v>
      </c>
      <c r="B5859">
        <v>1.7290279528451968E-2</v>
      </c>
    </row>
    <row r="5860" spans="1:2" x14ac:dyDescent="0.3">
      <c r="A5860">
        <v>6.8590000000006244</v>
      </c>
      <c r="B5860">
        <v>1.7293567470976046E-2</v>
      </c>
    </row>
    <row r="5861" spans="1:2" x14ac:dyDescent="0.3">
      <c r="A5861">
        <v>6.8600000000006247</v>
      </c>
      <c r="B5861">
        <v>1.7296855800708943E-2</v>
      </c>
    </row>
    <row r="5862" spans="1:2" x14ac:dyDescent="0.3">
      <c r="A5862">
        <v>6.861000000000625</v>
      </c>
      <c r="B5862">
        <v>1.730014014663761E-2</v>
      </c>
    </row>
    <row r="5863" spans="1:2" x14ac:dyDescent="0.3">
      <c r="A5863">
        <v>6.8620000000006254</v>
      </c>
      <c r="B5863">
        <v>1.7303420560863481E-2</v>
      </c>
    </row>
    <row r="5864" spans="1:2" x14ac:dyDescent="0.3">
      <c r="A5864">
        <v>6.8630000000006257</v>
      </c>
      <c r="B5864">
        <v>1.7306695999959654E-2</v>
      </c>
    </row>
    <row r="5865" spans="1:2" x14ac:dyDescent="0.3">
      <c r="A5865">
        <v>6.864000000000626</v>
      </c>
      <c r="B5865">
        <v>1.7309975946237843E-2</v>
      </c>
    </row>
    <row r="5866" spans="1:2" x14ac:dyDescent="0.3">
      <c r="A5866">
        <v>6.8650000000006264</v>
      </c>
      <c r="B5866">
        <v>1.7313243093337982E-2</v>
      </c>
    </row>
    <row r="5867" spans="1:2" x14ac:dyDescent="0.3">
      <c r="A5867">
        <v>6.8660000000006267</v>
      </c>
      <c r="B5867">
        <v>1.7316509711427563E-2</v>
      </c>
    </row>
    <row r="5868" spans="1:2" x14ac:dyDescent="0.3">
      <c r="A5868">
        <v>6.867000000000627</v>
      </c>
      <c r="B5868">
        <v>1.7319783239512054E-2</v>
      </c>
    </row>
    <row r="5869" spans="1:2" x14ac:dyDescent="0.3">
      <c r="A5869">
        <v>6.8680000000006274</v>
      </c>
      <c r="B5869">
        <v>1.7323042672628519E-2</v>
      </c>
    </row>
    <row r="5870" spans="1:2" x14ac:dyDescent="0.3">
      <c r="A5870">
        <v>6.8690000000006277</v>
      </c>
      <c r="B5870">
        <v>1.7326307189743595E-2</v>
      </c>
    </row>
    <row r="5871" spans="1:2" x14ac:dyDescent="0.3">
      <c r="A5871">
        <v>6.870000000000628</v>
      </c>
      <c r="B5871">
        <v>1.7329562709377411E-2</v>
      </c>
    </row>
    <row r="5872" spans="1:2" x14ac:dyDescent="0.3">
      <c r="A5872">
        <v>6.8710000000006284</v>
      </c>
      <c r="B5872">
        <v>1.7332818163980246E-2</v>
      </c>
    </row>
    <row r="5873" spans="1:2" x14ac:dyDescent="0.3">
      <c r="A5873">
        <v>6.8720000000006287</v>
      </c>
      <c r="B5873">
        <v>1.7336065464015615E-2</v>
      </c>
    </row>
    <row r="5874" spans="1:2" x14ac:dyDescent="0.3">
      <c r="A5874">
        <v>6.8730000000006291</v>
      </c>
      <c r="B5874">
        <v>1.7339324039361392E-2</v>
      </c>
    </row>
    <row r="5875" spans="1:2" x14ac:dyDescent="0.3">
      <c r="A5875">
        <v>6.8740000000006294</v>
      </c>
      <c r="B5875">
        <v>1.7342570332203711E-2</v>
      </c>
    </row>
    <row r="5876" spans="1:2" x14ac:dyDescent="0.3">
      <c r="A5876">
        <v>6.8750000000006297</v>
      </c>
      <c r="B5876">
        <v>1.734581331048185E-2</v>
      </c>
    </row>
    <row r="5877" spans="1:2" x14ac:dyDescent="0.3">
      <c r="A5877">
        <v>6.8760000000006301</v>
      </c>
      <c r="B5877">
        <v>1.7349050603623073E-2</v>
      </c>
    </row>
    <row r="5878" spans="1:2" x14ac:dyDescent="0.3">
      <c r="A5878">
        <v>6.8770000000006304</v>
      </c>
      <c r="B5878">
        <v>1.7352290107339297E-2</v>
      </c>
    </row>
    <row r="5879" spans="1:2" x14ac:dyDescent="0.3">
      <c r="A5879">
        <v>6.8780000000006307</v>
      </c>
      <c r="B5879">
        <v>1.7355531721080675E-2</v>
      </c>
    </row>
    <row r="5880" spans="1:2" x14ac:dyDescent="0.3">
      <c r="A5880">
        <v>6.8790000000006311</v>
      </c>
      <c r="B5880">
        <v>1.7358768783959366E-2</v>
      </c>
    </row>
    <row r="5881" spans="1:2" x14ac:dyDescent="0.3">
      <c r="A5881">
        <v>6.8800000000006314</v>
      </c>
      <c r="B5881">
        <v>1.7361998874686702E-2</v>
      </c>
    </row>
    <row r="5882" spans="1:2" x14ac:dyDescent="0.3">
      <c r="A5882">
        <v>6.8810000000006317</v>
      </c>
      <c r="B5882">
        <v>1.7365221136671605E-2</v>
      </c>
    </row>
    <row r="5883" spans="1:2" x14ac:dyDescent="0.3">
      <c r="A5883">
        <v>6.8820000000006321</v>
      </c>
      <c r="B5883">
        <v>1.736844254677683E-2</v>
      </c>
    </row>
    <row r="5884" spans="1:2" x14ac:dyDescent="0.3">
      <c r="A5884">
        <v>6.8830000000006324</v>
      </c>
      <c r="B5884">
        <v>1.7371665646816137E-2</v>
      </c>
    </row>
    <row r="5885" spans="1:2" x14ac:dyDescent="0.3">
      <c r="A5885">
        <v>6.8840000000006327</v>
      </c>
      <c r="B5885">
        <v>1.7374886268392398E-2</v>
      </c>
    </row>
    <row r="5886" spans="1:2" x14ac:dyDescent="0.3">
      <c r="A5886">
        <v>6.8850000000006331</v>
      </c>
      <c r="B5886">
        <v>1.7378097775489376E-2</v>
      </c>
    </row>
    <row r="5887" spans="1:2" x14ac:dyDescent="0.3">
      <c r="A5887">
        <v>6.8860000000006334</v>
      </c>
      <c r="B5887">
        <v>1.7381309693207447E-2</v>
      </c>
    </row>
    <row r="5888" spans="1:2" x14ac:dyDescent="0.3">
      <c r="A5888">
        <v>6.8870000000006337</v>
      </c>
      <c r="B5888">
        <v>1.7384513510230182E-2</v>
      </c>
    </row>
    <row r="5889" spans="1:2" x14ac:dyDescent="0.3">
      <c r="A5889">
        <v>6.8880000000006341</v>
      </c>
      <c r="B5889">
        <v>1.7387722920244209E-2</v>
      </c>
    </row>
    <row r="5890" spans="1:2" x14ac:dyDescent="0.3">
      <c r="A5890">
        <v>6.8890000000006344</v>
      </c>
      <c r="B5890">
        <v>1.739092285604521E-2</v>
      </c>
    </row>
    <row r="5891" spans="1:2" x14ac:dyDescent="0.3">
      <c r="A5891">
        <v>6.8900000000006347</v>
      </c>
      <c r="B5891">
        <v>1.7394121317341638E-2</v>
      </c>
    </row>
    <row r="5892" spans="1:2" x14ac:dyDescent="0.3">
      <c r="A5892">
        <v>6.8910000000006351</v>
      </c>
      <c r="B5892">
        <v>1.7397320613431688E-2</v>
      </c>
    </row>
    <row r="5893" spans="1:2" x14ac:dyDescent="0.3">
      <c r="A5893">
        <v>6.8920000000006354</v>
      </c>
      <c r="B5893">
        <v>1.7400509312673729E-2</v>
      </c>
    </row>
    <row r="5894" spans="1:2" x14ac:dyDescent="0.3">
      <c r="A5894">
        <v>6.8930000000006357</v>
      </c>
      <c r="B5894">
        <v>1.7403698366916576E-2</v>
      </c>
    </row>
    <row r="5895" spans="1:2" x14ac:dyDescent="0.3">
      <c r="A5895">
        <v>6.8940000000006361</v>
      </c>
      <c r="B5895">
        <v>1.7406885817962292E-2</v>
      </c>
    </row>
    <row r="5896" spans="1:2" x14ac:dyDescent="0.3">
      <c r="A5896">
        <v>6.8950000000006364</v>
      </c>
      <c r="B5896">
        <v>1.741006582407062E-2</v>
      </c>
    </row>
    <row r="5897" spans="1:2" x14ac:dyDescent="0.3">
      <c r="A5897">
        <v>6.8960000000006367</v>
      </c>
      <c r="B5897">
        <v>1.7413247107749552E-2</v>
      </c>
    </row>
    <row r="5898" spans="1:2" x14ac:dyDescent="0.3">
      <c r="A5898">
        <v>6.8970000000006371</v>
      </c>
      <c r="B5898">
        <v>1.7416416483721164E-2</v>
      </c>
    </row>
    <row r="5899" spans="1:2" x14ac:dyDescent="0.3">
      <c r="A5899">
        <v>6.8980000000006374</v>
      </c>
      <c r="B5899">
        <v>1.7419597746019866E-2</v>
      </c>
    </row>
    <row r="5900" spans="1:2" x14ac:dyDescent="0.3">
      <c r="A5900">
        <v>6.8990000000006377</v>
      </c>
      <c r="B5900">
        <v>1.7422760233686385E-2</v>
      </c>
    </row>
    <row r="5901" spans="1:2" x14ac:dyDescent="0.3">
      <c r="A5901">
        <v>6.9000000000006381</v>
      </c>
      <c r="B5901">
        <v>1.742593293454775E-2</v>
      </c>
    </row>
    <row r="5902" spans="1:2" x14ac:dyDescent="0.3">
      <c r="A5902">
        <v>6.9010000000006384</v>
      </c>
      <c r="B5902">
        <v>1.7429093559626962E-2</v>
      </c>
    </row>
    <row r="5903" spans="1:2" x14ac:dyDescent="0.3">
      <c r="A5903">
        <v>6.9020000000006387</v>
      </c>
      <c r="B5903">
        <v>1.7432248997271305E-2</v>
      </c>
    </row>
    <row r="5904" spans="1:2" x14ac:dyDescent="0.3">
      <c r="A5904">
        <v>6.9030000000006391</v>
      </c>
      <c r="B5904">
        <v>1.7435406242895579E-2</v>
      </c>
    </row>
    <row r="5905" spans="1:2" x14ac:dyDescent="0.3">
      <c r="A5905">
        <v>6.9040000000006394</v>
      </c>
      <c r="B5905">
        <v>1.7438555289192137E-2</v>
      </c>
    </row>
    <row r="5906" spans="1:2" x14ac:dyDescent="0.3">
      <c r="A5906">
        <v>6.9050000000006397</v>
      </c>
      <c r="B5906">
        <v>1.7441701985586811E-2</v>
      </c>
    </row>
    <row r="5907" spans="1:2" x14ac:dyDescent="0.3">
      <c r="A5907">
        <v>6.9060000000006401</v>
      </c>
      <c r="B5907">
        <v>1.7444846878706566E-2</v>
      </c>
    </row>
    <row r="5908" spans="1:2" x14ac:dyDescent="0.3">
      <c r="A5908">
        <v>6.9070000000006404</v>
      </c>
      <c r="B5908">
        <v>1.7447993147266749E-2</v>
      </c>
    </row>
    <row r="5909" spans="1:2" x14ac:dyDescent="0.3">
      <c r="A5909">
        <v>6.9080000000006407</v>
      </c>
      <c r="B5909">
        <v>1.7451128940222216E-2</v>
      </c>
    </row>
    <row r="5910" spans="1:2" x14ac:dyDescent="0.3">
      <c r="A5910">
        <v>6.9090000000006411</v>
      </c>
      <c r="B5910">
        <v>1.7454265202647926E-2</v>
      </c>
    </row>
    <row r="5911" spans="1:2" x14ac:dyDescent="0.3">
      <c r="A5911">
        <v>6.9100000000006414</v>
      </c>
      <c r="B5911">
        <v>1.7457393387895925E-2</v>
      </c>
    </row>
    <row r="5912" spans="1:2" x14ac:dyDescent="0.3">
      <c r="A5912">
        <v>6.9110000000006417</v>
      </c>
      <c r="B5912">
        <v>1.7460521950171337E-2</v>
      </c>
    </row>
    <row r="5913" spans="1:2" x14ac:dyDescent="0.3">
      <c r="A5913">
        <v>6.9120000000006421</v>
      </c>
      <c r="B5913">
        <v>1.7463642093961507E-2</v>
      </c>
    </row>
    <row r="5914" spans="1:2" x14ac:dyDescent="0.3">
      <c r="A5914">
        <v>6.9130000000006424</v>
      </c>
      <c r="B5914">
        <v>1.7466759333813642E-2</v>
      </c>
    </row>
    <row r="5915" spans="1:2" x14ac:dyDescent="0.3">
      <c r="A5915">
        <v>6.9140000000006427</v>
      </c>
      <c r="B5915">
        <v>1.746987440479103E-2</v>
      </c>
    </row>
    <row r="5916" spans="1:2" x14ac:dyDescent="0.3">
      <c r="A5916">
        <v>6.9150000000006431</v>
      </c>
      <c r="B5916">
        <v>1.7472981928840337E-2</v>
      </c>
    </row>
    <row r="5917" spans="1:2" x14ac:dyDescent="0.3">
      <c r="A5917">
        <v>6.9160000000006434</v>
      </c>
      <c r="B5917">
        <v>1.7476100139964704E-2</v>
      </c>
    </row>
    <row r="5918" spans="1:2" x14ac:dyDescent="0.3">
      <c r="A5918">
        <v>6.9170000000006437</v>
      </c>
      <c r="B5918">
        <v>1.7479204797999914E-2</v>
      </c>
    </row>
    <row r="5919" spans="1:2" x14ac:dyDescent="0.3">
      <c r="A5919">
        <v>6.9180000000006441</v>
      </c>
      <c r="B5919">
        <v>1.7482303735864291E-2</v>
      </c>
    </row>
    <row r="5920" spans="1:2" x14ac:dyDescent="0.3">
      <c r="A5920">
        <v>6.9190000000006444</v>
      </c>
      <c r="B5920">
        <v>1.7485399489013731E-2</v>
      </c>
    </row>
    <row r="5921" spans="1:2" x14ac:dyDescent="0.3">
      <c r="A5921">
        <v>6.9200000000006447</v>
      </c>
      <c r="B5921">
        <v>1.7488487627298099E-2</v>
      </c>
    </row>
    <row r="5922" spans="1:2" x14ac:dyDescent="0.3">
      <c r="A5922">
        <v>6.9210000000006451</v>
      </c>
      <c r="B5922">
        <v>1.7491575017458738E-2</v>
      </c>
    </row>
    <row r="5923" spans="1:2" x14ac:dyDescent="0.3">
      <c r="A5923">
        <v>6.9220000000006454</v>
      </c>
      <c r="B5923">
        <v>1.7494664812271743E-2</v>
      </c>
    </row>
    <row r="5924" spans="1:2" x14ac:dyDescent="0.3">
      <c r="A5924">
        <v>6.9230000000006457</v>
      </c>
      <c r="B5924">
        <v>1.7497745064890713E-2</v>
      </c>
    </row>
    <row r="5925" spans="1:2" x14ac:dyDescent="0.3">
      <c r="A5925">
        <v>6.9240000000006461</v>
      </c>
      <c r="B5925">
        <v>1.7500818033501786E-2</v>
      </c>
    </row>
    <row r="5926" spans="1:2" x14ac:dyDescent="0.3">
      <c r="A5926">
        <v>6.9250000000006464</v>
      </c>
      <c r="B5926">
        <v>1.7503895505628309E-2</v>
      </c>
    </row>
    <row r="5927" spans="1:2" x14ac:dyDescent="0.3">
      <c r="A5927">
        <v>6.9260000000006468</v>
      </c>
      <c r="B5927">
        <v>1.7506967718030952E-2</v>
      </c>
    </row>
    <row r="5928" spans="1:2" x14ac:dyDescent="0.3">
      <c r="A5928">
        <v>6.9270000000006471</v>
      </c>
      <c r="B5928">
        <v>1.7510026014103786E-2</v>
      </c>
    </row>
    <row r="5929" spans="1:2" x14ac:dyDescent="0.3">
      <c r="A5929">
        <v>6.9280000000006474</v>
      </c>
      <c r="B5929">
        <v>1.7513088585538072E-2</v>
      </c>
    </row>
    <row r="5930" spans="1:2" x14ac:dyDescent="0.3">
      <c r="A5930">
        <v>6.9290000000006478</v>
      </c>
      <c r="B5930">
        <v>1.7516149285935756E-2</v>
      </c>
    </row>
    <row r="5931" spans="1:2" x14ac:dyDescent="0.3">
      <c r="A5931">
        <v>6.9300000000006481</v>
      </c>
      <c r="B5931">
        <v>1.7519195351141603E-2</v>
      </c>
    </row>
    <row r="5932" spans="1:2" x14ac:dyDescent="0.3">
      <c r="A5932">
        <v>6.9310000000006484</v>
      </c>
      <c r="B5932">
        <v>1.7522247150141557E-2</v>
      </c>
    </row>
    <row r="5933" spans="1:2" x14ac:dyDescent="0.3">
      <c r="A5933">
        <v>6.9320000000006488</v>
      </c>
      <c r="B5933">
        <v>1.7525295936329122E-2</v>
      </c>
    </row>
    <row r="5934" spans="1:2" x14ac:dyDescent="0.3">
      <c r="A5934">
        <v>6.9330000000006491</v>
      </c>
      <c r="B5934">
        <v>1.7528338487725115E-2</v>
      </c>
    </row>
    <row r="5935" spans="1:2" x14ac:dyDescent="0.3">
      <c r="A5935">
        <v>6.9340000000006494</v>
      </c>
      <c r="B5935">
        <v>1.753136613929035E-2</v>
      </c>
    </row>
    <row r="5936" spans="1:2" x14ac:dyDescent="0.3">
      <c r="A5936">
        <v>6.9350000000006498</v>
      </c>
      <c r="B5936">
        <v>1.7534401647946174E-2</v>
      </c>
    </row>
    <row r="5937" spans="1:2" x14ac:dyDescent="0.3">
      <c r="A5937">
        <v>6.9360000000006501</v>
      </c>
      <c r="B5937">
        <v>1.7537431114799162E-2</v>
      </c>
    </row>
    <row r="5938" spans="1:2" x14ac:dyDescent="0.3">
      <c r="A5938">
        <v>6.9370000000006504</v>
      </c>
      <c r="B5938">
        <v>1.7540453931156053E-2</v>
      </c>
    </row>
    <row r="5939" spans="1:2" x14ac:dyDescent="0.3">
      <c r="A5939">
        <v>6.9380000000006508</v>
      </c>
      <c r="B5939">
        <v>1.7543472923551628E-2</v>
      </c>
    </row>
    <row r="5940" spans="1:2" x14ac:dyDescent="0.3">
      <c r="A5940">
        <v>6.9390000000006511</v>
      </c>
      <c r="B5940">
        <v>1.7546486831888142E-2</v>
      </c>
    </row>
    <row r="5941" spans="1:2" x14ac:dyDescent="0.3">
      <c r="A5941">
        <v>6.9400000000006514</v>
      </c>
      <c r="B5941">
        <v>1.754950011690215E-2</v>
      </c>
    </row>
    <row r="5942" spans="1:2" x14ac:dyDescent="0.3">
      <c r="A5942">
        <v>6.9410000000006518</v>
      </c>
      <c r="B5942">
        <v>1.7552510250511466E-2</v>
      </c>
    </row>
    <row r="5943" spans="1:2" x14ac:dyDescent="0.3">
      <c r="A5943">
        <v>6.9420000000006521</v>
      </c>
      <c r="B5943">
        <v>1.7555510935692908E-2</v>
      </c>
    </row>
    <row r="5944" spans="1:2" x14ac:dyDescent="0.3">
      <c r="A5944">
        <v>6.9430000000006524</v>
      </c>
      <c r="B5944">
        <v>1.7558504490356452E-2</v>
      </c>
    </row>
    <row r="5945" spans="1:2" x14ac:dyDescent="0.3">
      <c r="A5945">
        <v>6.9440000000006528</v>
      </c>
      <c r="B5945">
        <v>1.7561505007219258E-2</v>
      </c>
    </row>
    <row r="5946" spans="1:2" x14ac:dyDescent="0.3">
      <c r="A5946">
        <v>6.9450000000006531</v>
      </c>
      <c r="B5946">
        <v>1.7564493743568055E-2</v>
      </c>
    </row>
    <row r="5947" spans="1:2" x14ac:dyDescent="0.3">
      <c r="A5947">
        <v>6.9460000000006534</v>
      </c>
      <c r="B5947">
        <v>1.7567480489041835E-2</v>
      </c>
    </row>
    <row r="5948" spans="1:2" x14ac:dyDescent="0.3">
      <c r="A5948">
        <v>6.9470000000006538</v>
      </c>
      <c r="B5948">
        <v>1.7570450487406519E-2</v>
      </c>
    </row>
    <row r="5949" spans="1:2" x14ac:dyDescent="0.3">
      <c r="A5949">
        <v>6.9480000000006541</v>
      </c>
      <c r="B5949">
        <v>1.757344026918839E-2</v>
      </c>
    </row>
    <row r="5950" spans="1:2" x14ac:dyDescent="0.3">
      <c r="A5950">
        <v>6.9490000000006544</v>
      </c>
      <c r="B5950">
        <v>1.7576403590446876E-2</v>
      </c>
    </row>
    <row r="5951" spans="1:2" x14ac:dyDescent="0.3">
      <c r="A5951">
        <v>6.9500000000006548</v>
      </c>
      <c r="B5951">
        <v>1.757937274918819E-2</v>
      </c>
    </row>
    <row r="5952" spans="1:2" x14ac:dyDescent="0.3">
      <c r="A5952">
        <v>6.9510000000006551</v>
      </c>
      <c r="B5952">
        <v>1.7582333588212595E-2</v>
      </c>
    </row>
    <row r="5953" spans="1:2" x14ac:dyDescent="0.3">
      <c r="A5953">
        <v>6.9520000000006554</v>
      </c>
      <c r="B5953">
        <v>1.758529084444177E-2</v>
      </c>
    </row>
    <row r="5954" spans="1:2" x14ac:dyDescent="0.3">
      <c r="A5954">
        <v>6.9530000000006558</v>
      </c>
      <c r="B5954">
        <v>1.7588246648615635E-2</v>
      </c>
    </row>
    <row r="5955" spans="1:2" x14ac:dyDescent="0.3">
      <c r="A5955">
        <v>6.9540000000006561</v>
      </c>
      <c r="B5955">
        <v>1.7591201471397866E-2</v>
      </c>
    </row>
    <row r="5956" spans="1:2" x14ac:dyDescent="0.3">
      <c r="A5956">
        <v>6.9550000000006564</v>
      </c>
      <c r="B5956">
        <v>1.7594137356850007E-2</v>
      </c>
    </row>
    <row r="5957" spans="1:2" x14ac:dyDescent="0.3">
      <c r="A5957">
        <v>6.9560000000006568</v>
      </c>
      <c r="B5957">
        <v>1.7597077100733827E-2</v>
      </c>
    </row>
    <row r="5958" spans="1:2" x14ac:dyDescent="0.3">
      <c r="A5958">
        <v>6.9570000000006571</v>
      </c>
      <c r="B5958">
        <v>1.7600012712331026E-2</v>
      </c>
    </row>
    <row r="5959" spans="1:2" x14ac:dyDescent="0.3">
      <c r="A5959">
        <v>6.9580000000006574</v>
      </c>
      <c r="B5959">
        <v>1.7602946622722493E-2</v>
      </c>
    </row>
    <row r="5960" spans="1:2" x14ac:dyDescent="0.3">
      <c r="A5960">
        <v>6.9590000000006578</v>
      </c>
      <c r="B5960">
        <v>1.7605873693627538E-2</v>
      </c>
    </row>
    <row r="5961" spans="1:2" x14ac:dyDescent="0.3">
      <c r="A5961">
        <v>6.9600000000006581</v>
      </c>
      <c r="B5961">
        <v>1.7608789887788301E-2</v>
      </c>
    </row>
    <row r="5962" spans="1:2" x14ac:dyDescent="0.3">
      <c r="A5962">
        <v>6.9610000000006584</v>
      </c>
      <c r="B5962">
        <v>1.7611710886442755E-2</v>
      </c>
    </row>
    <row r="5963" spans="1:2" x14ac:dyDescent="0.3">
      <c r="A5963">
        <v>6.9620000000006588</v>
      </c>
      <c r="B5963">
        <v>1.7614622492963472E-2</v>
      </c>
    </row>
    <row r="5964" spans="1:2" x14ac:dyDescent="0.3">
      <c r="A5964">
        <v>6.9630000000006591</v>
      </c>
      <c r="B5964">
        <v>1.7617524261961504E-2</v>
      </c>
    </row>
    <row r="5965" spans="1:2" x14ac:dyDescent="0.3">
      <c r="A5965">
        <v>6.9640000000006594</v>
      </c>
      <c r="B5965">
        <v>1.7620429507864743E-2</v>
      </c>
    </row>
    <row r="5966" spans="1:2" x14ac:dyDescent="0.3">
      <c r="A5966">
        <v>6.9650000000006598</v>
      </c>
      <c r="B5966">
        <v>1.7623335271486684E-2</v>
      </c>
    </row>
    <row r="5967" spans="1:2" x14ac:dyDescent="0.3">
      <c r="A5967">
        <v>6.9660000000006601</v>
      </c>
      <c r="B5967">
        <v>1.7626222535411962E-2</v>
      </c>
    </row>
    <row r="5968" spans="1:2" x14ac:dyDescent="0.3">
      <c r="A5968">
        <v>6.9670000000006604</v>
      </c>
      <c r="B5968">
        <v>1.7629109238276375E-2</v>
      </c>
    </row>
    <row r="5969" spans="1:2" x14ac:dyDescent="0.3">
      <c r="A5969">
        <v>6.9680000000006608</v>
      </c>
      <c r="B5969">
        <v>1.7631986291254342E-2</v>
      </c>
    </row>
    <row r="5970" spans="1:2" x14ac:dyDescent="0.3">
      <c r="A5970">
        <v>6.9690000000006611</v>
      </c>
      <c r="B5970">
        <v>1.7634870415841608E-2</v>
      </c>
    </row>
    <row r="5971" spans="1:2" x14ac:dyDescent="0.3">
      <c r="A5971">
        <v>6.9700000000006614</v>
      </c>
      <c r="B5971">
        <v>1.7637744807933786E-2</v>
      </c>
    </row>
    <row r="5972" spans="1:2" x14ac:dyDescent="0.3">
      <c r="A5972">
        <v>6.9710000000006618</v>
      </c>
      <c r="B5972">
        <v>1.7640610203531581E-2</v>
      </c>
    </row>
    <row r="5973" spans="1:2" x14ac:dyDescent="0.3">
      <c r="A5973">
        <v>6.9720000000006621</v>
      </c>
      <c r="B5973">
        <v>1.764347893913959E-2</v>
      </c>
    </row>
    <row r="5974" spans="1:2" x14ac:dyDescent="0.3">
      <c r="A5974">
        <v>6.9730000000006624</v>
      </c>
      <c r="B5974">
        <v>1.7646330308300484E-2</v>
      </c>
    </row>
    <row r="5975" spans="1:2" x14ac:dyDescent="0.3">
      <c r="A5975">
        <v>6.9740000000006628</v>
      </c>
      <c r="B5975">
        <v>1.7649191011087473E-2</v>
      </c>
    </row>
    <row r="5976" spans="1:2" x14ac:dyDescent="0.3">
      <c r="A5976">
        <v>6.9750000000006631</v>
      </c>
      <c r="B5976">
        <v>1.765203620630823E-2</v>
      </c>
    </row>
    <row r="5977" spans="1:2" x14ac:dyDescent="0.3">
      <c r="A5977">
        <v>6.9760000000006634</v>
      </c>
      <c r="B5977">
        <v>1.76548745980733E-2</v>
      </c>
    </row>
    <row r="5978" spans="1:2" x14ac:dyDescent="0.3">
      <c r="A5978">
        <v>6.9770000000006638</v>
      </c>
      <c r="B5978">
        <v>1.7657716367973308E-2</v>
      </c>
    </row>
    <row r="5979" spans="1:2" x14ac:dyDescent="0.3">
      <c r="A5979">
        <v>6.9780000000006641</v>
      </c>
      <c r="B5979">
        <v>1.7660559485061678E-2</v>
      </c>
    </row>
    <row r="5980" spans="1:2" x14ac:dyDescent="0.3">
      <c r="A5980">
        <v>6.9790000000006644</v>
      </c>
      <c r="B5980">
        <v>1.7663381715597948E-2</v>
      </c>
    </row>
    <row r="5981" spans="1:2" x14ac:dyDescent="0.3">
      <c r="A5981">
        <v>6.9800000000006648</v>
      </c>
      <c r="B5981">
        <v>1.7666202203185599E-2</v>
      </c>
    </row>
    <row r="5982" spans="1:2" x14ac:dyDescent="0.3">
      <c r="A5982">
        <v>6.9810000000006651</v>
      </c>
      <c r="B5982">
        <v>1.7669027176203389E-2</v>
      </c>
    </row>
    <row r="5983" spans="1:2" x14ac:dyDescent="0.3">
      <c r="A5983">
        <v>6.9820000000006655</v>
      </c>
      <c r="B5983">
        <v>1.7671837355585751E-2</v>
      </c>
    </row>
    <row r="5984" spans="1:2" x14ac:dyDescent="0.3">
      <c r="A5984">
        <v>6.9830000000006658</v>
      </c>
      <c r="B5984">
        <v>1.7674648166446372E-2</v>
      </c>
    </row>
    <row r="5985" spans="1:2" x14ac:dyDescent="0.3">
      <c r="A5985">
        <v>6.9840000000006661</v>
      </c>
      <c r="B5985">
        <v>1.767744980598368E-2</v>
      </c>
    </row>
    <row r="5986" spans="1:2" x14ac:dyDescent="0.3">
      <c r="A5986">
        <v>6.9850000000006665</v>
      </c>
      <c r="B5986">
        <v>1.7680246320970983E-2</v>
      </c>
    </row>
    <row r="5987" spans="1:2" x14ac:dyDescent="0.3">
      <c r="A5987">
        <v>6.9860000000006668</v>
      </c>
      <c r="B5987">
        <v>1.7683041139471833E-2</v>
      </c>
    </row>
    <row r="5988" spans="1:2" x14ac:dyDescent="0.3">
      <c r="A5988">
        <v>6.9870000000006671</v>
      </c>
      <c r="B5988">
        <v>1.7685821917877431E-2</v>
      </c>
    </row>
    <row r="5989" spans="1:2" x14ac:dyDescent="0.3">
      <c r="A5989">
        <v>6.9880000000006675</v>
      </c>
      <c r="B5989">
        <v>1.7688606255063188E-2</v>
      </c>
    </row>
    <row r="5990" spans="1:2" x14ac:dyDescent="0.3">
      <c r="A5990">
        <v>6.9890000000006678</v>
      </c>
      <c r="B5990">
        <v>1.7691386001420506E-2</v>
      </c>
    </row>
    <row r="5991" spans="1:2" x14ac:dyDescent="0.3">
      <c r="A5991">
        <v>6.9900000000006681</v>
      </c>
      <c r="B5991">
        <v>1.7694157831350643E-2</v>
      </c>
    </row>
    <row r="5992" spans="1:2" x14ac:dyDescent="0.3">
      <c r="A5992">
        <v>6.9910000000006685</v>
      </c>
      <c r="B5992">
        <v>1.7696923439764922E-2</v>
      </c>
    </row>
    <row r="5993" spans="1:2" x14ac:dyDescent="0.3">
      <c r="A5993">
        <v>6.9920000000006688</v>
      </c>
      <c r="B5993">
        <v>1.7699685895149753E-2</v>
      </c>
    </row>
    <row r="5994" spans="1:2" x14ac:dyDescent="0.3">
      <c r="A5994">
        <v>6.9930000000006691</v>
      </c>
      <c r="B5994">
        <v>1.7702443926166489E-2</v>
      </c>
    </row>
    <row r="5995" spans="1:2" x14ac:dyDescent="0.3">
      <c r="A5995">
        <v>6.9940000000006695</v>
      </c>
      <c r="B5995">
        <v>1.7705196050665228E-2</v>
      </c>
    </row>
    <row r="5996" spans="1:2" x14ac:dyDescent="0.3">
      <c r="A5996">
        <v>6.9950000000006698</v>
      </c>
      <c r="B5996">
        <v>1.7707940294761471E-2</v>
      </c>
    </row>
    <row r="5997" spans="1:2" x14ac:dyDescent="0.3">
      <c r="A5997">
        <v>6.9960000000006701</v>
      </c>
      <c r="B5997">
        <v>1.7710681381025106E-2</v>
      </c>
    </row>
    <row r="5998" spans="1:2" x14ac:dyDescent="0.3">
      <c r="A5998">
        <v>6.9970000000006705</v>
      </c>
      <c r="B5998">
        <v>1.7713409088054077E-2</v>
      </c>
    </row>
    <row r="5999" spans="1:2" x14ac:dyDescent="0.3">
      <c r="A5999">
        <v>6.9980000000006708</v>
      </c>
      <c r="B5999">
        <v>1.7716137769160922E-2</v>
      </c>
    </row>
    <row r="6000" spans="1:2" x14ac:dyDescent="0.3">
      <c r="A6000">
        <v>6.9990000000006711</v>
      </c>
      <c r="B6000">
        <v>1.7718865602832923E-2</v>
      </c>
    </row>
    <row r="6001" spans="1:2" x14ac:dyDescent="0.3">
      <c r="A6001">
        <v>7.0000000000006715</v>
      </c>
      <c r="B6001">
        <v>1.772157913287814E-2</v>
      </c>
    </row>
    <row r="6002" spans="1:2" x14ac:dyDescent="0.3">
      <c r="A6002">
        <v>7.0010000000006718</v>
      </c>
      <c r="B6002">
        <v>1.7724293486052367E-2</v>
      </c>
    </row>
    <row r="6003" spans="1:2" x14ac:dyDescent="0.3">
      <c r="A6003">
        <v>7.0020000000006721</v>
      </c>
      <c r="B6003">
        <v>1.7727002765133726E-2</v>
      </c>
    </row>
    <row r="6004" spans="1:2" x14ac:dyDescent="0.3">
      <c r="A6004">
        <v>7.0030000000006725</v>
      </c>
      <c r="B6004">
        <v>1.7729716086649694E-2</v>
      </c>
    </row>
    <row r="6005" spans="1:2" x14ac:dyDescent="0.3">
      <c r="A6005">
        <v>7.0040000000006728</v>
      </c>
      <c r="B6005">
        <v>1.7732404025696813E-2</v>
      </c>
    </row>
    <row r="6006" spans="1:2" x14ac:dyDescent="0.3">
      <c r="A6006">
        <v>7.0050000000006731</v>
      </c>
      <c r="B6006">
        <v>1.7735101350071669E-2</v>
      </c>
    </row>
    <row r="6007" spans="1:2" x14ac:dyDescent="0.3">
      <c r="A6007">
        <v>7.0060000000006735</v>
      </c>
      <c r="B6007">
        <v>1.7737786723834192E-2</v>
      </c>
    </row>
    <row r="6008" spans="1:2" x14ac:dyDescent="0.3">
      <c r="A6008">
        <v>7.0070000000006738</v>
      </c>
      <c r="B6008">
        <v>1.7740461695836762E-2</v>
      </c>
    </row>
    <row r="6009" spans="1:2" x14ac:dyDescent="0.3">
      <c r="A6009">
        <v>7.0080000000006741</v>
      </c>
      <c r="B6009">
        <v>1.7743137179657972E-2</v>
      </c>
    </row>
    <row r="6010" spans="1:2" x14ac:dyDescent="0.3">
      <c r="A6010">
        <v>7.0090000000006745</v>
      </c>
      <c r="B6010">
        <v>1.7745803512135894E-2</v>
      </c>
    </row>
    <row r="6011" spans="1:2" x14ac:dyDescent="0.3">
      <c r="A6011">
        <v>7.0100000000006748</v>
      </c>
      <c r="B6011">
        <v>1.7748473457825986E-2</v>
      </c>
    </row>
    <row r="6012" spans="1:2" x14ac:dyDescent="0.3">
      <c r="A6012">
        <v>7.0110000000006751</v>
      </c>
      <c r="B6012">
        <v>1.7751124298048093E-2</v>
      </c>
    </row>
    <row r="6013" spans="1:2" x14ac:dyDescent="0.3">
      <c r="A6013">
        <v>7.0120000000006755</v>
      </c>
      <c r="B6013">
        <v>1.775378087298396E-2</v>
      </c>
    </row>
    <row r="6014" spans="1:2" x14ac:dyDescent="0.3">
      <c r="A6014">
        <v>7.0130000000006758</v>
      </c>
      <c r="B6014">
        <v>1.775642692160212E-2</v>
      </c>
    </row>
    <row r="6015" spans="1:2" x14ac:dyDescent="0.3">
      <c r="A6015">
        <v>7.0140000000006761</v>
      </c>
      <c r="B6015">
        <v>1.7759063442834566E-2</v>
      </c>
    </row>
    <row r="6016" spans="1:2" x14ac:dyDescent="0.3">
      <c r="A6016">
        <v>7.0150000000006765</v>
      </c>
      <c r="B6016">
        <v>1.7761702857208073E-2</v>
      </c>
    </row>
    <row r="6017" spans="1:2" x14ac:dyDescent="0.3">
      <c r="A6017">
        <v>7.0160000000006768</v>
      </c>
      <c r="B6017">
        <v>1.7764332668432581E-2</v>
      </c>
    </row>
    <row r="6018" spans="1:2" x14ac:dyDescent="0.3">
      <c r="A6018">
        <v>7.0170000000006771</v>
      </c>
      <c r="B6018">
        <v>1.7766957806673978E-2</v>
      </c>
    </row>
    <row r="6019" spans="1:2" x14ac:dyDescent="0.3">
      <c r="A6019">
        <v>7.0180000000006775</v>
      </c>
      <c r="B6019">
        <v>1.776957864439882E-2</v>
      </c>
    </row>
    <row r="6020" spans="1:2" x14ac:dyDescent="0.3">
      <c r="A6020">
        <v>7.0190000000006778</v>
      </c>
      <c r="B6020">
        <v>1.7772191903814905E-2</v>
      </c>
    </row>
    <row r="6021" spans="1:2" x14ac:dyDescent="0.3">
      <c r="A6021">
        <v>7.0200000000006781</v>
      </c>
      <c r="B6021">
        <v>1.7774795563063994E-2</v>
      </c>
    </row>
    <row r="6022" spans="1:2" x14ac:dyDescent="0.3">
      <c r="A6022">
        <v>7.0210000000006785</v>
      </c>
      <c r="B6022">
        <v>1.7777399940685779E-2</v>
      </c>
    </row>
    <row r="6023" spans="1:2" x14ac:dyDescent="0.3">
      <c r="A6023">
        <v>7.0220000000006788</v>
      </c>
      <c r="B6023">
        <v>1.7779992374674203E-2</v>
      </c>
    </row>
    <row r="6024" spans="1:2" x14ac:dyDescent="0.3">
      <c r="A6024">
        <v>7.0230000000006791</v>
      </c>
      <c r="B6024">
        <v>1.7782589657048542E-2</v>
      </c>
    </row>
    <row r="6025" spans="1:2" x14ac:dyDescent="0.3">
      <c r="A6025">
        <v>7.0240000000006795</v>
      </c>
      <c r="B6025">
        <v>1.7785165397300851E-2</v>
      </c>
    </row>
    <row r="6026" spans="1:2" x14ac:dyDescent="0.3">
      <c r="A6026">
        <v>7.0250000000006798</v>
      </c>
      <c r="B6026">
        <v>1.7787743736616179E-2</v>
      </c>
    </row>
    <row r="6027" spans="1:2" x14ac:dyDescent="0.3">
      <c r="A6027">
        <v>7.0260000000006801</v>
      </c>
      <c r="B6027">
        <v>1.7790318526063609E-2</v>
      </c>
    </row>
    <row r="6028" spans="1:2" x14ac:dyDescent="0.3">
      <c r="A6028">
        <v>7.0270000000006805</v>
      </c>
      <c r="B6028">
        <v>1.7792882209513694E-2</v>
      </c>
    </row>
    <row r="6029" spans="1:2" x14ac:dyDescent="0.3">
      <c r="A6029">
        <v>7.0280000000006808</v>
      </c>
      <c r="B6029">
        <v>1.7795445883927452E-2</v>
      </c>
    </row>
    <row r="6030" spans="1:2" x14ac:dyDescent="0.3">
      <c r="A6030">
        <v>7.0290000000006811</v>
      </c>
      <c r="B6030">
        <v>1.7798007525645088E-2</v>
      </c>
    </row>
    <row r="6031" spans="1:2" x14ac:dyDescent="0.3">
      <c r="A6031">
        <v>7.0300000000006815</v>
      </c>
      <c r="B6031">
        <v>1.7800548747219869E-2</v>
      </c>
    </row>
    <row r="6032" spans="1:2" x14ac:dyDescent="0.3">
      <c r="A6032">
        <v>7.0310000000006818</v>
      </c>
      <c r="B6032">
        <v>1.7803096079666125E-2</v>
      </c>
    </row>
    <row r="6033" spans="1:2" x14ac:dyDescent="0.3">
      <c r="A6033">
        <v>7.0320000000006821</v>
      </c>
      <c r="B6033">
        <v>1.780563080037928E-2</v>
      </c>
    </row>
    <row r="6034" spans="1:2" x14ac:dyDescent="0.3">
      <c r="A6034">
        <v>7.0330000000006825</v>
      </c>
      <c r="B6034">
        <v>1.780816432668042E-2</v>
      </c>
    </row>
    <row r="6035" spans="1:2" x14ac:dyDescent="0.3">
      <c r="A6035">
        <v>7.0340000000006828</v>
      </c>
      <c r="B6035">
        <v>1.7810694596033239E-2</v>
      </c>
    </row>
    <row r="6036" spans="1:2" x14ac:dyDescent="0.3">
      <c r="A6036">
        <v>7.0350000000006832</v>
      </c>
      <c r="B6036">
        <v>1.7813207717653046E-2</v>
      </c>
    </row>
    <row r="6037" spans="1:2" x14ac:dyDescent="0.3">
      <c r="A6037">
        <v>7.0360000000006835</v>
      </c>
      <c r="B6037">
        <v>1.7815726251128094E-2</v>
      </c>
    </row>
    <row r="6038" spans="1:2" x14ac:dyDescent="0.3">
      <c r="A6038">
        <v>7.0370000000006838</v>
      </c>
      <c r="B6038">
        <v>1.7818231704834486E-2</v>
      </c>
    </row>
    <row r="6039" spans="1:2" x14ac:dyDescent="0.3">
      <c r="A6039">
        <v>7.0380000000006842</v>
      </c>
      <c r="B6039">
        <v>1.7820736285145689E-2</v>
      </c>
    </row>
    <row r="6040" spans="1:2" x14ac:dyDescent="0.3">
      <c r="A6040">
        <v>7.0390000000006845</v>
      </c>
      <c r="B6040">
        <v>1.7823231267704465E-2</v>
      </c>
    </row>
    <row r="6041" spans="1:2" x14ac:dyDescent="0.3">
      <c r="A6041">
        <v>7.0400000000006848</v>
      </c>
      <c r="B6041">
        <v>1.7825717710140354E-2</v>
      </c>
    </row>
    <row r="6042" spans="1:2" x14ac:dyDescent="0.3">
      <c r="A6042">
        <v>7.0410000000006852</v>
      </c>
      <c r="B6042">
        <v>1.7828203522971708E-2</v>
      </c>
    </row>
    <row r="6043" spans="1:2" x14ac:dyDescent="0.3">
      <c r="A6043">
        <v>7.0420000000006855</v>
      </c>
      <c r="B6043">
        <v>1.7830675295969545E-2</v>
      </c>
    </row>
    <row r="6044" spans="1:2" x14ac:dyDescent="0.3">
      <c r="A6044">
        <v>7.0430000000006858</v>
      </c>
      <c r="B6044">
        <v>1.7833152887478609E-2</v>
      </c>
    </row>
    <row r="6045" spans="1:2" x14ac:dyDescent="0.3">
      <c r="A6045">
        <v>7.0440000000006862</v>
      </c>
      <c r="B6045">
        <v>1.7835624932971528E-2</v>
      </c>
    </row>
    <row r="6046" spans="1:2" x14ac:dyDescent="0.3">
      <c r="A6046">
        <v>7.0450000000006865</v>
      </c>
      <c r="B6046">
        <v>1.7838080659680067E-2</v>
      </c>
    </row>
    <row r="6047" spans="1:2" x14ac:dyDescent="0.3">
      <c r="A6047">
        <v>7.0460000000006868</v>
      </c>
      <c r="B6047">
        <v>1.7840533042072223E-2</v>
      </c>
    </row>
    <row r="6048" spans="1:2" x14ac:dyDescent="0.3">
      <c r="A6048">
        <v>7.0470000000006872</v>
      </c>
      <c r="B6048">
        <v>1.7842987753105666E-2</v>
      </c>
    </row>
    <row r="6049" spans="1:2" x14ac:dyDescent="0.3">
      <c r="A6049">
        <v>7.0480000000006875</v>
      </c>
      <c r="B6049">
        <v>1.7845427917953627E-2</v>
      </c>
    </row>
    <row r="6050" spans="1:2" x14ac:dyDescent="0.3">
      <c r="A6050">
        <v>7.0490000000006878</v>
      </c>
      <c r="B6050">
        <v>1.7847858136765371E-2</v>
      </c>
    </row>
    <row r="6051" spans="1:2" x14ac:dyDescent="0.3">
      <c r="A6051">
        <v>7.0500000000006882</v>
      </c>
      <c r="B6051">
        <v>1.7850292482848473E-2</v>
      </c>
    </row>
    <row r="6052" spans="1:2" x14ac:dyDescent="0.3">
      <c r="A6052">
        <v>7.0510000000006885</v>
      </c>
      <c r="B6052">
        <v>1.7852709122264276E-2</v>
      </c>
    </row>
    <row r="6053" spans="1:2" x14ac:dyDescent="0.3">
      <c r="A6053">
        <v>7.0520000000006888</v>
      </c>
      <c r="B6053">
        <v>1.7855134125375649E-2</v>
      </c>
    </row>
    <row r="6054" spans="1:2" x14ac:dyDescent="0.3">
      <c r="A6054">
        <v>7.0530000000006892</v>
      </c>
      <c r="B6054">
        <v>1.7857542391177539E-2</v>
      </c>
    </row>
    <row r="6055" spans="1:2" x14ac:dyDescent="0.3">
      <c r="A6055">
        <v>7.0540000000006895</v>
      </c>
      <c r="B6055">
        <v>1.7859957259075132E-2</v>
      </c>
    </row>
    <row r="6056" spans="1:2" x14ac:dyDescent="0.3">
      <c r="A6056">
        <v>7.0550000000006898</v>
      </c>
      <c r="B6056">
        <v>1.7862351924209152E-2</v>
      </c>
    </row>
    <row r="6057" spans="1:2" x14ac:dyDescent="0.3">
      <c r="A6057">
        <v>7.0560000000006902</v>
      </c>
      <c r="B6057">
        <v>1.7864746651601815E-2</v>
      </c>
    </row>
    <row r="6058" spans="1:2" x14ac:dyDescent="0.3">
      <c r="A6058">
        <v>7.0570000000006905</v>
      </c>
      <c r="B6058">
        <v>1.7867133146390213E-2</v>
      </c>
    </row>
    <row r="6059" spans="1:2" x14ac:dyDescent="0.3">
      <c r="A6059">
        <v>7.0580000000006908</v>
      </c>
      <c r="B6059">
        <v>1.7869516001817687E-2</v>
      </c>
    </row>
    <row r="6060" spans="1:2" x14ac:dyDescent="0.3">
      <c r="A6060">
        <v>7.0590000000006912</v>
      </c>
      <c r="B6060">
        <v>1.7871892405982803E-2</v>
      </c>
    </row>
    <row r="6061" spans="1:2" x14ac:dyDescent="0.3">
      <c r="A6061">
        <v>7.0600000000006915</v>
      </c>
      <c r="B6061">
        <v>1.7874259814751881E-2</v>
      </c>
    </row>
    <row r="6062" spans="1:2" x14ac:dyDescent="0.3">
      <c r="A6062">
        <v>7.0610000000006918</v>
      </c>
      <c r="B6062">
        <v>1.7876618273372724E-2</v>
      </c>
    </row>
    <row r="6063" spans="1:2" x14ac:dyDescent="0.3">
      <c r="A6063">
        <v>7.0620000000006922</v>
      </c>
      <c r="B6063">
        <v>1.7878980182628568E-2</v>
      </c>
    </row>
    <row r="6064" spans="1:2" x14ac:dyDescent="0.3">
      <c r="A6064">
        <v>7.0630000000006925</v>
      </c>
      <c r="B6064">
        <v>1.7881333520751719E-2</v>
      </c>
    </row>
    <row r="6065" spans="1:2" x14ac:dyDescent="0.3">
      <c r="A6065">
        <v>7.0640000000006928</v>
      </c>
      <c r="B6065">
        <v>1.7883676460934417E-2</v>
      </c>
    </row>
    <row r="6066" spans="1:2" x14ac:dyDescent="0.3">
      <c r="A6066">
        <v>7.0650000000006932</v>
      </c>
      <c r="B6066">
        <v>1.7886002886835062E-2</v>
      </c>
    </row>
    <row r="6067" spans="1:2" x14ac:dyDescent="0.3">
      <c r="A6067">
        <v>7.0660000000006935</v>
      </c>
      <c r="B6067">
        <v>1.7888336631382729E-2</v>
      </c>
    </row>
    <row r="6068" spans="1:2" x14ac:dyDescent="0.3">
      <c r="A6068">
        <v>7.0670000000006938</v>
      </c>
      <c r="B6068">
        <v>1.7890668665175358E-2</v>
      </c>
    </row>
    <row r="6069" spans="1:2" x14ac:dyDescent="0.3">
      <c r="A6069">
        <v>7.0680000000006942</v>
      </c>
      <c r="B6069">
        <v>1.789299108542497E-2</v>
      </c>
    </row>
    <row r="6070" spans="1:2" x14ac:dyDescent="0.3">
      <c r="A6070">
        <v>7.0690000000006945</v>
      </c>
      <c r="B6070">
        <v>1.7895308326278003E-2</v>
      </c>
    </row>
    <row r="6071" spans="1:2" x14ac:dyDescent="0.3">
      <c r="A6071">
        <v>7.0700000000006948</v>
      </c>
      <c r="B6071">
        <v>1.789760846159516E-2</v>
      </c>
    </row>
    <row r="6072" spans="1:2" x14ac:dyDescent="0.3">
      <c r="A6072">
        <v>7.0710000000006952</v>
      </c>
      <c r="B6072">
        <v>1.7899910876926717E-2</v>
      </c>
    </row>
    <row r="6073" spans="1:2" x14ac:dyDescent="0.3">
      <c r="A6073">
        <v>7.0720000000006955</v>
      </c>
      <c r="B6073">
        <v>1.790221507464701E-2</v>
      </c>
    </row>
    <row r="6074" spans="1:2" x14ac:dyDescent="0.3">
      <c r="A6074">
        <v>7.0730000000006958</v>
      </c>
      <c r="B6074">
        <v>1.7904495604301573E-2</v>
      </c>
    </row>
    <row r="6075" spans="1:2" x14ac:dyDescent="0.3">
      <c r="A6075">
        <v>7.0740000000006962</v>
      </c>
      <c r="B6075">
        <v>1.7906776583302642E-2</v>
      </c>
    </row>
    <row r="6076" spans="1:2" x14ac:dyDescent="0.3">
      <c r="A6076">
        <v>7.0750000000006965</v>
      </c>
      <c r="B6076">
        <v>1.7909054111758638E-2</v>
      </c>
    </row>
    <row r="6077" spans="1:2" x14ac:dyDescent="0.3">
      <c r="A6077">
        <v>7.0760000000006968</v>
      </c>
      <c r="B6077">
        <v>1.7911323720751215E-2</v>
      </c>
    </row>
    <row r="6078" spans="1:2" x14ac:dyDescent="0.3">
      <c r="A6078">
        <v>7.0770000000006972</v>
      </c>
      <c r="B6078">
        <v>1.7913589298564903E-2</v>
      </c>
    </row>
    <row r="6079" spans="1:2" x14ac:dyDescent="0.3">
      <c r="A6079">
        <v>7.0780000000006975</v>
      </c>
      <c r="B6079">
        <v>1.7915843746643068E-2</v>
      </c>
    </row>
    <row r="6080" spans="1:2" x14ac:dyDescent="0.3">
      <c r="A6080">
        <v>7.0790000000006978</v>
      </c>
      <c r="B6080">
        <v>1.7918095823684643E-2</v>
      </c>
    </row>
    <row r="6081" spans="1:2" x14ac:dyDescent="0.3">
      <c r="A6081">
        <v>7.0800000000006982</v>
      </c>
      <c r="B6081">
        <v>1.7920338608992281E-2</v>
      </c>
    </row>
    <row r="6082" spans="1:2" x14ac:dyDescent="0.3">
      <c r="A6082">
        <v>7.0810000000006985</v>
      </c>
      <c r="B6082">
        <v>1.7922586892952841E-2</v>
      </c>
    </row>
    <row r="6083" spans="1:2" x14ac:dyDescent="0.3">
      <c r="A6083">
        <v>7.0820000000006988</v>
      </c>
      <c r="B6083">
        <v>1.7924809594617286E-2</v>
      </c>
    </row>
    <row r="6084" spans="1:2" x14ac:dyDescent="0.3">
      <c r="A6084">
        <v>7.0830000000006992</v>
      </c>
      <c r="B6084">
        <v>1.7927044323840124E-2</v>
      </c>
    </row>
    <row r="6085" spans="1:2" x14ac:dyDescent="0.3">
      <c r="A6085">
        <v>7.0840000000006995</v>
      </c>
      <c r="B6085">
        <v>1.7929254671535944E-2</v>
      </c>
    </row>
    <row r="6086" spans="1:2" x14ac:dyDescent="0.3">
      <c r="A6086">
        <v>7.0850000000006998</v>
      </c>
      <c r="B6086">
        <v>1.7931469640881936E-2</v>
      </c>
    </row>
    <row r="6087" spans="1:2" x14ac:dyDescent="0.3">
      <c r="A6087">
        <v>7.0860000000007002</v>
      </c>
      <c r="B6087">
        <v>1.7933684170095776E-2</v>
      </c>
    </row>
    <row r="6088" spans="1:2" x14ac:dyDescent="0.3">
      <c r="A6088">
        <v>7.0870000000007005</v>
      </c>
      <c r="B6088">
        <v>1.7935880851670638E-2</v>
      </c>
    </row>
    <row r="6089" spans="1:2" x14ac:dyDescent="0.3">
      <c r="A6089">
        <v>7.0880000000007009</v>
      </c>
      <c r="B6089">
        <v>1.7938072460785381E-2</v>
      </c>
    </row>
    <row r="6090" spans="1:2" x14ac:dyDescent="0.3">
      <c r="A6090">
        <v>7.0890000000007012</v>
      </c>
      <c r="B6090">
        <v>1.7940264638125702E-2</v>
      </c>
    </row>
    <row r="6091" spans="1:2" x14ac:dyDescent="0.3">
      <c r="A6091">
        <v>7.0900000000007015</v>
      </c>
      <c r="B6091">
        <v>1.7942443557541266E-2</v>
      </c>
    </row>
    <row r="6092" spans="1:2" x14ac:dyDescent="0.3">
      <c r="A6092">
        <v>7.0910000000007019</v>
      </c>
      <c r="B6092">
        <v>1.7944617722567946E-2</v>
      </c>
    </row>
    <row r="6093" spans="1:2" x14ac:dyDescent="0.3">
      <c r="A6093">
        <v>7.0920000000007022</v>
      </c>
      <c r="B6093">
        <v>1.794679051395337E-2</v>
      </c>
    </row>
    <row r="6094" spans="1:2" x14ac:dyDescent="0.3">
      <c r="A6094">
        <v>7.0930000000007025</v>
      </c>
      <c r="B6094">
        <v>1.7948947090332901E-2</v>
      </c>
    </row>
    <row r="6095" spans="1:2" x14ac:dyDescent="0.3">
      <c r="A6095">
        <v>7.0940000000007029</v>
      </c>
      <c r="B6095">
        <v>1.7951105701746739E-2</v>
      </c>
    </row>
    <row r="6096" spans="1:2" x14ac:dyDescent="0.3">
      <c r="A6096">
        <v>7.0950000000007032</v>
      </c>
      <c r="B6096">
        <v>1.7953261567014211E-2</v>
      </c>
    </row>
    <row r="6097" spans="1:2" x14ac:dyDescent="0.3">
      <c r="A6097">
        <v>7.0960000000007035</v>
      </c>
      <c r="B6097">
        <v>1.7955405928361201E-2</v>
      </c>
    </row>
    <row r="6098" spans="1:2" x14ac:dyDescent="0.3">
      <c r="A6098">
        <v>7.0970000000007039</v>
      </c>
      <c r="B6098">
        <v>1.7957547379744587E-2</v>
      </c>
    </row>
    <row r="6099" spans="1:2" x14ac:dyDescent="0.3">
      <c r="A6099">
        <v>7.0980000000007042</v>
      </c>
      <c r="B6099">
        <v>1.7959679309450412E-2</v>
      </c>
    </row>
    <row r="6100" spans="1:2" x14ac:dyDescent="0.3">
      <c r="A6100">
        <v>7.0990000000007045</v>
      </c>
      <c r="B6100">
        <v>1.7961805614091886E-2</v>
      </c>
    </row>
    <row r="6101" spans="1:2" x14ac:dyDescent="0.3">
      <c r="A6101">
        <v>7.1000000000007049</v>
      </c>
      <c r="B6101">
        <v>1.7963921168031471E-2</v>
      </c>
    </row>
    <row r="6102" spans="1:2" x14ac:dyDescent="0.3">
      <c r="A6102">
        <v>7.1010000000007052</v>
      </c>
      <c r="B6102">
        <v>1.7966038684828545E-2</v>
      </c>
    </row>
    <row r="6103" spans="1:2" x14ac:dyDescent="0.3">
      <c r="A6103">
        <v>7.1020000000007055</v>
      </c>
      <c r="B6103">
        <v>1.796814047830203E-2</v>
      </c>
    </row>
    <row r="6104" spans="1:2" x14ac:dyDescent="0.3">
      <c r="A6104">
        <v>7.1030000000007059</v>
      </c>
      <c r="B6104">
        <v>1.7970234180076483E-2</v>
      </c>
    </row>
    <row r="6105" spans="1:2" x14ac:dyDescent="0.3">
      <c r="A6105">
        <v>7.1040000000007062</v>
      </c>
      <c r="B6105">
        <v>1.7972333579916455E-2</v>
      </c>
    </row>
    <row r="6106" spans="1:2" x14ac:dyDescent="0.3">
      <c r="A6106">
        <v>7.1050000000007065</v>
      </c>
      <c r="B6106">
        <v>1.7974417392583597E-2</v>
      </c>
    </row>
    <row r="6107" spans="1:2" x14ac:dyDescent="0.3">
      <c r="A6107">
        <v>7.1060000000007069</v>
      </c>
      <c r="B6107">
        <v>1.7976503677596178E-2</v>
      </c>
    </row>
    <row r="6108" spans="1:2" x14ac:dyDescent="0.3">
      <c r="A6108">
        <v>7.1070000000007072</v>
      </c>
      <c r="B6108">
        <v>1.7978577318497668E-2</v>
      </c>
    </row>
    <row r="6109" spans="1:2" x14ac:dyDescent="0.3">
      <c r="A6109">
        <v>7.1080000000007075</v>
      </c>
      <c r="B6109">
        <v>1.7980647594470434E-2</v>
      </c>
    </row>
    <row r="6110" spans="1:2" x14ac:dyDescent="0.3">
      <c r="A6110">
        <v>7.1090000000007079</v>
      </c>
      <c r="B6110">
        <v>1.7982705234186987E-2</v>
      </c>
    </row>
    <row r="6111" spans="1:2" x14ac:dyDescent="0.3">
      <c r="A6111">
        <v>7.1100000000007082</v>
      </c>
      <c r="B6111">
        <v>1.7984764312328316E-2</v>
      </c>
    </row>
    <row r="6112" spans="1:2" x14ac:dyDescent="0.3">
      <c r="A6112">
        <v>7.1110000000007085</v>
      </c>
      <c r="B6112">
        <v>1.7986812978228572E-2</v>
      </c>
    </row>
    <row r="6113" spans="1:2" x14ac:dyDescent="0.3">
      <c r="A6113">
        <v>7.1120000000007089</v>
      </c>
      <c r="B6113">
        <v>1.7988864770883461E-2</v>
      </c>
    </row>
    <row r="6114" spans="1:2" x14ac:dyDescent="0.3">
      <c r="A6114">
        <v>7.1130000000007092</v>
      </c>
      <c r="B6114">
        <v>1.7990897139161632E-2</v>
      </c>
    </row>
    <row r="6115" spans="1:2" x14ac:dyDescent="0.3">
      <c r="A6115">
        <v>7.1140000000007095</v>
      </c>
      <c r="B6115">
        <v>1.7992931318290273E-2</v>
      </c>
    </row>
    <row r="6116" spans="1:2" x14ac:dyDescent="0.3">
      <c r="A6116">
        <v>7.1150000000007099</v>
      </c>
      <c r="B6116">
        <v>1.7994952097536154E-2</v>
      </c>
    </row>
    <row r="6117" spans="1:2" x14ac:dyDescent="0.3">
      <c r="A6117">
        <v>7.1160000000007102</v>
      </c>
      <c r="B6117">
        <v>1.799696492270797E-2</v>
      </c>
    </row>
    <row r="6118" spans="1:2" x14ac:dyDescent="0.3">
      <c r="A6118">
        <v>7.1170000000007105</v>
      </c>
      <c r="B6118">
        <v>1.799898124423549E-2</v>
      </c>
    </row>
    <row r="6119" spans="1:2" x14ac:dyDescent="0.3">
      <c r="A6119">
        <v>7.1180000000007109</v>
      </c>
      <c r="B6119">
        <v>1.8000987925128109E-2</v>
      </c>
    </row>
    <row r="6120" spans="1:2" x14ac:dyDescent="0.3">
      <c r="A6120">
        <v>7.1190000000007112</v>
      </c>
      <c r="B6120">
        <v>1.8002992938848938E-2</v>
      </c>
    </row>
    <row r="6121" spans="1:2" x14ac:dyDescent="0.3">
      <c r="A6121">
        <v>7.1200000000007115</v>
      </c>
      <c r="B6121">
        <v>1.8004980247069979E-2</v>
      </c>
    </row>
    <row r="6122" spans="1:2" x14ac:dyDescent="0.3">
      <c r="A6122">
        <v>7.1210000000007119</v>
      </c>
      <c r="B6122">
        <v>1.8006967960625064E-2</v>
      </c>
    </row>
    <row r="6123" spans="1:2" x14ac:dyDescent="0.3">
      <c r="A6123">
        <v>7.1220000000007122</v>
      </c>
      <c r="B6123">
        <v>1.8008950102167021E-2</v>
      </c>
    </row>
    <row r="6124" spans="1:2" x14ac:dyDescent="0.3">
      <c r="A6124">
        <v>7.1230000000007125</v>
      </c>
      <c r="B6124">
        <v>1.8010926559590967E-2</v>
      </c>
    </row>
    <row r="6125" spans="1:2" x14ac:dyDescent="0.3">
      <c r="A6125">
        <v>7.1240000000007129</v>
      </c>
      <c r="B6125">
        <v>1.8012899480488787E-2</v>
      </c>
    </row>
    <row r="6126" spans="1:2" x14ac:dyDescent="0.3">
      <c r="A6126">
        <v>7.1250000000007132</v>
      </c>
      <c r="B6126">
        <v>1.8014858770903475E-2</v>
      </c>
    </row>
    <row r="6127" spans="1:2" x14ac:dyDescent="0.3">
      <c r="A6127">
        <v>7.1260000000007135</v>
      </c>
      <c r="B6127">
        <v>1.8016812619855049E-2</v>
      </c>
    </row>
    <row r="6128" spans="1:2" x14ac:dyDescent="0.3">
      <c r="A6128">
        <v>7.1270000000007139</v>
      </c>
      <c r="B6128">
        <v>1.8018758714428817E-2</v>
      </c>
    </row>
    <row r="6129" spans="1:2" x14ac:dyDescent="0.3">
      <c r="A6129">
        <v>7.1280000000007142</v>
      </c>
      <c r="B6129">
        <v>1.802070571448261E-2</v>
      </c>
    </row>
    <row r="6130" spans="1:2" x14ac:dyDescent="0.3">
      <c r="A6130">
        <v>7.1290000000007145</v>
      </c>
      <c r="B6130">
        <v>1.8022648592541268E-2</v>
      </c>
    </row>
    <row r="6131" spans="1:2" x14ac:dyDescent="0.3">
      <c r="A6131">
        <v>7.1300000000007149</v>
      </c>
      <c r="B6131">
        <v>1.8024579475672542E-2</v>
      </c>
    </row>
    <row r="6132" spans="1:2" x14ac:dyDescent="0.3">
      <c r="A6132">
        <v>7.1310000000007152</v>
      </c>
      <c r="B6132">
        <v>1.8026497341523506E-2</v>
      </c>
    </row>
    <row r="6133" spans="1:2" x14ac:dyDescent="0.3">
      <c r="A6133">
        <v>7.1320000000007155</v>
      </c>
      <c r="B6133">
        <v>1.8028412495993518E-2</v>
      </c>
    </row>
    <row r="6134" spans="1:2" x14ac:dyDescent="0.3">
      <c r="A6134">
        <v>7.1330000000007159</v>
      </c>
      <c r="B6134">
        <v>1.8030329634739439E-2</v>
      </c>
    </row>
    <row r="6135" spans="1:2" x14ac:dyDescent="0.3">
      <c r="A6135">
        <v>7.1340000000007162</v>
      </c>
      <c r="B6135">
        <v>1.8032237604547585E-2</v>
      </c>
    </row>
    <row r="6136" spans="1:2" x14ac:dyDescent="0.3">
      <c r="A6136">
        <v>7.1350000000007165</v>
      </c>
      <c r="B6136">
        <v>1.8034129009853017E-2</v>
      </c>
    </row>
    <row r="6137" spans="1:2" x14ac:dyDescent="0.3">
      <c r="A6137">
        <v>7.1360000000007169</v>
      </c>
      <c r="B6137">
        <v>1.8036032526065671E-2</v>
      </c>
    </row>
    <row r="6138" spans="1:2" x14ac:dyDescent="0.3">
      <c r="A6138">
        <v>7.1370000000007172</v>
      </c>
      <c r="B6138">
        <v>1.803791624531359E-2</v>
      </c>
    </row>
    <row r="6139" spans="1:2" x14ac:dyDescent="0.3">
      <c r="A6139">
        <v>7.1380000000007175</v>
      </c>
      <c r="B6139">
        <v>1.8039795276419635E-2</v>
      </c>
    </row>
    <row r="6140" spans="1:2" x14ac:dyDescent="0.3">
      <c r="A6140">
        <v>7.1390000000007179</v>
      </c>
      <c r="B6140">
        <v>1.8041675225679177E-2</v>
      </c>
    </row>
    <row r="6141" spans="1:2" x14ac:dyDescent="0.3">
      <c r="A6141">
        <v>7.1400000000007182</v>
      </c>
      <c r="B6141">
        <v>1.8043546439822034E-2</v>
      </c>
    </row>
    <row r="6142" spans="1:2" x14ac:dyDescent="0.3">
      <c r="A6142">
        <v>7.1410000000007186</v>
      </c>
      <c r="B6142">
        <v>1.80454068956033E-2</v>
      </c>
    </row>
    <row r="6143" spans="1:2" x14ac:dyDescent="0.3">
      <c r="A6143">
        <v>7.1420000000007189</v>
      </c>
      <c r="B6143">
        <v>1.8047263421496373E-2</v>
      </c>
    </row>
    <row r="6144" spans="1:2" x14ac:dyDescent="0.3">
      <c r="A6144">
        <v>7.1430000000007192</v>
      </c>
      <c r="B6144">
        <v>1.8049120157919929E-2</v>
      </c>
    </row>
    <row r="6145" spans="1:2" x14ac:dyDescent="0.3">
      <c r="A6145">
        <v>7.1440000000007196</v>
      </c>
      <c r="B6145">
        <v>1.8050969872636713E-2</v>
      </c>
    </row>
    <row r="6146" spans="1:2" x14ac:dyDescent="0.3">
      <c r="A6146">
        <v>7.1450000000007199</v>
      </c>
      <c r="B6146">
        <v>1.8052801063195623E-2</v>
      </c>
    </row>
    <row r="6147" spans="1:2" x14ac:dyDescent="0.3">
      <c r="A6147">
        <v>7.1460000000007202</v>
      </c>
      <c r="B6147">
        <v>1.8054637882997937E-2</v>
      </c>
    </row>
    <row r="6148" spans="1:2" x14ac:dyDescent="0.3">
      <c r="A6148">
        <v>7.1470000000007206</v>
      </c>
      <c r="B6148">
        <v>1.8056458796379737E-2</v>
      </c>
    </row>
    <row r="6149" spans="1:2" x14ac:dyDescent="0.3">
      <c r="A6149">
        <v>7.1480000000007209</v>
      </c>
      <c r="B6149">
        <v>1.8058286236402543E-2</v>
      </c>
    </row>
    <row r="6150" spans="1:2" x14ac:dyDescent="0.3">
      <c r="A6150">
        <v>7.1490000000007212</v>
      </c>
      <c r="B6150">
        <v>1.8060098276660108E-2</v>
      </c>
    </row>
    <row r="6151" spans="1:2" x14ac:dyDescent="0.3">
      <c r="A6151">
        <v>7.1500000000007216</v>
      </c>
      <c r="B6151">
        <v>1.8061916126335009E-2</v>
      </c>
    </row>
    <row r="6152" spans="1:2" x14ac:dyDescent="0.3">
      <c r="A6152">
        <v>7.1510000000007219</v>
      </c>
      <c r="B6152">
        <v>1.8063712324027037E-2</v>
      </c>
    </row>
    <row r="6153" spans="1:2" x14ac:dyDescent="0.3">
      <c r="A6153">
        <v>7.1520000000007222</v>
      </c>
      <c r="B6153">
        <v>1.8065502740685746E-2</v>
      </c>
    </row>
    <row r="6154" spans="1:2" x14ac:dyDescent="0.3">
      <c r="A6154">
        <v>7.1530000000007226</v>
      </c>
      <c r="B6154">
        <v>1.8067291794646667E-2</v>
      </c>
    </row>
    <row r="6155" spans="1:2" x14ac:dyDescent="0.3">
      <c r="A6155">
        <v>7.1540000000007229</v>
      </c>
      <c r="B6155">
        <v>1.8069083965247978E-2</v>
      </c>
    </row>
    <row r="6156" spans="1:2" x14ac:dyDescent="0.3">
      <c r="A6156">
        <v>7.1550000000007232</v>
      </c>
      <c r="B6156">
        <v>1.8070857659654826E-2</v>
      </c>
    </row>
    <row r="6157" spans="1:2" x14ac:dyDescent="0.3">
      <c r="A6157">
        <v>7.1560000000007236</v>
      </c>
      <c r="B6157">
        <v>1.8072637371691791E-2</v>
      </c>
    </row>
    <row r="6158" spans="1:2" x14ac:dyDescent="0.3">
      <c r="A6158">
        <v>7.1570000000007239</v>
      </c>
      <c r="B6158">
        <v>1.8074401397058848E-2</v>
      </c>
    </row>
    <row r="6159" spans="1:2" x14ac:dyDescent="0.3">
      <c r="A6159">
        <v>7.1580000000007242</v>
      </c>
      <c r="B6159">
        <v>1.8076174511154119E-2</v>
      </c>
    </row>
    <row r="6160" spans="1:2" x14ac:dyDescent="0.3">
      <c r="A6160">
        <v>7.1590000000007246</v>
      </c>
      <c r="B6160">
        <v>1.8077921555223753E-2</v>
      </c>
    </row>
    <row r="6161" spans="1:2" x14ac:dyDescent="0.3">
      <c r="A6161">
        <v>7.1600000000007249</v>
      </c>
      <c r="B6161">
        <v>1.8079667774327901E-2</v>
      </c>
    </row>
    <row r="6162" spans="1:2" x14ac:dyDescent="0.3">
      <c r="A6162">
        <v>7.1610000000007252</v>
      </c>
      <c r="B6162">
        <v>1.8081406393570809E-2</v>
      </c>
    </row>
    <row r="6163" spans="1:2" x14ac:dyDescent="0.3">
      <c r="A6163">
        <v>7.1620000000007256</v>
      </c>
      <c r="B6163">
        <v>1.8083149135725174E-2</v>
      </c>
    </row>
    <row r="6164" spans="1:2" x14ac:dyDescent="0.3">
      <c r="A6164">
        <v>7.1630000000007259</v>
      </c>
      <c r="B6164">
        <v>1.8084882871204966E-2</v>
      </c>
    </row>
    <row r="6165" spans="1:2" x14ac:dyDescent="0.3">
      <c r="A6165">
        <v>7.1640000000007262</v>
      </c>
      <c r="B6165">
        <v>1.8086605940013878E-2</v>
      </c>
    </row>
    <row r="6166" spans="1:2" x14ac:dyDescent="0.3">
      <c r="A6166">
        <v>7.1650000000007266</v>
      </c>
      <c r="B6166">
        <v>1.8088325339147893E-2</v>
      </c>
    </row>
    <row r="6167" spans="1:2" x14ac:dyDescent="0.3">
      <c r="A6167">
        <v>7.1660000000007269</v>
      </c>
      <c r="B6167">
        <v>1.8090039483095399E-2</v>
      </c>
    </row>
    <row r="6168" spans="1:2" x14ac:dyDescent="0.3">
      <c r="A6168">
        <v>7.1670000000007272</v>
      </c>
      <c r="B6168">
        <v>1.8091751400355627E-2</v>
      </c>
    </row>
    <row r="6169" spans="1:2" x14ac:dyDescent="0.3">
      <c r="A6169">
        <v>7.1680000000007276</v>
      </c>
      <c r="B6169">
        <v>1.8093454496553418E-2</v>
      </c>
    </row>
    <row r="6170" spans="1:2" x14ac:dyDescent="0.3">
      <c r="A6170">
        <v>7.1690000000007279</v>
      </c>
      <c r="B6170">
        <v>1.8095150540271721E-2</v>
      </c>
    </row>
    <row r="6171" spans="1:2" x14ac:dyDescent="0.3">
      <c r="A6171">
        <v>7.1700000000007282</v>
      </c>
      <c r="B6171">
        <v>1.8096844746693375E-2</v>
      </c>
    </row>
    <row r="6172" spans="1:2" x14ac:dyDescent="0.3">
      <c r="A6172">
        <v>7.1710000000007286</v>
      </c>
      <c r="B6172">
        <v>1.8098525029775103E-2</v>
      </c>
    </row>
    <row r="6173" spans="1:2" x14ac:dyDescent="0.3">
      <c r="A6173">
        <v>7.1720000000007289</v>
      </c>
      <c r="B6173">
        <v>1.8100206634870941E-2</v>
      </c>
    </row>
    <row r="6174" spans="1:2" x14ac:dyDescent="0.3">
      <c r="A6174">
        <v>7.1730000000007292</v>
      </c>
      <c r="B6174">
        <v>1.8101881319574242E-2</v>
      </c>
    </row>
    <row r="6175" spans="1:2" x14ac:dyDescent="0.3">
      <c r="A6175">
        <v>7.1740000000007296</v>
      </c>
      <c r="B6175">
        <v>1.810355003308356E-2</v>
      </c>
    </row>
    <row r="6176" spans="1:2" x14ac:dyDescent="0.3">
      <c r="A6176">
        <v>7.1750000000007299</v>
      </c>
      <c r="B6176">
        <v>1.8105209823882695E-2</v>
      </c>
    </row>
    <row r="6177" spans="1:2" x14ac:dyDescent="0.3">
      <c r="A6177">
        <v>7.1760000000007302</v>
      </c>
      <c r="B6177">
        <v>1.8106871072802289E-2</v>
      </c>
    </row>
    <row r="6178" spans="1:2" x14ac:dyDescent="0.3">
      <c r="A6178">
        <v>7.1770000000007306</v>
      </c>
      <c r="B6178">
        <v>1.8108523969000534E-2</v>
      </c>
    </row>
    <row r="6179" spans="1:2" x14ac:dyDescent="0.3">
      <c r="A6179">
        <v>7.1780000000007309</v>
      </c>
      <c r="B6179">
        <v>1.8110166483623347E-2</v>
      </c>
    </row>
    <row r="6180" spans="1:2" x14ac:dyDescent="0.3">
      <c r="A6180">
        <v>7.1790000000007312</v>
      </c>
      <c r="B6180">
        <v>1.8111806818180642E-2</v>
      </c>
    </row>
    <row r="6181" spans="1:2" x14ac:dyDescent="0.3">
      <c r="A6181">
        <v>7.1800000000007316</v>
      </c>
      <c r="B6181">
        <v>1.8113444222713548E-2</v>
      </c>
    </row>
    <row r="6182" spans="1:2" x14ac:dyDescent="0.3">
      <c r="A6182">
        <v>7.1810000000007319</v>
      </c>
      <c r="B6182">
        <v>1.811507766858772E-2</v>
      </c>
    </row>
    <row r="6183" spans="1:2" x14ac:dyDescent="0.3">
      <c r="A6183">
        <v>7.1820000000007322</v>
      </c>
      <c r="B6183">
        <v>1.8116697115411029E-2</v>
      </c>
    </row>
    <row r="6184" spans="1:2" x14ac:dyDescent="0.3">
      <c r="A6184">
        <v>7.1830000000007326</v>
      </c>
      <c r="B6184">
        <v>1.8118312534979475E-2</v>
      </c>
    </row>
    <row r="6185" spans="1:2" x14ac:dyDescent="0.3">
      <c r="A6185">
        <v>7.1840000000007329</v>
      </c>
      <c r="B6185">
        <v>1.8119929176542482E-2</v>
      </c>
    </row>
    <row r="6186" spans="1:2" x14ac:dyDescent="0.3">
      <c r="A6186">
        <v>7.1850000000007332</v>
      </c>
      <c r="B6186">
        <v>1.8121539691527466E-2</v>
      </c>
    </row>
    <row r="6187" spans="1:2" x14ac:dyDescent="0.3">
      <c r="A6187">
        <v>7.1860000000007336</v>
      </c>
      <c r="B6187">
        <v>1.8123143877625369E-2</v>
      </c>
    </row>
    <row r="6188" spans="1:2" x14ac:dyDescent="0.3">
      <c r="A6188">
        <v>7.1870000000007339</v>
      </c>
      <c r="B6188">
        <v>1.8124731605064615E-2</v>
      </c>
    </row>
    <row r="6189" spans="1:2" x14ac:dyDescent="0.3">
      <c r="A6189">
        <v>7.1880000000007342</v>
      </c>
      <c r="B6189">
        <v>1.81263297564484E-2</v>
      </c>
    </row>
    <row r="6190" spans="1:2" x14ac:dyDescent="0.3">
      <c r="A6190">
        <v>7.1890000000007346</v>
      </c>
      <c r="B6190">
        <v>1.8127913377890992E-2</v>
      </c>
    </row>
    <row r="6191" spans="1:2" x14ac:dyDescent="0.3">
      <c r="A6191">
        <v>7.1900000000007349</v>
      </c>
      <c r="B6191">
        <v>1.8129488095934454E-2</v>
      </c>
    </row>
    <row r="6192" spans="1:2" x14ac:dyDescent="0.3">
      <c r="A6192">
        <v>7.1910000000007352</v>
      </c>
      <c r="B6192">
        <v>1.8131068795148194E-2</v>
      </c>
    </row>
    <row r="6193" spans="1:2" x14ac:dyDescent="0.3">
      <c r="A6193">
        <v>7.1920000000007356</v>
      </c>
      <c r="B6193">
        <v>1.8132632826098338E-2</v>
      </c>
    </row>
    <row r="6194" spans="1:2" x14ac:dyDescent="0.3">
      <c r="A6194">
        <v>7.1930000000007359</v>
      </c>
      <c r="B6194">
        <v>1.8134202274822486E-2</v>
      </c>
    </row>
    <row r="6195" spans="1:2" x14ac:dyDescent="0.3">
      <c r="A6195">
        <v>7.1940000000007363</v>
      </c>
      <c r="B6195">
        <v>1.8135756017823579E-2</v>
      </c>
    </row>
    <row r="6196" spans="1:2" x14ac:dyDescent="0.3">
      <c r="A6196">
        <v>7.1950000000007366</v>
      </c>
      <c r="B6196">
        <v>1.8137311728882333E-2</v>
      </c>
    </row>
    <row r="6197" spans="1:2" x14ac:dyDescent="0.3">
      <c r="A6197">
        <v>7.1960000000007369</v>
      </c>
      <c r="B6197">
        <v>1.8138862723466764E-2</v>
      </c>
    </row>
    <row r="6198" spans="1:2" x14ac:dyDescent="0.3">
      <c r="A6198">
        <v>7.1970000000007373</v>
      </c>
      <c r="B6198">
        <v>1.8140398936450197E-2</v>
      </c>
    </row>
    <row r="6199" spans="1:2" x14ac:dyDescent="0.3">
      <c r="A6199">
        <v>7.1980000000007376</v>
      </c>
      <c r="B6199">
        <v>1.8141945220561673E-2</v>
      </c>
    </row>
    <row r="6200" spans="1:2" x14ac:dyDescent="0.3">
      <c r="A6200">
        <v>7.1990000000007379</v>
      </c>
      <c r="B6200">
        <v>1.814347693524887E-2</v>
      </c>
    </row>
    <row r="6201" spans="1:2" x14ac:dyDescent="0.3">
      <c r="A6201">
        <v>7.2000000000007383</v>
      </c>
      <c r="B6201">
        <v>1.8145000050029003E-2</v>
      </c>
    </row>
    <row r="6202" spans="1:2" x14ac:dyDescent="0.3">
      <c r="A6202">
        <v>7.2010000000007386</v>
      </c>
      <c r="B6202">
        <v>1.8146529331464267E-2</v>
      </c>
    </row>
    <row r="6203" spans="1:2" x14ac:dyDescent="0.3">
      <c r="A6203">
        <v>7.2020000000007389</v>
      </c>
      <c r="B6203">
        <v>1.8148042327999714E-2</v>
      </c>
    </row>
    <row r="6204" spans="1:2" x14ac:dyDescent="0.3">
      <c r="A6204">
        <v>7.2030000000007393</v>
      </c>
      <c r="B6204">
        <v>1.814954839506383E-2</v>
      </c>
    </row>
    <row r="6205" spans="1:2" x14ac:dyDescent="0.3">
      <c r="A6205">
        <v>7.2040000000007396</v>
      </c>
      <c r="B6205">
        <v>1.8151058860076064E-2</v>
      </c>
    </row>
    <row r="6206" spans="1:2" x14ac:dyDescent="0.3">
      <c r="A6206">
        <v>7.2050000000007399</v>
      </c>
      <c r="B6206">
        <v>1.8152566274477699E-2</v>
      </c>
    </row>
    <row r="6207" spans="1:2" x14ac:dyDescent="0.3">
      <c r="A6207">
        <v>7.2060000000007403</v>
      </c>
      <c r="B6207">
        <v>1.8154065002523478E-2</v>
      </c>
    </row>
    <row r="6208" spans="1:2" x14ac:dyDescent="0.3">
      <c r="A6208">
        <v>7.2070000000007406</v>
      </c>
      <c r="B6208">
        <v>1.8155552398350983E-2</v>
      </c>
    </row>
    <row r="6209" spans="1:2" x14ac:dyDescent="0.3">
      <c r="A6209">
        <v>7.2080000000007409</v>
      </c>
      <c r="B6209">
        <v>1.8157043087101588E-2</v>
      </c>
    </row>
    <row r="6210" spans="1:2" x14ac:dyDescent="0.3">
      <c r="A6210">
        <v>7.2090000000007413</v>
      </c>
      <c r="B6210">
        <v>1.8158521508124525E-2</v>
      </c>
    </row>
    <row r="6211" spans="1:2" x14ac:dyDescent="0.3">
      <c r="A6211">
        <v>7.2100000000007416</v>
      </c>
      <c r="B6211">
        <v>1.8160008083618895E-2</v>
      </c>
    </row>
    <row r="6212" spans="1:2" x14ac:dyDescent="0.3">
      <c r="A6212">
        <v>7.2110000000007419</v>
      </c>
      <c r="B6212">
        <v>1.8161478278700294E-2</v>
      </c>
    </row>
    <row r="6213" spans="1:2" x14ac:dyDescent="0.3">
      <c r="A6213">
        <v>7.2120000000007423</v>
      </c>
      <c r="B6213">
        <v>1.8162951201125044E-2</v>
      </c>
    </row>
    <row r="6214" spans="1:2" x14ac:dyDescent="0.3">
      <c r="A6214">
        <v>7.2130000000007426</v>
      </c>
      <c r="B6214">
        <v>1.8164404933555311E-2</v>
      </c>
    </row>
    <row r="6215" spans="1:2" x14ac:dyDescent="0.3">
      <c r="A6215">
        <v>7.2140000000007429</v>
      </c>
      <c r="B6215">
        <v>1.8165867478241504E-2</v>
      </c>
    </row>
    <row r="6216" spans="1:2" x14ac:dyDescent="0.3">
      <c r="A6216">
        <v>7.2150000000007433</v>
      </c>
      <c r="B6216">
        <v>1.8167317814824446E-2</v>
      </c>
    </row>
    <row r="6217" spans="1:2" x14ac:dyDescent="0.3">
      <c r="A6217">
        <v>7.2160000000007436</v>
      </c>
      <c r="B6217">
        <v>1.816876473974266E-2</v>
      </c>
    </row>
    <row r="6218" spans="1:2" x14ac:dyDescent="0.3">
      <c r="A6218">
        <v>7.2170000000007439</v>
      </c>
      <c r="B6218">
        <v>1.8170207713124054E-2</v>
      </c>
    </row>
    <row r="6219" spans="1:2" x14ac:dyDescent="0.3">
      <c r="A6219">
        <v>7.2180000000007443</v>
      </c>
      <c r="B6219">
        <v>1.8171652750094969E-2</v>
      </c>
    </row>
    <row r="6220" spans="1:2" x14ac:dyDescent="0.3">
      <c r="A6220">
        <v>7.2190000000007446</v>
      </c>
      <c r="B6220">
        <v>1.8173085225754948E-2</v>
      </c>
    </row>
    <row r="6221" spans="1:2" x14ac:dyDescent="0.3">
      <c r="A6221">
        <v>7.2200000000007449</v>
      </c>
      <c r="B6221">
        <v>1.8174512953540833E-2</v>
      </c>
    </row>
    <row r="6222" spans="1:2" x14ac:dyDescent="0.3">
      <c r="A6222">
        <v>7.2210000000007453</v>
      </c>
      <c r="B6222">
        <v>1.8175943480868373E-2</v>
      </c>
    </row>
    <row r="6223" spans="1:2" x14ac:dyDescent="0.3">
      <c r="A6223">
        <v>7.2220000000007456</v>
      </c>
      <c r="B6223">
        <v>1.817736346254184E-2</v>
      </c>
    </row>
    <row r="6224" spans="1:2" x14ac:dyDescent="0.3">
      <c r="A6224">
        <v>7.2230000000007459</v>
      </c>
      <c r="B6224">
        <v>1.8178783848773639E-2</v>
      </c>
    </row>
    <row r="6225" spans="1:2" x14ac:dyDescent="0.3">
      <c r="A6225">
        <v>7.2240000000007463</v>
      </c>
      <c r="B6225">
        <v>1.8180196982260755E-2</v>
      </c>
    </row>
    <row r="6226" spans="1:2" x14ac:dyDescent="0.3">
      <c r="A6226">
        <v>7.2250000000007466</v>
      </c>
      <c r="B6226">
        <v>1.8181597589916554E-2</v>
      </c>
    </row>
    <row r="6227" spans="1:2" x14ac:dyDescent="0.3">
      <c r="A6227">
        <v>7.2260000000007469</v>
      </c>
      <c r="B6227">
        <v>1.8182996872468993E-2</v>
      </c>
    </row>
    <row r="6228" spans="1:2" x14ac:dyDescent="0.3">
      <c r="A6228">
        <v>7.2270000000007473</v>
      </c>
      <c r="B6228">
        <v>1.8184395162497036E-2</v>
      </c>
    </row>
    <row r="6229" spans="1:2" x14ac:dyDescent="0.3">
      <c r="A6229">
        <v>7.2280000000007476</v>
      </c>
      <c r="B6229">
        <v>1.8185792573093884E-2</v>
      </c>
    </row>
    <row r="6230" spans="1:2" x14ac:dyDescent="0.3">
      <c r="A6230">
        <v>7.2290000000007479</v>
      </c>
      <c r="B6230">
        <v>1.8187185204025902E-2</v>
      </c>
    </row>
    <row r="6231" spans="1:2" x14ac:dyDescent="0.3">
      <c r="A6231">
        <v>7.2300000000007483</v>
      </c>
      <c r="B6231">
        <v>1.8188570849999974E-2</v>
      </c>
    </row>
    <row r="6232" spans="1:2" x14ac:dyDescent="0.3">
      <c r="A6232">
        <v>7.2310000000007486</v>
      </c>
      <c r="B6232">
        <v>1.8189950740297112E-2</v>
      </c>
    </row>
    <row r="6233" spans="1:2" x14ac:dyDescent="0.3">
      <c r="A6233">
        <v>7.2320000000007489</v>
      </c>
      <c r="B6233">
        <v>1.8191325968367478E-2</v>
      </c>
    </row>
    <row r="6234" spans="1:2" x14ac:dyDescent="0.3">
      <c r="A6234">
        <v>7.2330000000007493</v>
      </c>
      <c r="B6234">
        <v>1.8192696220717119E-2</v>
      </c>
    </row>
    <row r="6235" spans="1:2" x14ac:dyDescent="0.3">
      <c r="A6235">
        <v>7.2340000000007496</v>
      </c>
      <c r="B6235">
        <v>1.8194072028644204E-2</v>
      </c>
    </row>
    <row r="6236" spans="1:2" x14ac:dyDescent="0.3">
      <c r="A6236">
        <v>7.2350000000007499</v>
      </c>
      <c r="B6236">
        <v>1.8195437189530761E-2</v>
      </c>
    </row>
    <row r="6237" spans="1:2" x14ac:dyDescent="0.3">
      <c r="A6237">
        <v>7.2360000000007503</v>
      </c>
      <c r="B6237">
        <v>1.8196791737803697E-2</v>
      </c>
    </row>
    <row r="6238" spans="1:2" x14ac:dyDescent="0.3">
      <c r="A6238">
        <v>7.2370000000007506</v>
      </c>
      <c r="B6238">
        <v>1.8198146988521124E-2</v>
      </c>
    </row>
    <row r="6239" spans="1:2" x14ac:dyDescent="0.3">
      <c r="A6239">
        <v>7.2380000000007509</v>
      </c>
      <c r="B6239">
        <v>1.8199503461603095E-2</v>
      </c>
    </row>
    <row r="6240" spans="1:2" x14ac:dyDescent="0.3">
      <c r="A6240">
        <v>7.2390000000007513</v>
      </c>
      <c r="B6240">
        <v>1.8200856121124154E-2</v>
      </c>
    </row>
    <row r="6241" spans="1:2" x14ac:dyDescent="0.3">
      <c r="A6241">
        <v>7.2400000000007516</v>
      </c>
      <c r="B6241">
        <v>1.8202192233958359E-2</v>
      </c>
    </row>
    <row r="6242" spans="1:2" x14ac:dyDescent="0.3">
      <c r="A6242">
        <v>7.2410000000007519</v>
      </c>
      <c r="B6242">
        <v>1.8203536345978932E-2</v>
      </c>
    </row>
    <row r="6243" spans="1:2" x14ac:dyDescent="0.3">
      <c r="A6243">
        <v>7.2420000000007523</v>
      </c>
      <c r="B6243">
        <v>1.8204872678279416E-2</v>
      </c>
    </row>
    <row r="6244" spans="1:2" x14ac:dyDescent="0.3">
      <c r="A6244">
        <v>7.2430000000007526</v>
      </c>
      <c r="B6244">
        <v>1.8206199821538538E-2</v>
      </c>
    </row>
    <row r="6245" spans="1:2" x14ac:dyDescent="0.3">
      <c r="A6245">
        <v>7.2440000000007529</v>
      </c>
      <c r="B6245">
        <v>1.8207532396247061E-2</v>
      </c>
    </row>
    <row r="6246" spans="1:2" x14ac:dyDescent="0.3">
      <c r="A6246">
        <v>7.2450000000007533</v>
      </c>
      <c r="B6246">
        <v>1.8208855375560995E-2</v>
      </c>
    </row>
    <row r="6247" spans="1:2" x14ac:dyDescent="0.3">
      <c r="A6247">
        <v>7.2460000000007536</v>
      </c>
      <c r="B6247">
        <v>1.8210167597155713E-2</v>
      </c>
    </row>
    <row r="6248" spans="1:2" x14ac:dyDescent="0.3">
      <c r="A6248">
        <v>7.2470000000007539</v>
      </c>
      <c r="B6248">
        <v>1.8211487062757381E-2</v>
      </c>
    </row>
    <row r="6249" spans="1:2" x14ac:dyDescent="0.3">
      <c r="A6249">
        <v>7.2480000000007543</v>
      </c>
      <c r="B6249">
        <v>1.8212805736119719E-2</v>
      </c>
    </row>
    <row r="6250" spans="1:2" x14ac:dyDescent="0.3">
      <c r="A6250">
        <v>7.2490000000007546</v>
      </c>
      <c r="B6250">
        <v>1.8214114181290542E-2</v>
      </c>
    </row>
    <row r="6251" spans="1:2" x14ac:dyDescent="0.3">
      <c r="A6251">
        <v>7.250000000000755</v>
      </c>
      <c r="B6251">
        <v>1.8215422890690502E-2</v>
      </c>
    </row>
    <row r="6252" spans="1:2" x14ac:dyDescent="0.3">
      <c r="A6252">
        <v>7.2510000000007553</v>
      </c>
      <c r="B6252">
        <v>1.8216719846843199E-2</v>
      </c>
    </row>
    <row r="6253" spans="1:2" x14ac:dyDescent="0.3">
      <c r="A6253">
        <v>7.2520000000007556</v>
      </c>
      <c r="B6253">
        <v>1.8218018465793961E-2</v>
      </c>
    </row>
    <row r="6254" spans="1:2" x14ac:dyDescent="0.3">
      <c r="A6254">
        <v>7.253000000000756</v>
      </c>
      <c r="B6254">
        <v>1.8219316964095233E-2</v>
      </c>
    </row>
    <row r="6255" spans="1:2" x14ac:dyDescent="0.3">
      <c r="A6255">
        <v>7.2540000000007563</v>
      </c>
      <c r="B6255">
        <v>1.8220613840825461E-2</v>
      </c>
    </row>
    <row r="6256" spans="1:2" x14ac:dyDescent="0.3">
      <c r="A6256">
        <v>7.2550000000007566</v>
      </c>
      <c r="B6256">
        <v>1.8221892922934579E-2</v>
      </c>
    </row>
    <row r="6257" spans="1:2" x14ac:dyDescent="0.3">
      <c r="A6257">
        <v>7.256000000000757</v>
      </c>
      <c r="B6257">
        <v>1.8223172218562234E-2</v>
      </c>
    </row>
    <row r="6258" spans="1:2" x14ac:dyDescent="0.3">
      <c r="A6258">
        <v>7.2570000000007573</v>
      </c>
      <c r="B6258">
        <v>1.8224462992324275E-2</v>
      </c>
    </row>
    <row r="6259" spans="1:2" x14ac:dyDescent="0.3">
      <c r="A6259">
        <v>7.2580000000007576</v>
      </c>
      <c r="B6259">
        <v>1.8225735417573885E-2</v>
      </c>
    </row>
    <row r="6260" spans="1:2" x14ac:dyDescent="0.3">
      <c r="A6260">
        <v>7.259000000000758</v>
      </c>
      <c r="B6260">
        <v>1.8227011383464331E-2</v>
      </c>
    </row>
    <row r="6261" spans="1:2" x14ac:dyDescent="0.3">
      <c r="A6261">
        <v>7.2600000000007583</v>
      </c>
      <c r="B6261">
        <v>1.8228286369189106E-2</v>
      </c>
    </row>
    <row r="6262" spans="1:2" x14ac:dyDescent="0.3">
      <c r="A6262">
        <v>7.2610000000007586</v>
      </c>
      <c r="B6262">
        <v>1.8229543347397625E-2</v>
      </c>
    </row>
    <row r="6263" spans="1:2" x14ac:dyDescent="0.3">
      <c r="A6263">
        <v>7.262000000000759</v>
      </c>
      <c r="B6263">
        <v>1.823081730140963E-2</v>
      </c>
    </row>
    <row r="6264" spans="1:2" x14ac:dyDescent="0.3">
      <c r="A6264">
        <v>7.2630000000007593</v>
      </c>
      <c r="B6264">
        <v>1.8232078168832655E-2</v>
      </c>
    </row>
    <row r="6265" spans="1:2" x14ac:dyDescent="0.3">
      <c r="A6265">
        <v>7.2640000000007596</v>
      </c>
      <c r="B6265">
        <v>1.8233334395679535E-2</v>
      </c>
    </row>
    <row r="6266" spans="1:2" x14ac:dyDescent="0.3">
      <c r="A6266">
        <v>7.26500000000076</v>
      </c>
      <c r="B6266">
        <v>1.823459022140167E-2</v>
      </c>
    </row>
    <row r="6267" spans="1:2" x14ac:dyDescent="0.3">
      <c r="A6267">
        <v>7.2660000000007603</v>
      </c>
      <c r="B6267">
        <v>1.8235843536680174E-2</v>
      </c>
    </row>
    <row r="6268" spans="1:2" x14ac:dyDescent="0.3">
      <c r="A6268">
        <v>7.2670000000007606</v>
      </c>
      <c r="B6268">
        <v>1.8237089578285348E-2</v>
      </c>
    </row>
    <row r="6269" spans="1:2" x14ac:dyDescent="0.3">
      <c r="A6269">
        <v>7.268000000000761</v>
      </c>
      <c r="B6269">
        <v>1.8238339884408206E-2</v>
      </c>
    </row>
    <row r="6270" spans="1:2" x14ac:dyDescent="0.3">
      <c r="A6270">
        <v>7.2690000000007613</v>
      </c>
      <c r="B6270">
        <v>1.8239578275277502E-2</v>
      </c>
    </row>
    <row r="6271" spans="1:2" x14ac:dyDescent="0.3">
      <c r="A6271">
        <v>7.2700000000007616</v>
      </c>
      <c r="B6271">
        <v>1.8240819434906019E-2</v>
      </c>
    </row>
    <row r="6272" spans="1:2" x14ac:dyDescent="0.3">
      <c r="A6272">
        <v>7.271000000000762</v>
      </c>
      <c r="B6272">
        <v>1.8242056771559878E-2</v>
      </c>
    </row>
    <row r="6273" spans="1:2" x14ac:dyDescent="0.3">
      <c r="A6273">
        <v>7.2720000000007623</v>
      </c>
      <c r="B6273">
        <v>1.8243286212141607E-2</v>
      </c>
    </row>
    <row r="6274" spans="1:2" x14ac:dyDescent="0.3">
      <c r="A6274">
        <v>7.2730000000007626</v>
      </c>
      <c r="B6274">
        <v>1.8244521168291727E-2</v>
      </c>
    </row>
    <row r="6275" spans="1:2" x14ac:dyDescent="0.3">
      <c r="A6275">
        <v>7.274000000000763</v>
      </c>
      <c r="B6275">
        <v>1.8245751914656327E-2</v>
      </c>
    </row>
    <row r="6276" spans="1:2" x14ac:dyDescent="0.3">
      <c r="A6276">
        <v>7.2750000000007633</v>
      </c>
      <c r="B6276">
        <v>1.8246967777943157E-2</v>
      </c>
    </row>
    <row r="6277" spans="1:2" x14ac:dyDescent="0.3">
      <c r="A6277">
        <v>7.2760000000007636</v>
      </c>
      <c r="B6277">
        <v>1.8248197120332432E-2</v>
      </c>
    </row>
    <row r="6278" spans="1:2" x14ac:dyDescent="0.3">
      <c r="A6278">
        <v>7.277000000000764</v>
      </c>
      <c r="B6278">
        <v>1.8249412091609851E-2</v>
      </c>
    </row>
    <row r="6279" spans="1:2" x14ac:dyDescent="0.3">
      <c r="A6279">
        <v>7.2780000000007643</v>
      </c>
      <c r="B6279">
        <v>1.8250633764384294E-2</v>
      </c>
    </row>
    <row r="6280" spans="1:2" x14ac:dyDescent="0.3">
      <c r="A6280">
        <v>7.2790000000007646</v>
      </c>
      <c r="B6280">
        <v>1.825184618709802E-2</v>
      </c>
    </row>
    <row r="6281" spans="1:2" x14ac:dyDescent="0.3">
      <c r="A6281">
        <v>7.280000000000765</v>
      </c>
      <c r="B6281">
        <v>1.8253062097661255E-2</v>
      </c>
    </row>
    <row r="6282" spans="1:2" x14ac:dyDescent="0.3">
      <c r="A6282">
        <v>7.2810000000007653</v>
      </c>
      <c r="B6282">
        <v>1.8254266114211382E-2</v>
      </c>
    </row>
    <row r="6283" spans="1:2" x14ac:dyDescent="0.3">
      <c r="A6283">
        <v>7.2820000000007656</v>
      </c>
      <c r="B6283">
        <v>1.8255481059612388E-2</v>
      </c>
    </row>
    <row r="6284" spans="1:2" x14ac:dyDescent="0.3">
      <c r="A6284">
        <v>7.283000000000766</v>
      </c>
      <c r="B6284">
        <v>1.825668785349216E-2</v>
      </c>
    </row>
    <row r="6285" spans="1:2" x14ac:dyDescent="0.3">
      <c r="A6285">
        <v>7.2840000000007663</v>
      </c>
      <c r="B6285">
        <v>1.825789109731496E-2</v>
      </c>
    </row>
    <row r="6286" spans="1:2" x14ac:dyDescent="0.3">
      <c r="A6286">
        <v>7.2850000000007666</v>
      </c>
      <c r="B6286">
        <v>1.8259093841630325E-2</v>
      </c>
    </row>
    <row r="6287" spans="1:2" x14ac:dyDescent="0.3">
      <c r="A6287">
        <v>7.286000000000767</v>
      </c>
      <c r="B6287">
        <v>1.826028250092071E-2</v>
      </c>
    </row>
    <row r="6288" spans="1:2" x14ac:dyDescent="0.3">
      <c r="A6288">
        <v>7.2870000000007673</v>
      </c>
      <c r="B6288">
        <v>1.8261475119739745E-2</v>
      </c>
    </row>
    <row r="6289" spans="1:2" x14ac:dyDescent="0.3">
      <c r="A6289">
        <v>7.2880000000007676</v>
      </c>
      <c r="B6289">
        <v>1.826267129768494E-2</v>
      </c>
    </row>
    <row r="6290" spans="1:2" x14ac:dyDescent="0.3">
      <c r="A6290">
        <v>7.289000000000768</v>
      </c>
      <c r="B6290">
        <v>1.8263874247356038E-2</v>
      </c>
    </row>
    <row r="6291" spans="1:2" x14ac:dyDescent="0.3">
      <c r="A6291">
        <v>7.2900000000007683</v>
      </c>
      <c r="B6291">
        <v>1.8265054392964056E-2</v>
      </c>
    </row>
    <row r="6292" spans="1:2" x14ac:dyDescent="0.3">
      <c r="A6292">
        <v>7.2910000000007686</v>
      </c>
      <c r="B6292">
        <v>1.8266247153665371E-2</v>
      </c>
    </row>
    <row r="6293" spans="1:2" x14ac:dyDescent="0.3">
      <c r="A6293">
        <v>7.292000000000769</v>
      </c>
      <c r="B6293">
        <v>1.8267428033099387E-2</v>
      </c>
    </row>
    <row r="6294" spans="1:2" x14ac:dyDescent="0.3">
      <c r="A6294">
        <v>7.2930000000007693</v>
      </c>
      <c r="B6294">
        <v>1.8268615531402799E-2</v>
      </c>
    </row>
    <row r="6295" spans="1:2" x14ac:dyDescent="0.3">
      <c r="A6295">
        <v>7.2940000000007696</v>
      </c>
      <c r="B6295">
        <v>1.8269786841901114E-2</v>
      </c>
    </row>
    <row r="6296" spans="1:2" x14ac:dyDescent="0.3">
      <c r="A6296">
        <v>7.29500000000077</v>
      </c>
      <c r="B6296">
        <v>1.8270973262517365E-2</v>
      </c>
    </row>
    <row r="6297" spans="1:2" x14ac:dyDescent="0.3">
      <c r="A6297">
        <v>7.2960000000007703</v>
      </c>
      <c r="B6297">
        <v>1.8272150557043954E-2</v>
      </c>
    </row>
    <row r="6298" spans="1:2" x14ac:dyDescent="0.3">
      <c r="A6298">
        <v>7.2970000000007706</v>
      </c>
      <c r="B6298">
        <v>1.8273328087621332E-2</v>
      </c>
    </row>
    <row r="6299" spans="1:2" x14ac:dyDescent="0.3">
      <c r="A6299">
        <v>7.298000000000771</v>
      </c>
      <c r="B6299">
        <v>1.8274498386136706E-2</v>
      </c>
    </row>
    <row r="6300" spans="1:2" x14ac:dyDescent="0.3">
      <c r="A6300">
        <v>7.2990000000007713</v>
      </c>
      <c r="B6300">
        <v>1.8275677082049691E-2</v>
      </c>
    </row>
    <row r="6301" spans="1:2" x14ac:dyDescent="0.3">
      <c r="A6301">
        <v>7.3000000000007716</v>
      </c>
      <c r="B6301">
        <v>1.8276847987255707E-2</v>
      </c>
    </row>
    <row r="6302" spans="1:2" x14ac:dyDescent="0.3">
      <c r="A6302">
        <v>7.301000000000772</v>
      </c>
      <c r="B6302">
        <v>1.8278009094655656E-2</v>
      </c>
    </row>
    <row r="6303" spans="1:2" x14ac:dyDescent="0.3">
      <c r="A6303">
        <v>7.3020000000007723</v>
      </c>
      <c r="B6303">
        <v>1.8279179529215761E-2</v>
      </c>
    </row>
    <row r="6304" spans="1:2" x14ac:dyDescent="0.3">
      <c r="A6304">
        <v>7.3030000000007727</v>
      </c>
      <c r="B6304">
        <v>1.8280348611018182E-2</v>
      </c>
    </row>
    <row r="6305" spans="1:2" x14ac:dyDescent="0.3">
      <c r="A6305">
        <v>7.304000000000773</v>
      </c>
      <c r="B6305">
        <v>1.828151546950979E-2</v>
      </c>
    </row>
    <row r="6306" spans="1:2" x14ac:dyDescent="0.3">
      <c r="A6306">
        <v>7.3050000000007733</v>
      </c>
      <c r="B6306">
        <v>1.828267720097615E-2</v>
      </c>
    </row>
    <row r="6307" spans="1:2" x14ac:dyDescent="0.3">
      <c r="A6307">
        <v>7.3060000000007737</v>
      </c>
      <c r="B6307">
        <v>1.8283835595810483E-2</v>
      </c>
    </row>
    <row r="6308" spans="1:2" x14ac:dyDescent="0.3">
      <c r="A6308">
        <v>7.307000000000774</v>
      </c>
      <c r="B6308">
        <v>1.8284997548476623E-2</v>
      </c>
    </row>
    <row r="6309" spans="1:2" x14ac:dyDescent="0.3">
      <c r="A6309">
        <v>7.3080000000007743</v>
      </c>
      <c r="B6309">
        <v>1.8286155213818434E-2</v>
      </c>
    </row>
    <row r="6310" spans="1:2" x14ac:dyDescent="0.3">
      <c r="A6310">
        <v>7.3090000000007747</v>
      </c>
      <c r="B6310">
        <v>1.8287307181456269E-2</v>
      </c>
    </row>
    <row r="6311" spans="1:2" x14ac:dyDescent="0.3">
      <c r="A6311">
        <v>7.310000000000775</v>
      </c>
      <c r="B6311">
        <v>1.8288462372341718E-2</v>
      </c>
    </row>
    <row r="6312" spans="1:2" x14ac:dyDescent="0.3">
      <c r="A6312">
        <v>7.3110000000007753</v>
      </c>
      <c r="B6312">
        <v>1.828962604637013E-2</v>
      </c>
    </row>
    <row r="6313" spans="1:2" x14ac:dyDescent="0.3">
      <c r="A6313">
        <v>7.3120000000007757</v>
      </c>
      <c r="B6313">
        <v>1.8290779192541406E-2</v>
      </c>
    </row>
    <row r="6314" spans="1:2" x14ac:dyDescent="0.3">
      <c r="A6314">
        <v>7.313000000000776</v>
      </c>
      <c r="B6314">
        <v>1.8291926801597302E-2</v>
      </c>
    </row>
    <row r="6315" spans="1:2" x14ac:dyDescent="0.3">
      <c r="A6315">
        <v>7.3140000000007763</v>
      </c>
      <c r="B6315">
        <v>1.829307415312309E-2</v>
      </c>
    </row>
    <row r="6316" spans="1:2" x14ac:dyDescent="0.3">
      <c r="A6316">
        <v>7.3150000000007767</v>
      </c>
      <c r="B6316">
        <v>1.8294230638738807E-2</v>
      </c>
    </row>
    <row r="6317" spans="1:2" x14ac:dyDescent="0.3">
      <c r="A6317">
        <v>7.316000000000777</v>
      </c>
      <c r="B6317">
        <v>1.8295375643197276E-2</v>
      </c>
    </row>
    <row r="6318" spans="1:2" x14ac:dyDescent="0.3">
      <c r="A6318">
        <v>7.3170000000007773</v>
      </c>
      <c r="B6318">
        <v>1.8296528074616736E-2</v>
      </c>
    </row>
    <row r="6319" spans="1:2" x14ac:dyDescent="0.3">
      <c r="A6319">
        <v>7.3180000000007777</v>
      </c>
      <c r="B6319">
        <v>1.8297676168831711E-2</v>
      </c>
    </row>
    <row r="6320" spans="1:2" x14ac:dyDescent="0.3">
      <c r="A6320">
        <v>7.319000000000778</v>
      </c>
      <c r="B6320">
        <v>1.8298826025849146E-2</v>
      </c>
    </row>
    <row r="6321" spans="1:2" x14ac:dyDescent="0.3">
      <c r="A6321">
        <v>7.3200000000007783</v>
      </c>
      <c r="B6321">
        <v>1.8299969819016659E-2</v>
      </c>
    </row>
    <row r="6322" spans="1:2" x14ac:dyDescent="0.3">
      <c r="A6322">
        <v>7.3210000000007787</v>
      </c>
      <c r="B6322">
        <v>1.8301117206699413E-2</v>
      </c>
    </row>
    <row r="6323" spans="1:2" x14ac:dyDescent="0.3">
      <c r="A6323">
        <v>7.322000000000779</v>
      </c>
      <c r="B6323">
        <v>1.8302256439921838E-2</v>
      </c>
    </row>
    <row r="6324" spans="1:2" x14ac:dyDescent="0.3">
      <c r="A6324">
        <v>7.3230000000007793</v>
      </c>
      <c r="B6324">
        <v>1.8303401305029721E-2</v>
      </c>
    </row>
    <row r="6325" spans="1:2" x14ac:dyDescent="0.3">
      <c r="A6325">
        <v>7.3240000000007797</v>
      </c>
      <c r="B6325">
        <v>1.8304543159237352E-2</v>
      </c>
    </row>
    <row r="6326" spans="1:2" x14ac:dyDescent="0.3">
      <c r="A6326">
        <v>7.32500000000078</v>
      </c>
      <c r="B6326">
        <v>1.8305690796528606E-2</v>
      </c>
    </row>
    <row r="6327" spans="1:2" x14ac:dyDescent="0.3">
      <c r="A6327">
        <v>7.3260000000007803</v>
      </c>
      <c r="B6327">
        <v>1.8306826350409033E-2</v>
      </c>
    </row>
    <row r="6328" spans="1:2" x14ac:dyDescent="0.3">
      <c r="A6328">
        <v>7.3270000000007807</v>
      </c>
      <c r="B6328">
        <v>1.8307968249807405E-2</v>
      </c>
    </row>
    <row r="6329" spans="1:2" x14ac:dyDescent="0.3">
      <c r="A6329">
        <v>7.328000000000781</v>
      </c>
      <c r="B6329">
        <v>1.8309107680368697E-2</v>
      </c>
    </row>
    <row r="6330" spans="1:2" x14ac:dyDescent="0.3">
      <c r="A6330">
        <v>7.3290000000007813</v>
      </c>
      <c r="B6330">
        <v>1.8310255681824206E-2</v>
      </c>
    </row>
    <row r="6331" spans="1:2" x14ac:dyDescent="0.3">
      <c r="A6331">
        <v>7.3300000000007817</v>
      </c>
      <c r="B6331">
        <v>1.831139671544274E-2</v>
      </c>
    </row>
    <row r="6332" spans="1:2" x14ac:dyDescent="0.3">
      <c r="A6332">
        <v>7.331000000000782</v>
      </c>
      <c r="B6332">
        <v>1.8312529960732904E-2</v>
      </c>
    </row>
    <row r="6333" spans="1:2" x14ac:dyDescent="0.3">
      <c r="A6333">
        <v>7.3320000000007823</v>
      </c>
      <c r="B6333">
        <v>1.8313669660111054E-2</v>
      </c>
    </row>
    <row r="6334" spans="1:2" x14ac:dyDescent="0.3">
      <c r="A6334">
        <v>7.3330000000007827</v>
      </c>
      <c r="B6334">
        <v>1.8314818729788962E-2</v>
      </c>
    </row>
    <row r="6335" spans="1:2" x14ac:dyDescent="0.3">
      <c r="A6335">
        <v>7.334000000000783</v>
      </c>
      <c r="B6335">
        <v>1.8315949915227614E-2</v>
      </c>
    </row>
    <row r="6336" spans="1:2" x14ac:dyDescent="0.3">
      <c r="A6336">
        <v>7.3350000000007833</v>
      </c>
      <c r="B6336">
        <v>1.8317095131831163E-2</v>
      </c>
    </row>
    <row r="6337" spans="1:2" x14ac:dyDescent="0.3">
      <c r="A6337">
        <v>7.3360000000007837</v>
      </c>
      <c r="B6337">
        <v>1.8318229557955756E-2</v>
      </c>
    </row>
    <row r="6338" spans="1:2" x14ac:dyDescent="0.3">
      <c r="A6338">
        <v>7.337000000000784</v>
      </c>
      <c r="B6338">
        <v>1.8319375365759782E-2</v>
      </c>
    </row>
    <row r="6339" spans="1:2" x14ac:dyDescent="0.3">
      <c r="A6339">
        <v>7.3380000000007843</v>
      </c>
      <c r="B6339">
        <v>1.8320507674398023E-2</v>
      </c>
    </row>
    <row r="6340" spans="1:2" x14ac:dyDescent="0.3">
      <c r="A6340">
        <v>7.3390000000007847</v>
      </c>
      <c r="B6340">
        <v>1.8321651053354981E-2</v>
      </c>
    </row>
    <row r="6341" spans="1:2" x14ac:dyDescent="0.3">
      <c r="A6341">
        <v>7.340000000000785</v>
      </c>
      <c r="B6341">
        <v>1.8322787094468163E-2</v>
      </c>
    </row>
    <row r="6342" spans="1:2" x14ac:dyDescent="0.3">
      <c r="A6342">
        <v>7.3410000000007853</v>
      </c>
      <c r="B6342">
        <v>1.8323928471444817E-2</v>
      </c>
    </row>
    <row r="6343" spans="1:2" x14ac:dyDescent="0.3">
      <c r="A6343">
        <v>7.3420000000007857</v>
      </c>
      <c r="B6343">
        <v>1.8325066060593698E-2</v>
      </c>
    </row>
    <row r="6344" spans="1:2" x14ac:dyDescent="0.3">
      <c r="A6344">
        <v>7.343000000000786</v>
      </c>
      <c r="B6344">
        <v>1.8326208101100194E-2</v>
      </c>
    </row>
    <row r="6345" spans="1:2" x14ac:dyDescent="0.3">
      <c r="A6345">
        <v>7.3440000000007863</v>
      </c>
      <c r="B6345">
        <v>1.8327341718691603E-2</v>
      </c>
    </row>
    <row r="6346" spans="1:2" x14ac:dyDescent="0.3">
      <c r="A6346">
        <v>7.3450000000007867</v>
      </c>
      <c r="B6346">
        <v>1.832849636328826E-2</v>
      </c>
    </row>
    <row r="6347" spans="1:2" x14ac:dyDescent="0.3">
      <c r="A6347">
        <v>7.346000000000787</v>
      </c>
      <c r="B6347">
        <v>1.8329636046371167E-2</v>
      </c>
    </row>
    <row r="6348" spans="1:2" x14ac:dyDescent="0.3">
      <c r="A6348">
        <v>7.3470000000007873</v>
      </c>
      <c r="B6348">
        <v>1.8330773718185811E-2</v>
      </c>
    </row>
    <row r="6349" spans="1:2" x14ac:dyDescent="0.3">
      <c r="A6349">
        <v>7.3480000000007877</v>
      </c>
      <c r="B6349">
        <v>1.8331912008723472E-2</v>
      </c>
    </row>
    <row r="6350" spans="1:2" x14ac:dyDescent="0.3">
      <c r="A6350">
        <v>7.349000000000788</v>
      </c>
      <c r="B6350">
        <v>1.8333059097471294E-2</v>
      </c>
    </row>
    <row r="6351" spans="1:2" x14ac:dyDescent="0.3">
      <c r="A6351">
        <v>7.3500000000007883</v>
      </c>
      <c r="B6351">
        <v>1.8334201273547512E-2</v>
      </c>
    </row>
    <row r="6352" spans="1:2" x14ac:dyDescent="0.3">
      <c r="A6352">
        <v>7.3510000000007887</v>
      </c>
      <c r="B6352">
        <v>1.8335346954023723E-2</v>
      </c>
    </row>
    <row r="6353" spans="1:2" x14ac:dyDescent="0.3">
      <c r="A6353">
        <v>7.352000000000789</v>
      </c>
      <c r="B6353">
        <v>1.8336491197485094E-2</v>
      </c>
    </row>
    <row r="6354" spans="1:2" x14ac:dyDescent="0.3">
      <c r="A6354">
        <v>7.3530000000007893</v>
      </c>
      <c r="B6354">
        <v>1.8337631854761116E-2</v>
      </c>
    </row>
    <row r="6355" spans="1:2" x14ac:dyDescent="0.3">
      <c r="A6355">
        <v>7.3540000000007897</v>
      </c>
      <c r="B6355">
        <v>1.8338782086182281E-2</v>
      </c>
    </row>
    <row r="6356" spans="1:2" x14ac:dyDescent="0.3">
      <c r="A6356">
        <v>7.35500000000079</v>
      </c>
      <c r="B6356">
        <v>1.8339931386559535E-2</v>
      </c>
    </row>
    <row r="6357" spans="1:2" x14ac:dyDescent="0.3">
      <c r="A6357">
        <v>7.3560000000007904</v>
      </c>
      <c r="B6357">
        <v>1.8341080921858155E-2</v>
      </c>
    </row>
    <row r="6358" spans="1:2" x14ac:dyDescent="0.3">
      <c r="A6358">
        <v>7.3570000000007907</v>
      </c>
      <c r="B6358">
        <v>1.8342225467869233E-2</v>
      </c>
    </row>
    <row r="6359" spans="1:2" x14ac:dyDescent="0.3">
      <c r="A6359">
        <v>7.358000000000791</v>
      </c>
      <c r="B6359">
        <v>1.8343376203062312E-2</v>
      </c>
    </row>
    <row r="6360" spans="1:2" x14ac:dyDescent="0.3">
      <c r="A6360">
        <v>7.3590000000007914</v>
      </c>
      <c r="B6360">
        <v>1.8344530372176093E-2</v>
      </c>
    </row>
    <row r="6361" spans="1:2" x14ac:dyDescent="0.3">
      <c r="A6361">
        <v>7.3600000000007917</v>
      </c>
      <c r="B6361">
        <v>1.8345675268680584E-2</v>
      </c>
    </row>
    <row r="6362" spans="1:2" x14ac:dyDescent="0.3">
      <c r="A6362">
        <v>7.361000000000792</v>
      </c>
      <c r="B6362">
        <v>1.8346830340997603E-2</v>
      </c>
    </row>
    <row r="6363" spans="1:2" x14ac:dyDescent="0.3">
      <c r="A6363">
        <v>7.3620000000007924</v>
      </c>
      <c r="B6363">
        <v>1.8347986641953196E-2</v>
      </c>
    </row>
    <row r="6364" spans="1:2" x14ac:dyDescent="0.3">
      <c r="A6364">
        <v>7.3630000000007927</v>
      </c>
      <c r="B6364">
        <v>1.8349147033602131E-2</v>
      </c>
    </row>
    <row r="6365" spans="1:2" x14ac:dyDescent="0.3">
      <c r="A6365">
        <v>7.364000000000793</v>
      </c>
      <c r="B6365">
        <v>1.8350293666110074E-2</v>
      </c>
    </row>
    <row r="6366" spans="1:2" x14ac:dyDescent="0.3">
      <c r="A6366">
        <v>7.3650000000007934</v>
      </c>
      <c r="B6366">
        <v>1.8351456217322204E-2</v>
      </c>
    </row>
    <row r="6367" spans="1:2" x14ac:dyDescent="0.3">
      <c r="A6367">
        <v>7.3660000000007937</v>
      </c>
      <c r="B6367">
        <v>1.8352615088091717E-2</v>
      </c>
    </row>
    <row r="6368" spans="1:2" x14ac:dyDescent="0.3">
      <c r="A6368">
        <v>7.367000000000794</v>
      </c>
      <c r="B6368">
        <v>1.8353776257418797E-2</v>
      </c>
    </row>
    <row r="6369" spans="1:2" x14ac:dyDescent="0.3">
      <c r="A6369">
        <v>7.3680000000007944</v>
      </c>
      <c r="B6369">
        <v>1.8354932220322084E-2</v>
      </c>
    </row>
    <row r="6370" spans="1:2" x14ac:dyDescent="0.3">
      <c r="A6370">
        <v>7.3690000000007947</v>
      </c>
      <c r="B6370">
        <v>1.83560998429525E-2</v>
      </c>
    </row>
    <row r="6371" spans="1:2" x14ac:dyDescent="0.3">
      <c r="A6371">
        <v>7.370000000000795</v>
      </c>
      <c r="B6371">
        <v>1.8357260443749635E-2</v>
      </c>
    </row>
    <row r="6372" spans="1:2" x14ac:dyDescent="0.3">
      <c r="A6372">
        <v>7.3710000000007954</v>
      </c>
      <c r="B6372">
        <v>1.8358436836164005E-2</v>
      </c>
    </row>
    <row r="6373" spans="1:2" x14ac:dyDescent="0.3">
      <c r="A6373">
        <v>7.3720000000007957</v>
      </c>
      <c r="B6373">
        <v>1.8359600122147879E-2</v>
      </c>
    </row>
    <row r="6374" spans="1:2" x14ac:dyDescent="0.3">
      <c r="A6374">
        <v>7.373000000000796</v>
      </c>
      <c r="B6374">
        <v>1.8360769783837827E-2</v>
      </c>
    </row>
    <row r="6375" spans="1:2" x14ac:dyDescent="0.3">
      <c r="A6375">
        <v>7.3740000000007964</v>
      </c>
      <c r="B6375">
        <v>1.8361941647646762E-2</v>
      </c>
    </row>
    <row r="6376" spans="1:2" x14ac:dyDescent="0.3">
      <c r="A6376">
        <v>7.3750000000007967</v>
      </c>
      <c r="B6376">
        <v>1.8363112020557515E-2</v>
      </c>
    </row>
    <row r="6377" spans="1:2" x14ac:dyDescent="0.3">
      <c r="A6377">
        <v>7.376000000000797</v>
      </c>
      <c r="B6377">
        <v>1.8364289418822288E-2</v>
      </c>
    </row>
    <row r="6378" spans="1:2" x14ac:dyDescent="0.3">
      <c r="A6378">
        <v>7.3770000000007974</v>
      </c>
      <c r="B6378">
        <v>1.8365466180582157E-2</v>
      </c>
    </row>
    <row r="6379" spans="1:2" x14ac:dyDescent="0.3">
      <c r="A6379">
        <v>7.3780000000007977</v>
      </c>
      <c r="B6379">
        <v>1.8366640270075729E-2</v>
      </c>
    </row>
    <row r="6380" spans="1:2" x14ac:dyDescent="0.3">
      <c r="A6380">
        <v>7.379000000000798</v>
      </c>
      <c r="B6380">
        <v>1.8367825638179291E-2</v>
      </c>
    </row>
    <row r="6381" spans="1:2" x14ac:dyDescent="0.3">
      <c r="A6381">
        <v>7.3800000000007984</v>
      </c>
      <c r="B6381">
        <v>1.8369008581404223E-2</v>
      </c>
    </row>
    <row r="6382" spans="1:2" x14ac:dyDescent="0.3">
      <c r="A6382">
        <v>7.3810000000007987</v>
      </c>
      <c r="B6382">
        <v>1.837018797372475E-2</v>
      </c>
    </row>
    <row r="6383" spans="1:2" x14ac:dyDescent="0.3">
      <c r="A6383">
        <v>7.382000000000799</v>
      </c>
      <c r="B6383">
        <v>1.8371378838906605E-2</v>
      </c>
    </row>
    <row r="6384" spans="1:2" x14ac:dyDescent="0.3">
      <c r="A6384">
        <v>7.3830000000007994</v>
      </c>
      <c r="B6384">
        <v>1.8372564067065444E-2</v>
      </c>
    </row>
    <row r="6385" spans="1:2" x14ac:dyDescent="0.3">
      <c r="A6385">
        <v>7.3840000000007997</v>
      </c>
      <c r="B6385">
        <v>1.8373755033656902E-2</v>
      </c>
    </row>
    <row r="6386" spans="1:2" x14ac:dyDescent="0.3">
      <c r="A6386">
        <v>7.3850000000008</v>
      </c>
      <c r="B6386">
        <v>1.837495761631347E-2</v>
      </c>
    </row>
    <row r="6387" spans="1:2" x14ac:dyDescent="0.3">
      <c r="A6387">
        <v>7.3860000000008004</v>
      </c>
      <c r="B6387">
        <v>1.8376148297270467E-2</v>
      </c>
    </row>
    <row r="6388" spans="1:2" x14ac:dyDescent="0.3">
      <c r="A6388">
        <v>7.3870000000008007</v>
      </c>
      <c r="B6388">
        <v>1.8377342430258847E-2</v>
      </c>
    </row>
    <row r="6389" spans="1:2" x14ac:dyDescent="0.3">
      <c r="A6389">
        <v>7.388000000000801</v>
      </c>
      <c r="B6389">
        <v>1.8378549831031821E-2</v>
      </c>
    </row>
    <row r="6390" spans="1:2" x14ac:dyDescent="0.3">
      <c r="A6390">
        <v>7.3890000000008014</v>
      </c>
      <c r="B6390">
        <v>1.837975310604861E-2</v>
      </c>
    </row>
    <row r="6391" spans="1:2" x14ac:dyDescent="0.3">
      <c r="A6391">
        <v>7.3900000000008017</v>
      </c>
      <c r="B6391">
        <v>1.8380951560401204E-2</v>
      </c>
    </row>
    <row r="6392" spans="1:2" x14ac:dyDescent="0.3">
      <c r="A6392">
        <v>7.391000000000802</v>
      </c>
      <c r="B6392">
        <v>1.8382155384922771E-2</v>
      </c>
    </row>
    <row r="6393" spans="1:2" x14ac:dyDescent="0.3">
      <c r="A6393">
        <v>7.3920000000008024</v>
      </c>
      <c r="B6393">
        <v>1.838337386133404E-2</v>
      </c>
    </row>
    <row r="6394" spans="1:2" x14ac:dyDescent="0.3">
      <c r="A6394">
        <v>7.3930000000008027</v>
      </c>
      <c r="B6394">
        <v>1.8384583732285631E-2</v>
      </c>
    </row>
    <row r="6395" spans="1:2" x14ac:dyDescent="0.3">
      <c r="A6395">
        <v>7.394000000000803</v>
      </c>
      <c r="B6395">
        <v>1.8385796999150494E-2</v>
      </c>
    </row>
    <row r="6396" spans="1:2" x14ac:dyDescent="0.3">
      <c r="A6396">
        <v>7.3950000000008034</v>
      </c>
      <c r="B6396">
        <v>1.8387018976381009E-2</v>
      </c>
    </row>
    <row r="6397" spans="1:2" x14ac:dyDescent="0.3">
      <c r="A6397">
        <v>7.3960000000008037</v>
      </c>
      <c r="B6397">
        <v>1.8388239879350787E-2</v>
      </c>
    </row>
    <row r="6398" spans="1:2" x14ac:dyDescent="0.3">
      <c r="A6398">
        <v>7.397000000000804</v>
      </c>
      <c r="B6398">
        <v>1.838945738066311E-2</v>
      </c>
    </row>
    <row r="6399" spans="1:2" x14ac:dyDescent="0.3">
      <c r="A6399">
        <v>7.3980000000008044</v>
      </c>
      <c r="B6399">
        <v>1.8390686331435258E-2</v>
      </c>
    </row>
    <row r="6400" spans="1:2" x14ac:dyDescent="0.3">
      <c r="A6400">
        <v>7.3990000000008047</v>
      </c>
      <c r="B6400">
        <v>1.8391915898637812E-2</v>
      </c>
    </row>
    <row r="6401" spans="1:2" x14ac:dyDescent="0.3">
      <c r="A6401">
        <v>7.400000000000805</v>
      </c>
      <c r="B6401">
        <v>1.8393145484206508E-2</v>
      </c>
    </row>
    <row r="6402" spans="1:2" x14ac:dyDescent="0.3">
      <c r="A6402">
        <v>7.4010000000008054</v>
      </c>
      <c r="B6402">
        <v>1.8394381607473365E-2</v>
      </c>
    </row>
    <row r="6403" spans="1:2" x14ac:dyDescent="0.3">
      <c r="A6403">
        <v>7.4020000000008057</v>
      </c>
      <c r="B6403">
        <v>1.8395619674111907E-2</v>
      </c>
    </row>
    <row r="6404" spans="1:2" x14ac:dyDescent="0.3">
      <c r="A6404">
        <v>7.403000000000806</v>
      </c>
      <c r="B6404">
        <v>1.8396856453334332E-2</v>
      </c>
    </row>
    <row r="6405" spans="1:2" x14ac:dyDescent="0.3">
      <c r="A6405">
        <v>7.4040000000008064</v>
      </c>
      <c r="B6405">
        <v>1.8398103218533246E-2</v>
      </c>
    </row>
    <row r="6406" spans="1:2" x14ac:dyDescent="0.3">
      <c r="A6406">
        <v>7.4050000000008067</v>
      </c>
      <c r="B6406">
        <v>1.8399348349526723E-2</v>
      </c>
    </row>
    <row r="6407" spans="1:2" x14ac:dyDescent="0.3">
      <c r="A6407">
        <v>7.406000000000807</v>
      </c>
      <c r="B6407">
        <v>1.8400598501263243E-2</v>
      </c>
    </row>
    <row r="6408" spans="1:2" x14ac:dyDescent="0.3">
      <c r="A6408">
        <v>7.4070000000008074</v>
      </c>
      <c r="B6408">
        <v>1.8401851689232807E-2</v>
      </c>
    </row>
    <row r="6409" spans="1:2" x14ac:dyDescent="0.3">
      <c r="A6409">
        <v>7.4080000000008077</v>
      </c>
      <c r="B6409">
        <v>1.8403104754826594E-2</v>
      </c>
    </row>
    <row r="6410" spans="1:2" x14ac:dyDescent="0.3">
      <c r="A6410">
        <v>7.4090000000008081</v>
      </c>
      <c r="B6410">
        <v>1.8404368090283396E-2</v>
      </c>
    </row>
    <row r="6411" spans="1:2" x14ac:dyDescent="0.3">
      <c r="A6411">
        <v>7.4100000000008084</v>
      </c>
      <c r="B6411">
        <v>1.8405630956150776E-2</v>
      </c>
    </row>
    <row r="6412" spans="1:2" x14ac:dyDescent="0.3">
      <c r="A6412">
        <v>7.4110000000008087</v>
      </c>
      <c r="B6412">
        <v>1.8406895139574442E-2</v>
      </c>
    </row>
    <row r="6413" spans="1:2" x14ac:dyDescent="0.3">
      <c r="A6413">
        <v>7.4120000000008091</v>
      </c>
      <c r="B6413">
        <v>1.8408161479620766E-2</v>
      </c>
    </row>
    <row r="6414" spans="1:2" x14ac:dyDescent="0.3">
      <c r="A6414">
        <v>7.4130000000008094</v>
      </c>
      <c r="B6414">
        <v>1.8409442616906746E-2</v>
      </c>
    </row>
    <row r="6415" spans="1:2" x14ac:dyDescent="0.3">
      <c r="A6415">
        <v>7.4140000000008097</v>
      </c>
      <c r="B6415">
        <v>1.8410706289596235E-2</v>
      </c>
    </row>
    <row r="6416" spans="1:2" x14ac:dyDescent="0.3">
      <c r="A6416">
        <v>7.4150000000008101</v>
      </c>
      <c r="B6416">
        <v>1.8411982960030715E-2</v>
      </c>
    </row>
    <row r="6417" spans="1:2" x14ac:dyDescent="0.3">
      <c r="A6417">
        <v>7.4160000000008104</v>
      </c>
      <c r="B6417">
        <v>1.8413275984308641E-2</v>
      </c>
    </row>
    <row r="6418" spans="1:2" x14ac:dyDescent="0.3">
      <c r="A6418">
        <v>7.4170000000008107</v>
      </c>
      <c r="B6418">
        <v>1.8414560596826442E-2</v>
      </c>
    </row>
    <row r="6419" spans="1:2" x14ac:dyDescent="0.3">
      <c r="A6419">
        <v>7.4180000000008111</v>
      </c>
      <c r="B6419">
        <v>1.8415854456976855E-2</v>
      </c>
    </row>
    <row r="6420" spans="1:2" x14ac:dyDescent="0.3">
      <c r="A6420">
        <v>7.4190000000008114</v>
      </c>
      <c r="B6420">
        <v>1.8417147228484754E-2</v>
      </c>
    </row>
    <row r="6421" spans="1:2" x14ac:dyDescent="0.3">
      <c r="A6421">
        <v>7.4200000000008117</v>
      </c>
      <c r="B6421">
        <v>1.84184494173108E-2</v>
      </c>
    </row>
    <row r="6422" spans="1:2" x14ac:dyDescent="0.3">
      <c r="A6422">
        <v>7.4210000000008121</v>
      </c>
      <c r="B6422">
        <v>1.8419739759206799E-2</v>
      </c>
    </row>
    <row r="6423" spans="1:2" x14ac:dyDescent="0.3">
      <c r="A6423">
        <v>7.4220000000008124</v>
      </c>
      <c r="B6423">
        <v>1.8421046532661411E-2</v>
      </c>
    </row>
    <row r="6424" spans="1:2" x14ac:dyDescent="0.3">
      <c r="A6424">
        <v>7.4230000000008127</v>
      </c>
      <c r="B6424">
        <v>1.8422351851963614E-2</v>
      </c>
    </row>
    <row r="6425" spans="1:2" x14ac:dyDescent="0.3">
      <c r="A6425">
        <v>7.4240000000008131</v>
      </c>
      <c r="B6425">
        <v>1.842366922550781E-2</v>
      </c>
    </row>
    <row r="6426" spans="1:2" x14ac:dyDescent="0.3">
      <c r="A6426">
        <v>7.4250000000008134</v>
      </c>
      <c r="B6426">
        <v>1.8424975989092929E-2</v>
      </c>
    </row>
    <row r="6427" spans="1:2" x14ac:dyDescent="0.3">
      <c r="A6427">
        <v>7.4260000000008137</v>
      </c>
      <c r="B6427">
        <v>1.8426304258102988E-2</v>
      </c>
    </row>
    <row r="6428" spans="1:2" x14ac:dyDescent="0.3">
      <c r="A6428">
        <v>7.4270000000008141</v>
      </c>
      <c r="B6428">
        <v>1.8427628350652536E-2</v>
      </c>
    </row>
    <row r="6429" spans="1:2" x14ac:dyDescent="0.3">
      <c r="A6429">
        <v>7.4280000000008144</v>
      </c>
      <c r="B6429">
        <v>1.8428952706018856E-2</v>
      </c>
    </row>
    <row r="6430" spans="1:2" x14ac:dyDescent="0.3">
      <c r="A6430">
        <v>7.4290000000008147</v>
      </c>
      <c r="B6430">
        <v>1.8430290004717742E-2</v>
      </c>
    </row>
    <row r="6431" spans="1:2" x14ac:dyDescent="0.3">
      <c r="A6431">
        <v>7.4300000000008151</v>
      </c>
      <c r="B6431">
        <v>1.8431624007930691E-2</v>
      </c>
    </row>
    <row r="6432" spans="1:2" x14ac:dyDescent="0.3">
      <c r="A6432">
        <v>7.4310000000008154</v>
      </c>
      <c r="B6432">
        <v>1.8432963443016315E-2</v>
      </c>
    </row>
    <row r="6433" spans="1:2" x14ac:dyDescent="0.3">
      <c r="A6433">
        <v>7.4320000000008157</v>
      </c>
      <c r="B6433">
        <v>1.8434303957777731E-2</v>
      </c>
    </row>
    <row r="6434" spans="1:2" x14ac:dyDescent="0.3">
      <c r="A6434">
        <v>7.4330000000008161</v>
      </c>
      <c r="B6434">
        <v>1.8435660320857472E-2</v>
      </c>
    </row>
    <row r="6435" spans="1:2" x14ac:dyDescent="0.3">
      <c r="A6435">
        <v>7.4340000000008164</v>
      </c>
      <c r="B6435">
        <v>1.8437003878621017E-2</v>
      </c>
    </row>
    <row r="6436" spans="1:2" x14ac:dyDescent="0.3">
      <c r="A6436">
        <v>7.4350000000008167</v>
      </c>
      <c r="B6436">
        <v>1.8438364590488476E-2</v>
      </c>
    </row>
    <row r="6437" spans="1:2" x14ac:dyDescent="0.3">
      <c r="A6437">
        <v>7.4360000000008171</v>
      </c>
      <c r="B6437">
        <v>1.8439724710727634E-2</v>
      </c>
    </row>
    <row r="6438" spans="1:2" x14ac:dyDescent="0.3">
      <c r="A6438">
        <v>7.4370000000008174</v>
      </c>
      <c r="B6438">
        <v>1.8441086875117696E-2</v>
      </c>
    </row>
    <row r="6439" spans="1:2" x14ac:dyDescent="0.3">
      <c r="A6439">
        <v>7.4380000000008177</v>
      </c>
      <c r="B6439">
        <v>1.844245315552967E-2</v>
      </c>
    </row>
    <row r="6440" spans="1:2" x14ac:dyDescent="0.3">
      <c r="A6440">
        <v>7.4390000000008181</v>
      </c>
      <c r="B6440">
        <v>1.8443826589517598E-2</v>
      </c>
    </row>
    <row r="6441" spans="1:2" x14ac:dyDescent="0.3">
      <c r="A6441">
        <v>7.4400000000008184</v>
      </c>
      <c r="B6441">
        <v>1.8445207498561544E-2</v>
      </c>
    </row>
    <row r="6442" spans="1:2" x14ac:dyDescent="0.3">
      <c r="A6442">
        <v>7.4410000000008187</v>
      </c>
      <c r="B6442">
        <v>1.8446588947181874E-2</v>
      </c>
    </row>
    <row r="6443" spans="1:2" x14ac:dyDescent="0.3">
      <c r="A6443">
        <v>7.4420000000008191</v>
      </c>
      <c r="B6443">
        <v>1.8447973878127688E-2</v>
      </c>
    </row>
    <row r="6444" spans="1:2" x14ac:dyDescent="0.3">
      <c r="A6444">
        <v>7.4430000000008194</v>
      </c>
      <c r="B6444">
        <v>1.8449363151392617E-2</v>
      </c>
    </row>
    <row r="6445" spans="1:2" x14ac:dyDescent="0.3">
      <c r="A6445">
        <v>7.4440000000008197</v>
      </c>
      <c r="B6445">
        <v>1.8450757744559509E-2</v>
      </c>
    </row>
    <row r="6446" spans="1:2" x14ac:dyDescent="0.3">
      <c r="A6446">
        <v>7.4450000000008201</v>
      </c>
      <c r="B6446">
        <v>1.845216640821884E-2</v>
      </c>
    </row>
    <row r="6447" spans="1:2" x14ac:dyDescent="0.3">
      <c r="A6447">
        <v>7.4460000000008204</v>
      </c>
      <c r="B6447">
        <v>1.8453560371102129E-2</v>
      </c>
    </row>
    <row r="6448" spans="1:2" x14ac:dyDescent="0.3">
      <c r="A6448">
        <v>7.4470000000008207</v>
      </c>
      <c r="B6448">
        <v>1.8454974597043372E-2</v>
      </c>
    </row>
    <row r="6449" spans="1:2" x14ac:dyDescent="0.3">
      <c r="A6449">
        <v>7.4480000000008211</v>
      </c>
      <c r="B6449">
        <v>1.8456389589751432E-2</v>
      </c>
    </row>
    <row r="6450" spans="1:2" x14ac:dyDescent="0.3">
      <c r="A6450">
        <v>7.4490000000008214</v>
      </c>
      <c r="B6450">
        <v>1.8457799024908128E-2</v>
      </c>
    </row>
    <row r="6451" spans="1:2" x14ac:dyDescent="0.3">
      <c r="A6451">
        <v>7.4500000000008217</v>
      </c>
      <c r="B6451">
        <v>1.8459226296688058E-2</v>
      </c>
    </row>
    <row r="6452" spans="1:2" x14ac:dyDescent="0.3">
      <c r="A6452">
        <v>7.4510000000008221</v>
      </c>
      <c r="B6452">
        <v>1.8460656875465276E-2</v>
      </c>
    </row>
    <row r="6453" spans="1:2" x14ac:dyDescent="0.3">
      <c r="A6453">
        <v>7.4520000000008224</v>
      </c>
      <c r="B6453">
        <v>1.8462089814657356E-2</v>
      </c>
    </row>
    <row r="6454" spans="1:2" x14ac:dyDescent="0.3">
      <c r="A6454">
        <v>7.4530000000008227</v>
      </c>
      <c r="B6454">
        <v>1.8463524009739718E-2</v>
      </c>
    </row>
    <row r="6455" spans="1:2" x14ac:dyDescent="0.3">
      <c r="A6455">
        <v>7.4540000000008231</v>
      </c>
      <c r="B6455">
        <v>1.8464966653388037E-2</v>
      </c>
    </row>
    <row r="6456" spans="1:2" x14ac:dyDescent="0.3">
      <c r="A6456">
        <v>7.4550000000008234</v>
      </c>
      <c r="B6456">
        <v>1.8466421618763662E-2</v>
      </c>
    </row>
    <row r="6457" spans="1:2" x14ac:dyDescent="0.3">
      <c r="A6457">
        <v>7.4560000000008237</v>
      </c>
      <c r="B6457">
        <v>1.8467868907550089E-2</v>
      </c>
    </row>
    <row r="6458" spans="1:2" x14ac:dyDescent="0.3">
      <c r="A6458">
        <v>7.4570000000008241</v>
      </c>
      <c r="B6458">
        <v>1.8469318911560617E-2</v>
      </c>
    </row>
    <row r="6459" spans="1:2" x14ac:dyDescent="0.3">
      <c r="A6459">
        <v>7.4580000000008244</v>
      </c>
      <c r="B6459">
        <v>1.8470779778678392E-2</v>
      </c>
    </row>
    <row r="6460" spans="1:2" x14ac:dyDescent="0.3">
      <c r="A6460">
        <v>7.4590000000008247</v>
      </c>
      <c r="B6460">
        <v>1.8472249378111816E-2</v>
      </c>
    </row>
    <row r="6461" spans="1:2" x14ac:dyDescent="0.3">
      <c r="A6461">
        <v>7.4600000000008251</v>
      </c>
      <c r="B6461">
        <v>1.8473713788362045E-2</v>
      </c>
    </row>
    <row r="6462" spans="1:2" x14ac:dyDescent="0.3">
      <c r="A6462">
        <v>7.4610000000008254</v>
      </c>
      <c r="B6462">
        <v>1.8475191170529259E-2</v>
      </c>
    </row>
    <row r="6463" spans="1:2" x14ac:dyDescent="0.3">
      <c r="A6463">
        <v>7.4620000000008258</v>
      </c>
      <c r="B6463">
        <v>1.847667164692246E-2</v>
      </c>
    </row>
    <row r="6464" spans="1:2" x14ac:dyDescent="0.3">
      <c r="A6464">
        <v>7.4630000000008261</v>
      </c>
      <c r="B6464">
        <v>1.8478158348800289E-2</v>
      </c>
    </row>
    <row r="6465" spans="1:2" x14ac:dyDescent="0.3">
      <c r="A6465">
        <v>7.4640000000008264</v>
      </c>
      <c r="B6465">
        <v>1.8479651676863995E-2</v>
      </c>
    </row>
    <row r="6466" spans="1:2" x14ac:dyDescent="0.3">
      <c r="A6466">
        <v>7.4650000000008268</v>
      </c>
      <c r="B6466">
        <v>1.8481141030114501E-2</v>
      </c>
    </row>
    <row r="6467" spans="1:2" x14ac:dyDescent="0.3">
      <c r="A6467">
        <v>7.4660000000008271</v>
      </c>
      <c r="B6467">
        <v>1.8482644205042139E-2</v>
      </c>
    </row>
    <row r="6468" spans="1:2" x14ac:dyDescent="0.3">
      <c r="A6468">
        <v>7.4670000000008274</v>
      </c>
      <c r="B6468">
        <v>1.8484149107440673E-2</v>
      </c>
    </row>
    <row r="6469" spans="1:2" x14ac:dyDescent="0.3">
      <c r="A6469">
        <v>7.4680000000008278</v>
      </c>
      <c r="B6469">
        <v>1.8485654229756121E-2</v>
      </c>
    </row>
    <row r="6470" spans="1:2" x14ac:dyDescent="0.3">
      <c r="A6470">
        <v>7.4690000000008281</v>
      </c>
      <c r="B6470">
        <v>1.8487175927388192E-2</v>
      </c>
    </row>
    <row r="6471" spans="1:2" x14ac:dyDescent="0.3">
      <c r="A6471">
        <v>7.4700000000008284</v>
      </c>
      <c r="B6471">
        <v>1.8488694836877095E-2</v>
      </c>
    </row>
    <row r="6472" spans="1:2" x14ac:dyDescent="0.3">
      <c r="A6472">
        <v>7.4710000000008288</v>
      </c>
      <c r="B6472">
        <v>1.8490216958528483E-2</v>
      </c>
    </row>
    <row r="6473" spans="1:2" x14ac:dyDescent="0.3">
      <c r="A6473">
        <v>7.4720000000008291</v>
      </c>
      <c r="B6473">
        <v>1.8491760103322208E-2</v>
      </c>
    </row>
    <row r="6474" spans="1:2" x14ac:dyDescent="0.3">
      <c r="A6474">
        <v>7.4730000000008294</v>
      </c>
      <c r="B6474">
        <v>1.8493287046701168E-2</v>
      </c>
    </row>
    <row r="6475" spans="1:2" x14ac:dyDescent="0.3">
      <c r="A6475">
        <v>7.4740000000008298</v>
      </c>
      <c r="B6475">
        <v>1.8494829831027959E-2</v>
      </c>
    </row>
    <row r="6476" spans="1:2" x14ac:dyDescent="0.3">
      <c r="A6476">
        <v>7.4750000000008301</v>
      </c>
      <c r="B6476">
        <v>1.8496378599796082E-2</v>
      </c>
    </row>
    <row r="6477" spans="1:2" x14ac:dyDescent="0.3">
      <c r="A6477">
        <v>7.4760000000008304</v>
      </c>
      <c r="B6477">
        <v>1.8497927634086864E-2</v>
      </c>
    </row>
    <row r="6478" spans="1:2" x14ac:dyDescent="0.3">
      <c r="A6478">
        <v>7.4770000000008308</v>
      </c>
      <c r="B6478">
        <v>1.849947897991866E-2</v>
      </c>
    </row>
    <row r="6479" spans="1:2" x14ac:dyDescent="0.3">
      <c r="A6479">
        <v>7.4780000000008311</v>
      </c>
      <c r="B6479">
        <v>1.8501042296891923E-2</v>
      </c>
    </row>
    <row r="6480" spans="1:2" x14ac:dyDescent="0.3">
      <c r="A6480">
        <v>7.4790000000008314</v>
      </c>
      <c r="B6480">
        <v>1.8502611687054527E-2</v>
      </c>
    </row>
    <row r="6481" spans="1:2" x14ac:dyDescent="0.3">
      <c r="A6481">
        <v>7.4800000000008318</v>
      </c>
      <c r="B6481">
        <v>1.8504182549136661E-2</v>
      </c>
    </row>
    <row r="6482" spans="1:2" x14ac:dyDescent="0.3">
      <c r="A6482">
        <v>7.4810000000008321</v>
      </c>
      <c r="B6482">
        <v>1.8505760398309756E-2</v>
      </c>
    </row>
    <row r="6483" spans="1:2" x14ac:dyDescent="0.3">
      <c r="A6483">
        <v>7.4820000000008324</v>
      </c>
      <c r="B6483">
        <v>1.8507344795982594E-2</v>
      </c>
    </row>
    <row r="6484" spans="1:2" x14ac:dyDescent="0.3">
      <c r="A6484">
        <v>7.4830000000008328</v>
      </c>
      <c r="B6484">
        <v>1.850892805016624E-2</v>
      </c>
    </row>
    <row r="6485" spans="1:2" x14ac:dyDescent="0.3">
      <c r="A6485">
        <v>7.4840000000008331</v>
      </c>
      <c r="B6485">
        <v>1.8510527458740378E-2</v>
      </c>
    </row>
    <row r="6486" spans="1:2" x14ac:dyDescent="0.3">
      <c r="A6486">
        <v>7.4850000000008334</v>
      </c>
      <c r="B6486">
        <v>1.8512121605319398E-2</v>
      </c>
    </row>
    <row r="6487" spans="1:2" x14ac:dyDescent="0.3">
      <c r="A6487">
        <v>7.4860000000008338</v>
      </c>
      <c r="B6487">
        <v>1.8513724928172492E-2</v>
      </c>
    </row>
    <row r="6488" spans="1:2" x14ac:dyDescent="0.3">
      <c r="A6488">
        <v>7.4870000000008341</v>
      </c>
      <c r="B6488">
        <v>1.851533299614222E-2</v>
      </c>
    </row>
    <row r="6489" spans="1:2" x14ac:dyDescent="0.3">
      <c r="A6489">
        <v>7.4880000000008344</v>
      </c>
      <c r="B6489">
        <v>1.8516956920949845E-2</v>
      </c>
    </row>
    <row r="6490" spans="1:2" x14ac:dyDescent="0.3">
      <c r="A6490">
        <v>7.4890000000008348</v>
      </c>
      <c r="B6490">
        <v>1.8518571855106691E-2</v>
      </c>
    </row>
    <row r="6491" spans="1:2" x14ac:dyDescent="0.3">
      <c r="A6491">
        <v>7.4900000000008351</v>
      </c>
      <c r="B6491">
        <v>1.8520194980909344E-2</v>
      </c>
    </row>
    <row r="6492" spans="1:2" x14ac:dyDescent="0.3">
      <c r="A6492">
        <v>7.4910000000008354</v>
      </c>
      <c r="B6492">
        <v>1.8521818846573224E-2</v>
      </c>
    </row>
    <row r="6493" spans="1:2" x14ac:dyDescent="0.3">
      <c r="A6493">
        <v>7.4920000000008358</v>
      </c>
      <c r="B6493">
        <v>1.8523466693001922E-2</v>
      </c>
    </row>
    <row r="6494" spans="1:2" x14ac:dyDescent="0.3">
      <c r="A6494">
        <v>7.4930000000008361</v>
      </c>
      <c r="B6494">
        <v>1.852510741877228E-2</v>
      </c>
    </row>
    <row r="6495" spans="1:2" x14ac:dyDescent="0.3">
      <c r="A6495">
        <v>7.4940000000008364</v>
      </c>
      <c r="B6495">
        <v>1.8526753722237499E-2</v>
      </c>
    </row>
    <row r="6496" spans="1:2" x14ac:dyDescent="0.3">
      <c r="A6496">
        <v>7.4950000000008368</v>
      </c>
      <c r="B6496">
        <v>1.8528403626185797E-2</v>
      </c>
    </row>
    <row r="6497" spans="1:2" x14ac:dyDescent="0.3">
      <c r="A6497">
        <v>7.4960000000008371</v>
      </c>
      <c r="B6497">
        <v>1.8530059169631574E-2</v>
      </c>
    </row>
    <row r="6498" spans="1:2" x14ac:dyDescent="0.3">
      <c r="A6498">
        <v>7.4970000000008374</v>
      </c>
      <c r="B6498">
        <v>1.8531730933591894E-2</v>
      </c>
    </row>
    <row r="6499" spans="1:2" x14ac:dyDescent="0.3">
      <c r="A6499">
        <v>7.4980000000008378</v>
      </c>
      <c r="B6499">
        <v>1.8533395841459743E-2</v>
      </c>
    </row>
    <row r="6500" spans="1:2" x14ac:dyDescent="0.3">
      <c r="A6500">
        <v>7.4990000000008381</v>
      </c>
      <c r="B6500">
        <v>1.8535066124368116E-2</v>
      </c>
    </row>
    <row r="6501" spans="1:2" x14ac:dyDescent="0.3">
      <c r="A6501">
        <v>7.5000000000008384</v>
      </c>
      <c r="B6501">
        <v>1.8536748040333395E-2</v>
      </c>
    </row>
    <row r="6502" spans="1:2" x14ac:dyDescent="0.3">
      <c r="A6502">
        <v>7.5010000000008388</v>
      </c>
      <c r="B6502">
        <v>1.8538435916282736E-2</v>
      </c>
    </row>
    <row r="6503" spans="1:2" x14ac:dyDescent="0.3">
      <c r="A6503">
        <v>7.5020000000008391</v>
      </c>
      <c r="B6503">
        <v>1.8540122246989088E-2</v>
      </c>
    </row>
    <row r="6504" spans="1:2" x14ac:dyDescent="0.3">
      <c r="A6504">
        <v>7.5030000000008394</v>
      </c>
      <c r="B6504">
        <v>1.8541811115849238E-2</v>
      </c>
    </row>
    <row r="6505" spans="1:2" x14ac:dyDescent="0.3">
      <c r="A6505">
        <v>7.5040000000008398</v>
      </c>
      <c r="B6505">
        <v>1.8543514414030793E-2</v>
      </c>
    </row>
    <row r="6506" spans="1:2" x14ac:dyDescent="0.3">
      <c r="A6506">
        <v>7.5050000000008401</v>
      </c>
      <c r="B6506">
        <v>1.8545226761677525E-2</v>
      </c>
    </row>
    <row r="6507" spans="1:2" x14ac:dyDescent="0.3">
      <c r="A6507">
        <v>7.5060000000008404</v>
      </c>
      <c r="B6507">
        <v>1.8546936787728618E-2</v>
      </c>
    </row>
    <row r="6508" spans="1:2" x14ac:dyDescent="0.3">
      <c r="A6508">
        <v>7.5070000000008408</v>
      </c>
      <c r="B6508">
        <v>1.8548646399760449E-2</v>
      </c>
    </row>
    <row r="6509" spans="1:2" x14ac:dyDescent="0.3">
      <c r="A6509">
        <v>7.5080000000008411</v>
      </c>
      <c r="B6509">
        <v>1.855037871008236E-2</v>
      </c>
    </row>
    <row r="6510" spans="1:2" x14ac:dyDescent="0.3">
      <c r="A6510">
        <v>7.5090000000008414</v>
      </c>
      <c r="B6510">
        <v>1.8552098869114741E-2</v>
      </c>
    </row>
    <row r="6511" spans="1:2" x14ac:dyDescent="0.3">
      <c r="A6511">
        <v>7.5100000000008418</v>
      </c>
      <c r="B6511">
        <v>1.8553828356960234E-2</v>
      </c>
    </row>
    <row r="6512" spans="1:2" x14ac:dyDescent="0.3">
      <c r="A6512">
        <v>7.5110000000008421</v>
      </c>
      <c r="B6512">
        <v>1.8555570685317657E-2</v>
      </c>
    </row>
    <row r="6513" spans="1:2" x14ac:dyDescent="0.3">
      <c r="A6513">
        <v>7.5120000000008424</v>
      </c>
      <c r="B6513">
        <v>1.855731014117773E-2</v>
      </c>
    </row>
    <row r="6514" spans="1:2" x14ac:dyDescent="0.3">
      <c r="A6514">
        <v>7.5130000000008428</v>
      </c>
      <c r="B6514">
        <v>1.8559061770548724E-2</v>
      </c>
    </row>
    <row r="6515" spans="1:2" x14ac:dyDescent="0.3">
      <c r="A6515">
        <v>7.5140000000008431</v>
      </c>
      <c r="B6515">
        <v>1.8560819491088232E-2</v>
      </c>
    </row>
    <row r="6516" spans="1:2" x14ac:dyDescent="0.3">
      <c r="A6516">
        <v>7.5150000000008434</v>
      </c>
      <c r="B6516">
        <v>1.8562569099591419E-2</v>
      </c>
    </row>
    <row r="6517" spans="1:2" x14ac:dyDescent="0.3">
      <c r="A6517">
        <v>7.5160000000008438</v>
      </c>
      <c r="B6517">
        <v>1.8564345821240891E-2</v>
      </c>
    </row>
    <row r="6518" spans="1:2" x14ac:dyDescent="0.3">
      <c r="A6518">
        <v>7.5170000000008441</v>
      </c>
      <c r="B6518">
        <v>1.856610609245557E-2</v>
      </c>
    </row>
    <row r="6519" spans="1:2" x14ac:dyDescent="0.3">
      <c r="A6519">
        <v>7.5180000000008445</v>
      </c>
      <c r="B6519">
        <v>1.8567895039348969E-2</v>
      </c>
    </row>
    <row r="6520" spans="1:2" x14ac:dyDescent="0.3">
      <c r="A6520">
        <v>7.5190000000008448</v>
      </c>
      <c r="B6520">
        <v>1.8569668408714376E-2</v>
      </c>
    </row>
    <row r="6521" spans="1:2" x14ac:dyDescent="0.3">
      <c r="A6521">
        <v>7.5200000000008451</v>
      </c>
      <c r="B6521">
        <v>1.8571450981049786E-2</v>
      </c>
    </row>
    <row r="6522" spans="1:2" x14ac:dyDescent="0.3">
      <c r="A6522">
        <v>7.5210000000008455</v>
      </c>
      <c r="B6522">
        <v>1.8573241687937669E-2</v>
      </c>
    </row>
    <row r="6523" spans="1:2" x14ac:dyDescent="0.3">
      <c r="A6523">
        <v>7.5220000000008458</v>
      </c>
      <c r="B6523">
        <v>1.8575042409811671E-2</v>
      </c>
    </row>
    <row r="6524" spans="1:2" x14ac:dyDescent="0.3">
      <c r="A6524">
        <v>7.5230000000008461</v>
      </c>
      <c r="B6524">
        <v>1.8576841156488388E-2</v>
      </c>
    </row>
    <row r="6525" spans="1:2" x14ac:dyDescent="0.3">
      <c r="A6525">
        <v>7.5240000000008465</v>
      </c>
      <c r="B6525">
        <v>1.8578653130059075E-2</v>
      </c>
    </row>
    <row r="6526" spans="1:2" x14ac:dyDescent="0.3">
      <c r="A6526">
        <v>7.5250000000008468</v>
      </c>
      <c r="B6526">
        <v>1.8580465473613306E-2</v>
      </c>
    </row>
    <row r="6527" spans="1:2" x14ac:dyDescent="0.3">
      <c r="A6527">
        <v>7.5260000000008471</v>
      </c>
      <c r="B6527">
        <v>1.8582281836219516E-2</v>
      </c>
    </row>
    <row r="6528" spans="1:2" x14ac:dyDescent="0.3">
      <c r="A6528">
        <v>7.5270000000008475</v>
      </c>
      <c r="B6528">
        <v>1.8584106958982716E-2</v>
      </c>
    </row>
    <row r="6529" spans="1:2" x14ac:dyDescent="0.3">
      <c r="A6529">
        <v>7.5280000000008478</v>
      </c>
      <c r="B6529">
        <v>1.8585930011390084E-2</v>
      </c>
    </row>
    <row r="6530" spans="1:2" x14ac:dyDescent="0.3">
      <c r="A6530">
        <v>7.5290000000008481</v>
      </c>
      <c r="B6530">
        <v>1.858776461053202E-2</v>
      </c>
    </row>
    <row r="6531" spans="1:2" x14ac:dyDescent="0.3">
      <c r="A6531">
        <v>7.5300000000008485</v>
      </c>
      <c r="B6531">
        <v>1.858959906053903E-2</v>
      </c>
    </row>
    <row r="6532" spans="1:2" x14ac:dyDescent="0.3">
      <c r="A6532">
        <v>7.5310000000008488</v>
      </c>
      <c r="B6532">
        <v>1.8591444569797555E-2</v>
      </c>
    </row>
    <row r="6533" spans="1:2" x14ac:dyDescent="0.3">
      <c r="A6533">
        <v>7.5320000000008491</v>
      </c>
      <c r="B6533">
        <v>1.8593286048783464E-2</v>
      </c>
    </row>
    <row r="6534" spans="1:2" x14ac:dyDescent="0.3">
      <c r="A6534">
        <v>7.5330000000008495</v>
      </c>
      <c r="B6534">
        <v>1.8595141072038246E-2</v>
      </c>
    </row>
    <row r="6535" spans="1:2" x14ac:dyDescent="0.3">
      <c r="A6535">
        <v>7.5340000000008498</v>
      </c>
      <c r="B6535">
        <v>1.8597002834719267E-2</v>
      </c>
    </row>
    <row r="6536" spans="1:2" x14ac:dyDescent="0.3">
      <c r="A6536">
        <v>7.5350000000008501</v>
      </c>
      <c r="B6536">
        <v>1.8598863332464632E-2</v>
      </c>
    </row>
    <row r="6537" spans="1:2" x14ac:dyDescent="0.3">
      <c r="A6537">
        <v>7.5360000000008505</v>
      </c>
      <c r="B6537">
        <v>1.8600734931422447E-2</v>
      </c>
    </row>
    <row r="6538" spans="1:2" x14ac:dyDescent="0.3">
      <c r="A6538">
        <v>7.5370000000008508</v>
      </c>
      <c r="B6538">
        <v>1.8602602257037415E-2</v>
      </c>
    </row>
    <row r="6539" spans="1:2" x14ac:dyDescent="0.3">
      <c r="A6539">
        <v>7.5380000000008511</v>
      </c>
      <c r="B6539">
        <v>1.860448238044965E-2</v>
      </c>
    </row>
    <row r="6540" spans="1:2" x14ac:dyDescent="0.3">
      <c r="A6540">
        <v>7.5390000000008515</v>
      </c>
      <c r="B6540">
        <v>1.8606363884460686E-2</v>
      </c>
    </row>
    <row r="6541" spans="1:2" x14ac:dyDescent="0.3">
      <c r="A6541">
        <v>7.5400000000008518</v>
      </c>
      <c r="B6541">
        <v>1.8608247018633561E-2</v>
      </c>
    </row>
    <row r="6542" spans="1:2" x14ac:dyDescent="0.3">
      <c r="A6542">
        <v>7.5410000000008521</v>
      </c>
      <c r="B6542">
        <v>1.8610152999734453E-2</v>
      </c>
    </row>
    <row r="6543" spans="1:2" x14ac:dyDescent="0.3">
      <c r="A6543">
        <v>7.5420000000008525</v>
      </c>
      <c r="B6543">
        <v>1.8612042014233776E-2</v>
      </c>
    </row>
    <row r="6544" spans="1:2" x14ac:dyDescent="0.3">
      <c r="A6544">
        <v>7.5430000000008528</v>
      </c>
      <c r="B6544">
        <v>1.86139466611705E-2</v>
      </c>
    </row>
    <row r="6545" spans="1:2" x14ac:dyDescent="0.3">
      <c r="A6545">
        <v>7.5440000000008531</v>
      </c>
      <c r="B6545">
        <v>1.8615846577711204E-2</v>
      </c>
    </row>
    <row r="6546" spans="1:2" x14ac:dyDescent="0.3">
      <c r="A6546">
        <v>7.5450000000008535</v>
      </c>
      <c r="B6546">
        <v>1.8617760982691134E-2</v>
      </c>
    </row>
    <row r="6547" spans="1:2" x14ac:dyDescent="0.3">
      <c r="A6547">
        <v>7.5460000000008538</v>
      </c>
      <c r="B6547">
        <v>1.8619677625946796E-2</v>
      </c>
    </row>
    <row r="6548" spans="1:2" x14ac:dyDescent="0.3">
      <c r="A6548">
        <v>7.5470000000008541</v>
      </c>
      <c r="B6548">
        <v>1.862160372214694E-2</v>
      </c>
    </row>
    <row r="6549" spans="1:2" x14ac:dyDescent="0.3">
      <c r="A6549">
        <v>7.5480000000008545</v>
      </c>
      <c r="B6549">
        <v>1.8623523170418488E-2</v>
      </c>
    </row>
    <row r="6550" spans="1:2" x14ac:dyDescent="0.3">
      <c r="A6550">
        <v>7.5490000000008548</v>
      </c>
      <c r="B6550">
        <v>1.8625451943582502E-2</v>
      </c>
    </row>
    <row r="6551" spans="1:2" x14ac:dyDescent="0.3">
      <c r="A6551">
        <v>7.5500000000008551</v>
      </c>
      <c r="B6551">
        <v>1.862739064120239E-2</v>
      </c>
    </row>
    <row r="6552" spans="1:2" x14ac:dyDescent="0.3">
      <c r="A6552">
        <v>7.5510000000008555</v>
      </c>
      <c r="B6552">
        <v>1.8629331193048382E-2</v>
      </c>
    </row>
    <row r="6553" spans="1:2" x14ac:dyDescent="0.3">
      <c r="A6553">
        <v>7.5520000000008558</v>
      </c>
      <c r="B6553">
        <v>1.8631269521913241E-2</v>
      </c>
    </row>
    <row r="6554" spans="1:2" x14ac:dyDescent="0.3">
      <c r="A6554">
        <v>7.5530000000008561</v>
      </c>
      <c r="B6554">
        <v>1.8633219649049904E-2</v>
      </c>
    </row>
    <row r="6555" spans="1:2" x14ac:dyDescent="0.3">
      <c r="A6555">
        <v>7.5540000000008565</v>
      </c>
      <c r="B6555">
        <v>1.8635170559556324E-2</v>
      </c>
    </row>
    <row r="6556" spans="1:2" x14ac:dyDescent="0.3">
      <c r="A6556">
        <v>7.5550000000008568</v>
      </c>
      <c r="B6556">
        <v>1.8637134282413426E-2</v>
      </c>
    </row>
    <row r="6557" spans="1:2" x14ac:dyDescent="0.3">
      <c r="A6557">
        <v>7.5560000000008571</v>
      </c>
      <c r="B6557">
        <v>1.8639084220372915E-2</v>
      </c>
    </row>
    <row r="6558" spans="1:2" x14ac:dyDescent="0.3">
      <c r="A6558">
        <v>7.5570000000008575</v>
      </c>
      <c r="B6558">
        <v>1.8641056195133565E-2</v>
      </c>
    </row>
    <row r="6559" spans="1:2" x14ac:dyDescent="0.3">
      <c r="A6559">
        <v>7.5580000000008578</v>
      </c>
      <c r="B6559">
        <v>1.8643024405369524E-2</v>
      </c>
    </row>
    <row r="6560" spans="1:2" x14ac:dyDescent="0.3">
      <c r="A6560">
        <v>7.5590000000008581</v>
      </c>
      <c r="B6560">
        <v>1.8644997050623835E-2</v>
      </c>
    </row>
    <row r="6561" spans="1:2" x14ac:dyDescent="0.3">
      <c r="A6561">
        <v>7.5600000000008585</v>
      </c>
      <c r="B6561">
        <v>1.8646972458620514E-2</v>
      </c>
    </row>
    <row r="6562" spans="1:2" x14ac:dyDescent="0.3">
      <c r="A6562">
        <v>7.5610000000008588</v>
      </c>
      <c r="B6562">
        <v>1.8648953885904096E-2</v>
      </c>
    </row>
    <row r="6563" spans="1:2" x14ac:dyDescent="0.3">
      <c r="A6563">
        <v>7.5620000000008591</v>
      </c>
      <c r="B6563">
        <v>1.8650937378736132E-2</v>
      </c>
    </row>
    <row r="6564" spans="1:2" x14ac:dyDescent="0.3">
      <c r="A6564">
        <v>7.5630000000008595</v>
      </c>
      <c r="B6564">
        <v>1.8652928855452222E-2</v>
      </c>
    </row>
    <row r="6565" spans="1:2" x14ac:dyDescent="0.3">
      <c r="A6565">
        <v>7.5640000000008598</v>
      </c>
      <c r="B6565">
        <v>1.8654920497141347E-2</v>
      </c>
    </row>
    <row r="6566" spans="1:2" x14ac:dyDescent="0.3">
      <c r="A6566">
        <v>7.5650000000008601</v>
      </c>
      <c r="B6566">
        <v>1.8656922070340975E-2</v>
      </c>
    </row>
    <row r="6567" spans="1:2" x14ac:dyDescent="0.3">
      <c r="A6567">
        <v>7.5660000000008605</v>
      </c>
      <c r="B6567">
        <v>1.865892022162613E-2</v>
      </c>
    </row>
    <row r="6568" spans="1:2" x14ac:dyDescent="0.3">
      <c r="A6568">
        <v>7.5670000000008608</v>
      </c>
      <c r="B6568">
        <v>1.8660918234299051E-2</v>
      </c>
    </row>
    <row r="6569" spans="1:2" x14ac:dyDescent="0.3">
      <c r="A6569">
        <v>7.5680000000008611</v>
      </c>
      <c r="B6569">
        <v>1.866293456208273E-2</v>
      </c>
    </row>
    <row r="6570" spans="1:2" x14ac:dyDescent="0.3">
      <c r="A6570">
        <v>7.5690000000008615</v>
      </c>
      <c r="B6570">
        <v>1.8664948441309896E-2</v>
      </c>
    </row>
    <row r="6571" spans="1:2" x14ac:dyDescent="0.3">
      <c r="A6571">
        <v>7.5700000000008618</v>
      </c>
      <c r="B6571">
        <v>1.8666960111828446E-2</v>
      </c>
    </row>
    <row r="6572" spans="1:2" x14ac:dyDescent="0.3">
      <c r="A6572">
        <v>7.5710000000008622</v>
      </c>
      <c r="B6572">
        <v>1.8668984894971652E-2</v>
      </c>
    </row>
    <row r="6573" spans="1:2" x14ac:dyDescent="0.3">
      <c r="A6573">
        <v>7.5720000000008625</v>
      </c>
      <c r="B6573">
        <v>1.8671007575351284E-2</v>
      </c>
    </row>
    <row r="6574" spans="1:2" x14ac:dyDescent="0.3">
      <c r="A6574">
        <v>7.5730000000008628</v>
      </c>
      <c r="B6574">
        <v>1.8673040944172103E-2</v>
      </c>
    </row>
    <row r="6575" spans="1:2" x14ac:dyDescent="0.3">
      <c r="A6575">
        <v>7.5740000000008632</v>
      </c>
      <c r="B6575">
        <v>1.8675061341900723E-2</v>
      </c>
    </row>
    <row r="6576" spans="1:2" x14ac:dyDescent="0.3">
      <c r="A6576">
        <v>7.5750000000008635</v>
      </c>
      <c r="B6576">
        <v>1.8677091595175555E-2</v>
      </c>
    </row>
    <row r="6577" spans="1:2" x14ac:dyDescent="0.3">
      <c r="A6577">
        <v>7.5760000000008638</v>
      </c>
      <c r="B6577">
        <v>1.8679133656976765E-2</v>
      </c>
    </row>
    <row r="6578" spans="1:2" x14ac:dyDescent="0.3">
      <c r="A6578">
        <v>7.5770000000008642</v>
      </c>
      <c r="B6578">
        <v>1.8681169948785659E-2</v>
      </c>
    </row>
    <row r="6579" spans="1:2" x14ac:dyDescent="0.3">
      <c r="A6579">
        <v>7.5780000000008645</v>
      </c>
      <c r="B6579">
        <v>1.8683221724644816E-2</v>
      </c>
    </row>
    <row r="6580" spans="1:2" x14ac:dyDescent="0.3">
      <c r="A6580">
        <v>7.5790000000008648</v>
      </c>
      <c r="B6580">
        <v>1.868526456056685E-2</v>
      </c>
    </row>
    <row r="6581" spans="1:2" x14ac:dyDescent="0.3">
      <c r="A6581">
        <v>7.5800000000008652</v>
      </c>
      <c r="B6581">
        <v>1.8687313979396825E-2</v>
      </c>
    </row>
    <row r="6582" spans="1:2" x14ac:dyDescent="0.3">
      <c r="A6582">
        <v>7.5810000000008655</v>
      </c>
      <c r="B6582">
        <v>1.8689366053871004E-2</v>
      </c>
    </row>
    <row r="6583" spans="1:2" x14ac:dyDescent="0.3">
      <c r="A6583">
        <v>7.5820000000008658</v>
      </c>
      <c r="B6583">
        <v>1.8691419758505745E-2</v>
      </c>
    </row>
    <row r="6584" spans="1:2" x14ac:dyDescent="0.3">
      <c r="A6584">
        <v>7.5830000000008662</v>
      </c>
      <c r="B6584">
        <v>1.869347468839172E-2</v>
      </c>
    </row>
    <row r="6585" spans="1:2" x14ac:dyDescent="0.3">
      <c r="A6585">
        <v>7.5840000000008665</v>
      </c>
      <c r="B6585">
        <v>1.8695538070470918E-2</v>
      </c>
    </row>
    <row r="6586" spans="1:2" x14ac:dyDescent="0.3">
      <c r="A6586">
        <v>7.5850000000008668</v>
      </c>
      <c r="B6586">
        <v>1.8697605483227409E-2</v>
      </c>
    </row>
    <row r="6587" spans="1:2" x14ac:dyDescent="0.3">
      <c r="A6587">
        <v>7.5860000000008672</v>
      </c>
      <c r="B6587">
        <v>1.8699665675402377E-2</v>
      </c>
    </row>
    <row r="6588" spans="1:2" x14ac:dyDescent="0.3">
      <c r="A6588">
        <v>7.5870000000008675</v>
      </c>
      <c r="B6588">
        <v>1.8701740607726614E-2</v>
      </c>
    </row>
    <row r="6589" spans="1:2" x14ac:dyDescent="0.3">
      <c r="A6589">
        <v>7.5880000000008678</v>
      </c>
      <c r="B6589">
        <v>1.8703813629447508E-2</v>
      </c>
    </row>
    <row r="6590" spans="1:2" x14ac:dyDescent="0.3">
      <c r="A6590">
        <v>7.5890000000008682</v>
      </c>
      <c r="B6590">
        <v>1.8705886349909162E-2</v>
      </c>
    </row>
    <row r="6591" spans="1:2" x14ac:dyDescent="0.3">
      <c r="A6591">
        <v>7.5900000000008685</v>
      </c>
      <c r="B6591">
        <v>1.8707962083341634E-2</v>
      </c>
    </row>
    <row r="6592" spans="1:2" x14ac:dyDescent="0.3">
      <c r="A6592">
        <v>7.5910000000008688</v>
      </c>
      <c r="B6592">
        <v>1.8710030099306163E-2</v>
      </c>
    </row>
    <row r="6593" spans="1:2" x14ac:dyDescent="0.3">
      <c r="A6593">
        <v>7.5920000000008692</v>
      </c>
      <c r="B6593">
        <v>1.8712125152861636E-2</v>
      </c>
    </row>
    <row r="6594" spans="1:2" x14ac:dyDescent="0.3">
      <c r="A6594">
        <v>7.5930000000008695</v>
      </c>
      <c r="B6594">
        <v>1.8714204233817033E-2</v>
      </c>
    </row>
    <row r="6595" spans="1:2" x14ac:dyDescent="0.3">
      <c r="A6595">
        <v>7.5940000000008698</v>
      </c>
      <c r="B6595">
        <v>1.8716288475484066E-2</v>
      </c>
    </row>
    <row r="6596" spans="1:2" x14ac:dyDescent="0.3">
      <c r="A6596">
        <v>7.5950000000008702</v>
      </c>
      <c r="B6596">
        <v>1.8718378470390706E-2</v>
      </c>
    </row>
    <row r="6597" spans="1:2" x14ac:dyDescent="0.3">
      <c r="A6597">
        <v>7.5960000000008705</v>
      </c>
      <c r="B6597">
        <v>1.8720461312030142E-2</v>
      </c>
    </row>
    <row r="6598" spans="1:2" x14ac:dyDescent="0.3">
      <c r="A6598">
        <v>7.5970000000008708</v>
      </c>
      <c r="B6598">
        <v>1.8722553076146398E-2</v>
      </c>
    </row>
    <row r="6599" spans="1:2" x14ac:dyDescent="0.3">
      <c r="A6599">
        <v>7.5980000000008712</v>
      </c>
      <c r="B6599">
        <v>1.872465328120837E-2</v>
      </c>
    </row>
    <row r="6600" spans="1:2" x14ac:dyDescent="0.3">
      <c r="A6600">
        <v>7.5990000000008715</v>
      </c>
      <c r="B6600">
        <v>1.872673810251263E-2</v>
      </c>
    </row>
    <row r="6601" spans="1:2" x14ac:dyDescent="0.3">
      <c r="A6601">
        <v>7.6000000000008718</v>
      </c>
      <c r="B6601">
        <v>1.872883824458782E-2</v>
      </c>
    </row>
    <row r="6602" spans="1:2" x14ac:dyDescent="0.3">
      <c r="A6602">
        <v>7.6010000000008722</v>
      </c>
      <c r="B6602">
        <v>1.8730940158529219E-2</v>
      </c>
    </row>
    <row r="6603" spans="1:2" x14ac:dyDescent="0.3">
      <c r="A6603">
        <v>7.6020000000008725</v>
      </c>
      <c r="B6603">
        <v>1.8733040970215442E-2</v>
      </c>
    </row>
    <row r="6604" spans="1:2" x14ac:dyDescent="0.3">
      <c r="A6604">
        <v>7.6030000000008728</v>
      </c>
      <c r="B6604">
        <v>1.8735136166415312E-2</v>
      </c>
    </row>
    <row r="6605" spans="1:2" x14ac:dyDescent="0.3">
      <c r="A6605">
        <v>7.6040000000008732</v>
      </c>
      <c r="B6605">
        <v>1.873723548546441E-2</v>
      </c>
    </row>
    <row r="6606" spans="1:2" x14ac:dyDescent="0.3">
      <c r="A6606">
        <v>7.6050000000008735</v>
      </c>
      <c r="B6606">
        <v>1.873933663665428E-2</v>
      </c>
    </row>
    <row r="6607" spans="1:2" x14ac:dyDescent="0.3">
      <c r="A6607">
        <v>7.6060000000008738</v>
      </c>
      <c r="B6607">
        <v>1.8741443654974488E-2</v>
      </c>
    </row>
    <row r="6608" spans="1:2" x14ac:dyDescent="0.3">
      <c r="A6608">
        <v>7.6070000000008742</v>
      </c>
      <c r="B6608">
        <v>1.8743545360107638E-2</v>
      </c>
    </row>
    <row r="6609" spans="1:2" x14ac:dyDescent="0.3">
      <c r="A6609">
        <v>7.6080000000008745</v>
      </c>
      <c r="B6609">
        <v>1.8745659193510733E-2</v>
      </c>
    </row>
    <row r="6610" spans="1:2" x14ac:dyDescent="0.3">
      <c r="A6610">
        <v>7.6090000000008748</v>
      </c>
      <c r="B6610">
        <v>1.8747770319454071E-2</v>
      </c>
    </row>
    <row r="6611" spans="1:2" x14ac:dyDescent="0.3">
      <c r="A6611">
        <v>7.6100000000008752</v>
      </c>
      <c r="B6611">
        <v>1.8749872446952254E-2</v>
      </c>
    </row>
    <row r="6612" spans="1:2" x14ac:dyDescent="0.3">
      <c r="A6612">
        <v>7.6110000000008755</v>
      </c>
      <c r="B6612">
        <v>1.8751977778895978E-2</v>
      </c>
    </row>
    <row r="6613" spans="1:2" x14ac:dyDescent="0.3">
      <c r="A6613">
        <v>7.6120000000008758</v>
      </c>
      <c r="B6613">
        <v>1.8754090692785941E-2</v>
      </c>
    </row>
    <row r="6614" spans="1:2" x14ac:dyDescent="0.3">
      <c r="A6614">
        <v>7.6130000000008762</v>
      </c>
      <c r="B6614">
        <v>1.875620454829996E-2</v>
      </c>
    </row>
    <row r="6615" spans="1:2" x14ac:dyDescent="0.3">
      <c r="A6615">
        <v>7.6140000000008765</v>
      </c>
      <c r="B6615">
        <v>1.8758311981527109E-2</v>
      </c>
    </row>
    <row r="6616" spans="1:2" x14ac:dyDescent="0.3">
      <c r="A6616">
        <v>7.6150000000008768</v>
      </c>
      <c r="B6616">
        <v>1.8760421138642125E-2</v>
      </c>
    </row>
    <row r="6617" spans="1:2" x14ac:dyDescent="0.3">
      <c r="A6617">
        <v>7.6160000000008772</v>
      </c>
      <c r="B6617">
        <v>1.8762526068417273E-2</v>
      </c>
    </row>
    <row r="6618" spans="1:2" x14ac:dyDescent="0.3">
      <c r="A6618">
        <v>7.6170000000008775</v>
      </c>
      <c r="B6618">
        <v>1.8764635628394644E-2</v>
      </c>
    </row>
    <row r="6619" spans="1:2" x14ac:dyDescent="0.3">
      <c r="A6619">
        <v>7.6180000000008778</v>
      </c>
      <c r="B6619">
        <v>1.8766752316616231E-2</v>
      </c>
    </row>
    <row r="6620" spans="1:2" x14ac:dyDescent="0.3">
      <c r="A6620">
        <v>7.6190000000008782</v>
      </c>
      <c r="B6620">
        <v>1.8768861642175561E-2</v>
      </c>
    </row>
    <row r="6621" spans="1:2" x14ac:dyDescent="0.3">
      <c r="A6621">
        <v>7.6200000000008785</v>
      </c>
      <c r="B6621">
        <v>1.8770979102613494E-2</v>
      </c>
    </row>
    <row r="6622" spans="1:2" x14ac:dyDescent="0.3">
      <c r="A6622">
        <v>7.6210000000008788</v>
      </c>
      <c r="B6622">
        <v>1.8773076888836004E-2</v>
      </c>
    </row>
    <row r="6623" spans="1:2" x14ac:dyDescent="0.3">
      <c r="A6623">
        <v>7.6220000000008792</v>
      </c>
      <c r="B6623">
        <v>1.8775194976598016E-2</v>
      </c>
    </row>
    <row r="6624" spans="1:2" x14ac:dyDescent="0.3">
      <c r="A6624">
        <v>7.6230000000008795</v>
      </c>
      <c r="B6624">
        <v>1.8777309318937729E-2</v>
      </c>
    </row>
    <row r="6625" spans="1:2" x14ac:dyDescent="0.3">
      <c r="A6625">
        <v>7.6240000000008799</v>
      </c>
      <c r="B6625">
        <v>1.8779410801336549E-2</v>
      </c>
    </row>
    <row r="6626" spans="1:2" x14ac:dyDescent="0.3">
      <c r="A6626">
        <v>7.6250000000008802</v>
      </c>
      <c r="B6626">
        <v>1.8781526844389718E-2</v>
      </c>
    </row>
    <row r="6627" spans="1:2" x14ac:dyDescent="0.3">
      <c r="A6627">
        <v>7.6260000000008805</v>
      </c>
      <c r="B6627">
        <v>1.8783623605411526E-2</v>
      </c>
    </row>
    <row r="6628" spans="1:2" x14ac:dyDescent="0.3">
      <c r="A6628">
        <v>7.6270000000008809</v>
      </c>
      <c r="B6628">
        <v>1.8785733582886321E-2</v>
      </c>
    </row>
    <row r="6629" spans="1:2" x14ac:dyDescent="0.3">
      <c r="A6629">
        <v>7.6280000000008812</v>
      </c>
      <c r="B6629">
        <v>1.8787840184019244E-2</v>
      </c>
    </row>
    <row r="6630" spans="1:2" x14ac:dyDescent="0.3">
      <c r="A6630">
        <v>7.6290000000008815</v>
      </c>
      <c r="B6630">
        <v>1.8789952303652768E-2</v>
      </c>
    </row>
    <row r="6631" spans="1:2" x14ac:dyDescent="0.3">
      <c r="A6631">
        <v>7.6300000000008819</v>
      </c>
      <c r="B6631">
        <v>1.8792049789296161E-2</v>
      </c>
    </row>
    <row r="6632" spans="1:2" x14ac:dyDescent="0.3">
      <c r="A6632">
        <v>7.6310000000008822</v>
      </c>
      <c r="B6632">
        <v>1.8794154027662657E-2</v>
      </c>
    </row>
    <row r="6633" spans="1:2" x14ac:dyDescent="0.3">
      <c r="A6633">
        <v>7.6320000000008825</v>
      </c>
      <c r="B6633">
        <v>1.8796261064697506E-2</v>
      </c>
    </row>
    <row r="6634" spans="1:2" x14ac:dyDescent="0.3">
      <c r="A6634">
        <v>7.6330000000008829</v>
      </c>
      <c r="B6634">
        <v>1.8798355116977472E-2</v>
      </c>
    </row>
    <row r="6635" spans="1:2" x14ac:dyDescent="0.3">
      <c r="A6635">
        <v>7.6340000000008832</v>
      </c>
      <c r="B6635">
        <v>1.8800449487492873E-2</v>
      </c>
    </row>
    <row r="6636" spans="1:2" x14ac:dyDescent="0.3">
      <c r="A6636">
        <v>7.6350000000008835</v>
      </c>
      <c r="B6636">
        <v>1.8802547578868234E-2</v>
      </c>
    </row>
    <row r="6637" spans="1:2" x14ac:dyDescent="0.3">
      <c r="A6637">
        <v>7.6360000000008839</v>
      </c>
      <c r="B6637">
        <v>1.8804643678817845E-2</v>
      </c>
    </row>
    <row r="6638" spans="1:2" x14ac:dyDescent="0.3">
      <c r="A6638">
        <v>7.6370000000008842</v>
      </c>
      <c r="B6638">
        <v>1.880673463760596E-2</v>
      </c>
    </row>
    <row r="6639" spans="1:2" x14ac:dyDescent="0.3">
      <c r="A6639">
        <v>7.6380000000008845</v>
      </c>
      <c r="B6639">
        <v>1.8808827031512265E-2</v>
      </c>
    </row>
    <row r="6640" spans="1:2" x14ac:dyDescent="0.3">
      <c r="A6640">
        <v>7.6390000000008849</v>
      </c>
      <c r="B6640">
        <v>1.8810913524325068E-2</v>
      </c>
    </row>
    <row r="6641" spans="1:2" x14ac:dyDescent="0.3">
      <c r="A6641">
        <v>7.6400000000008852</v>
      </c>
      <c r="B6641">
        <v>1.8812998916445223E-2</v>
      </c>
    </row>
    <row r="6642" spans="1:2" x14ac:dyDescent="0.3">
      <c r="A6642">
        <v>7.6410000000008855</v>
      </c>
      <c r="B6642">
        <v>1.8815085437575485E-2</v>
      </c>
    </row>
    <row r="6643" spans="1:2" x14ac:dyDescent="0.3">
      <c r="A6643">
        <v>7.6420000000008859</v>
      </c>
      <c r="B6643">
        <v>1.8817164795627228E-2</v>
      </c>
    </row>
    <row r="6644" spans="1:2" x14ac:dyDescent="0.3">
      <c r="A6644">
        <v>7.6430000000008862</v>
      </c>
      <c r="B6644">
        <v>1.8819244733318474E-2</v>
      </c>
    </row>
    <row r="6645" spans="1:2" x14ac:dyDescent="0.3">
      <c r="A6645">
        <v>7.6440000000008865</v>
      </c>
      <c r="B6645">
        <v>1.8821324251942384E-2</v>
      </c>
    </row>
    <row r="6646" spans="1:2" x14ac:dyDescent="0.3">
      <c r="A6646">
        <v>7.6450000000008869</v>
      </c>
      <c r="B6646">
        <v>1.8823399241641781E-2</v>
      </c>
    </row>
    <row r="6647" spans="1:2" x14ac:dyDescent="0.3">
      <c r="A6647">
        <v>7.6460000000008872</v>
      </c>
      <c r="B6647">
        <v>1.8825464399998437E-2</v>
      </c>
    </row>
    <row r="6648" spans="1:2" x14ac:dyDescent="0.3">
      <c r="A6648">
        <v>7.6470000000008875</v>
      </c>
      <c r="B6648">
        <v>1.8827533970487143E-2</v>
      </c>
    </row>
    <row r="6649" spans="1:2" x14ac:dyDescent="0.3">
      <c r="A6649">
        <v>7.6480000000008879</v>
      </c>
      <c r="B6649">
        <v>1.8829596758831724E-2</v>
      </c>
    </row>
    <row r="6650" spans="1:2" x14ac:dyDescent="0.3">
      <c r="A6650">
        <v>7.6490000000008882</v>
      </c>
      <c r="B6650">
        <v>1.8831655397293756E-2</v>
      </c>
    </row>
    <row r="6651" spans="1:2" x14ac:dyDescent="0.3">
      <c r="A6651">
        <v>7.6500000000008885</v>
      </c>
      <c r="B6651">
        <v>1.8833712759170673E-2</v>
      </c>
    </row>
    <row r="6652" spans="1:2" x14ac:dyDescent="0.3">
      <c r="A6652">
        <v>7.6510000000008889</v>
      </c>
      <c r="B6652">
        <v>1.883576150459465E-2</v>
      </c>
    </row>
    <row r="6653" spans="1:2" x14ac:dyDescent="0.3">
      <c r="A6653">
        <v>7.6520000000008892</v>
      </c>
      <c r="B6653">
        <v>1.8837822377224589E-2</v>
      </c>
    </row>
    <row r="6654" spans="1:2" x14ac:dyDescent="0.3">
      <c r="A6654">
        <v>7.6530000000008895</v>
      </c>
      <c r="B6654">
        <v>1.883986527132514E-2</v>
      </c>
    </row>
    <row r="6655" spans="1:2" x14ac:dyDescent="0.3">
      <c r="A6655">
        <v>7.6540000000008899</v>
      </c>
      <c r="B6655">
        <v>1.8841907409385406E-2</v>
      </c>
    </row>
    <row r="6656" spans="1:2" x14ac:dyDescent="0.3">
      <c r="A6656">
        <v>7.6550000000008902</v>
      </c>
      <c r="B6656">
        <v>1.8843944885454874E-2</v>
      </c>
    </row>
    <row r="6657" spans="1:2" x14ac:dyDescent="0.3">
      <c r="A6657">
        <v>7.6560000000008905</v>
      </c>
      <c r="B6657">
        <v>1.8845979235538324E-2</v>
      </c>
    </row>
    <row r="6658" spans="1:2" x14ac:dyDescent="0.3">
      <c r="A6658">
        <v>7.6570000000008909</v>
      </c>
      <c r="B6658">
        <v>1.8848012073918896E-2</v>
      </c>
    </row>
    <row r="6659" spans="1:2" x14ac:dyDescent="0.3">
      <c r="A6659">
        <v>7.6580000000008912</v>
      </c>
      <c r="B6659">
        <v>1.8850040454010619E-2</v>
      </c>
    </row>
    <row r="6660" spans="1:2" x14ac:dyDescent="0.3">
      <c r="A6660">
        <v>7.6590000000008915</v>
      </c>
      <c r="B6660">
        <v>1.8852054501359461E-2</v>
      </c>
    </row>
    <row r="6661" spans="1:2" x14ac:dyDescent="0.3">
      <c r="A6661">
        <v>7.6600000000008919</v>
      </c>
      <c r="B6661">
        <v>1.8854077050460383E-2</v>
      </c>
    </row>
    <row r="6662" spans="1:2" x14ac:dyDescent="0.3">
      <c r="A6662">
        <v>7.6610000000008922</v>
      </c>
      <c r="B6662">
        <v>1.8856085043703008E-2</v>
      </c>
    </row>
    <row r="6663" spans="1:2" x14ac:dyDescent="0.3">
      <c r="A6663">
        <v>7.6620000000008925</v>
      </c>
      <c r="B6663">
        <v>1.885809081990758E-2</v>
      </c>
    </row>
    <row r="6664" spans="1:2" x14ac:dyDescent="0.3">
      <c r="A6664">
        <v>7.6630000000008929</v>
      </c>
      <c r="B6664">
        <v>1.8860092982365462E-2</v>
      </c>
    </row>
    <row r="6665" spans="1:2" x14ac:dyDescent="0.3">
      <c r="A6665">
        <v>7.6640000000008932</v>
      </c>
      <c r="B6665">
        <v>1.8862093998068485E-2</v>
      </c>
    </row>
    <row r="6666" spans="1:2" x14ac:dyDescent="0.3">
      <c r="A6666">
        <v>7.6650000000008935</v>
      </c>
      <c r="B6666">
        <v>1.8864083623209238E-2</v>
      </c>
    </row>
    <row r="6667" spans="1:2" x14ac:dyDescent="0.3">
      <c r="A6667">
        <v>7.6660000000008939</v>
      </c>
      <c r="B6667">
        <v>1.8866065897454154E-2</v>
      </c>
    </row>
    <row r="6668" spans="1:2" x14ac:dyDescent="0.3">
      <c r="A6668">
        <v>7.6670000000008942</v>
      </c>
      <c r="B6668">
        <v>1.8868045856995641E-2</v>
      </c>
    </row>
    <row r="6669" spans="1:2" x14ac:dyDescent="0.3">
      <c r="A6669">
        <v>7.6680000000008945</v>
      </c>
      <c r="B6669">
        <v>1.8870025481312669E-2</v>
      </c>
    </row>
    <row r="6670" spans="1:2" x14ac:dyDescent="0.3">
      <c r="A6670">
        <v>7.6690000000008949</v>
      </c>
      <c r="B6670">
        <v>1.8871987756772179E-2</v>
      </c>
    </row>
    <row r="6671" spans="1:2" x14ac:dyDescent="0.3">
      <c r="A6671">
        <v>7.6700000000008952</v>
      </c>
      <c r="B6671">
        <v>1.8873958279578718E-2</v>
      </c>
    </row>
    <row r="6672" spans="1:2" x14ac:dyDescent="0.3">
      <c r="A6672">
        <v>7.6710000000008955</v>
      </c>
      <c r="B6672">
        <v>1.8875911352452479E-2</v>
      </c>
    </row>
    <row r="6673" spans="1:2" x14ac:dyDescent="0.3">
      <c r="A6673">
        <v>7.6720000000008959</v>
      </c>
      <c r="B6673">
        <v>1.8877859600926139E-2</v>
      </c>
    </row>
    <row r="6674" spans="1:2" x14ac:dyDescent="0.3">
      <c r="A6674">
        <v>7.6730000000008962</v>
      </c>
      <c r="B6674">
        <v>1.8879814754480865E-2</v>
      </c>
    </row>
    <row r="6675" spans="1:2" x14ac:dyDescent="0.3">
      <c r="A6675">
        <v>7.6740000000008965</v>
      </c>
      <c r="B6675">
        <v>1.8881748966186329E-2</v>
      </c>
    </row>
    <row r="6676" spans="1:2" x14ac:dyDescent="0.3">
      <c r="A6676">
        <v>7.6750000000008969</v>
      </c>
      <c r="B6676">
        <v>1.8883678352956346E-2</v>
      </c>
    </row>
    <row r="6677" spans="1:2" x14ac:dyDescent="0.3">
      <c r="A6677">
        <v>7.6760000000008972</v>
      </c>
      <c r="B6677">
        <v>1.8885604474320139E-2</v>
      </c>
    </row>
    <row r="6678" spans="1:2" x14ac:dyDescent="0.3">
      <c r="A6678">
        <v>7.6770000000008976</v>
      </c>
      <c r="B6678">
        <v>1.8887519450777379E-2</v>
      </c>
    </row>
    <row r="6679" spans="1:2" x14ac:dyDescent="0.3">
      <c r="A6679">
        <v>7.6780000000008979</v>
      </c>
      <c r="B6679">
        <v>1.8889436488362887E-2</v>
      </c>
    </row>
    <row r="6680" spans="1:2" x14ac:dyDescent="0.3">
      <c r="A6680">
        <v>7.6790000000008982</v>
      </c>
      <c r="B6680">
        <v>1.8891333777236285E-2</v>
      </c>
    </row>
    <row r="6681" spans="1:2" x14ac:dyDescent="0.3">
      <c r="A6681">
        <v>7.6800000000008986</v>
      </c>
      <c r="B6681">
        <v>1.8893232566992657E-2</v>
      </c>
    </row>
    <row r="6682" spans="1:2" x14ac:dyDescent="0.3">
      <c r="A6682">
        <v>7.6810000000008989</v>
      </c>
      <c r="B6682">
        <v>1.8895120591963854E-2</v>
      </c>
    </row>
    <row r="6683" spans="1:2" x14ac:dyDescent="0.3">
      <c r="A6683">
        <v>7.6820000000008992</v>
      </c>
      <c r="B6683">
        <v>1.8897004622702163E-2</v>
      </c>
    </row>
    <row r="6684" spans="1:2" x14ac:dyDescent="0.3">
      <c r="A6684">
        <v>7.6830000000008996</v>
      </c>
      <c r="B6684">
        <v>1.8898874909827001E-2</v>
      </c>
    </row>
    <row r="6685" spans="1:2" x14ac:dyDescent="0.3">
      <c r="A6685">
        <v>7.6840000000008999</v>
      </c>
      <c r="B6685">
        <v>1.8900744878561082E-2</v>
      </c>
    </row>
    <row r="6686" spans="1:2" x14ac:dyDescent="0.3">
      <c r="A6686">
        <v>7.6850000000009002</v>
      </c>
      <c r="B6686">
        <v>1.8902603463025303E-2</v>
      </c>
    </row>
    <row r="6687" spans="1:2" x14ac:dyDescent="0.3">
      <c r="A6687">
        <v>7.6860000000009006</v>
      </c>
      <c r="B6687">
        <v>1.8904449816856128E-2</v>
      </c>
    </row>
    <row r="6688" spans="1:2" x14ac:dyDescent="0.3">
      <c r="A6688">
        <v>7.6870000000009009</v>
      </c>
      <c r="B6688">
        <v>1.8906293813154562E-2</v>
      </c>
    </row>
    <row r="6689" spans="1:2" x14ac:dyDescent="0.3">
      <c r="A6689">
        <v>7.6880000000009012</v>
      </c>
      <c r="B6689">
        <v>1.8908132398192223E-2</v>
      </c>
    </row>
    <row r="6690" spans="1:2" x14ac:dyDescent="0.3">
      <c r="A6690">
        <v>7.6890000000009016</v>
      </c>
      <c r="B6690">
        <v>1.8909950118063068E-2</v>
      </c>
    </row>
    <row r="6691" spans="1:2" x14ac:dyDescent="0.3">
      <c r="A6691">
        <v>7.6900000000009019</v>
      </c>
      <c r="B6691">
        <v>1.8911767059843654E-2</v>
      </c>
    </row>
    <row r="6692" spans="1:2" x14ac:dyDescent="0.3">
      <c r="A6692">
        <v>7.6910000000009022</v>
      </c>
      <c r="B6692">
        <v>1.8913584227734759E-2</v>
      </c>
    </row>
    <row r="6693" spans="1:2" x14ac:dyDescent="0.3">
      <c r="A6693">
        <v>7.6920000000009026</v>
      </c>
      <c r="B6693">
        <v>1.8915377363268593E-2</v>
      </c>
    </row>
    <row r="6694" spans="1:2" x14ac:dyDescent="0.3">
      <c r="A6694">
        <v>7.6930000000009029</v>
      </c>
      <c r="B6694">
        <v>1.8917171181371151E-2</v>
      </c>
    </row>
    <row r="6695" spans="1:2" x14ac:dyDescent="0.3">
      <c r="A6695">
        <v>7.6940000000009032</v>
      </c>
      <c r="B6695">
        <v>1.8918947862469282E-2</v>
      </c>
    </row>
    <row r="6696" spans="1:2" x14ac:dyDescent="0.3">
      <c r="A6696">
        <v>7.6950000000009036</v>
      </c>
      <c r="B6696">
        <v>1.8920722528262823E-2</v>
      </c>
    </row>
    <row r="6697" spans="1:2" x14ac:dyDescent="0.3">
      <c r="A6697">
        <v>7.6960000000009039</v>
      </c>
      <c r="B6697">
        <v>1.8922487560170231E-2</v>
      </c>
    </row>
    <row r="6698" spans="1:2" x14ac:dyDescent="0.3">
      <c r="A6698">
        <v>7.6970000000009042</v>
      </c>
      <c r="B6698">
        <v>1.8924233802847301E-2</v>
      </c>
    </row>
    <row r="6699" spans="1:2" x14ac:dyDescent="0.3">
      <c r="A6699">
        <v>7.6980000000009046</v>
      </c>
      <c r="B6699">
        <v>1.8925980782676488E-2</v>
      </c>
    </row>
    <row r="6700" spans="1:2" x14ac:dyDescent="0.3">
      <c r="A6700">
        <v>7.6990000000009049</v>
      </c>
      <c r="B6700">
        <v>1.8927714001454432E-2</v>
      </c>
    </row>
    <row r="6701" spans="1:2" x14ac:dyDescent="0.3">
      <c r="A6701">
        <v>7.7000000000009052</v>
      </c>
      <c r="B6701">
        <v>1.8929435358447377E-2</v>
      </c>
    </row>
    <row r="6702" spans="1:2" x14ac:dyDescent="0.3">
      <c r="A6702">
        <v>7.7010000000009056</v>
      </c>
      <c r="B6702">
        <v>1.8931146930741161E-2</v>
      </c>
    </row>
    <row r="6703" spans="1:2" x14ac:dyDescent="0.3">
      <c r="A6703">
        <v>7.7020000000009059</v>
      </c>
      <c r="B6703">
        <v>1.893285294737862E-2</v>
      </c>
    </row>
    <row r="6704" spans="1:2" x14ac:dyDescent="0.3">
      <c r="A6704">
        <v>7.7030000000009062</v>
      </c>
      <c r="B6704">
        <v>1.8934548511061244E-2</v>
      </c>
    </row>
    <row r="6705" spans="1:2" x14ac:dyDescent="0.3">
      <c r="A6705">
        <v>7.7040000000009066</v>
      </c>
      <c r="B6705">
        <v>1.8936221368541728E-2</v>
      </c>
    </row>
    <row r="6706" spans="1:2" x14ac:dyDescent="0.3">
      <c r="A6706">
        <v>7.7050000000009069</v>
      </c>
      <c r="B6706">
        <v>1.8937897462286413E-2</v>
      </c>
    </row>
    <row r="6707" spans="1:2" x14ac:dyDescent="0.3">
      <c r="A6707">
        <v>7.7060000000009072</v>
      </c>
      <c r="B6707">
        <v>1.8939557828579978E-2</v>
      </c>
    </row>
    <row r="6708" spans="1:2" x14ac:dyDescent="0.3">
      <c r="A6708">
        <v>7.7070000000009076</v>
      </c>
      <c r="B6708">
        <v>1.8941202089827303E-2</v>
      </c>
    </row>
    <row r="6709" spans="1:2" x14ac:dyDescent="0.3">
      <c r="A6709">
        <v>7.7080000000009079</v>
      </c>
      <c r="B6709">
        <v>1.8942842150336314E-2</v>
      </c>
    </row>
    <row r="6710" spans="1:2" x14ac:dyDescent="0.3">
      <c r="A6710">
        <v>7.7090000000009082</v>
      </c>
      <c r="B6710">
        <v>1.8944470922928336E-2</v>
      </c>
    </row>
    <row r="6711" spans="1:2" x14ac:dyDescent="0.3">
      <c r="A6711">
        <v>7.7100000000009086</v>
      </c>
      <c r="B6711">
        <v>1.8946088357886803E-2</v>
      </c>
    </row>
    <row r="6712" spans="1:2" x14ac:dyDescent="0.3">
      <c r="A6712">
        <v>7.7110000000009089</v>
      </c>
      <c r="B6712">
        <v>1.8947696714939344E-2</v>
      </c>
    </row>
    <row r="6713" spans="1:2" x14ac:dyDescent="0.3">
      <c r="A6713">
        <v>7.7120000000009092</v>
      </c>
      <c r="B6713">
        <v>1.8949285966294194E-2</v>
      </c>
    </row>
    <row r="6714" spans="1:2" x14ac:dyDescent="0.3">
      <c r="A6714">
        <v>7.7130000000009096</v>
      </c>
      <c r="B6714">
        <v>1.8950860482437715E-2</v>
      </c>
    </row>
    <row r="6715" spans="1:2" x14ac:dyDescent="0.3">
      <c r="A6715">
        <v>7.7140000000009099</v>
      </c>
      <c r="B6715">
        <v>1.8952435510400101E-2</v>
      </c>
    </row>
    <row r="6716" spans="1:2" x14ac:dyDescent="0.3">
      <c r="A6716">
        <v>7.7150000000009102</v>
      </c>
      <c r="B6716">
        <v>1.8953993204699982E-2</v>
      </c>
    </row>
    <row r="6717" spans="1:2" x14ac:dyDescent="0.3">
      <c r="A6717">
        <v>7.7160000000009106</v>
      </c>
      <c r="B6717">
        <v>1.8955541392998376E-2</v>
      </c>
    </row>
    <row r="6718" spans="1:2" x14ac:dyDescent="0.3">
      <c r="A6718">
        <v>7.7170000000009109</v>
      </c>
      <c r="B6718">
        <v>1.8957064797777312E-2</v>
      </c>
    </row>
    <row r="6719" spans="1:2" x14ac:dyDescent="0.3">
      <c r="A6719">
        <v>7.7180000000009112</v>
      </c>
      <c r="B6719">
        <v>1.8958584628304631E-2</v>
      </c>
    </row>
    <row r="6720" spans="1:2" x14ac:dyDescent="0.3">
      <c r="A6720">
        <v>7.7190000000009116</v>
      </c>
      <c r="B6720">
        <v>1.8960099691168242E-2</v>
      </c>
    </row>
    <row r="6721" spans="1:2" x14ac:dyDescent="0.3">
      <c r="A6721">
        <v>7.7200000000009119</v>
      </c>
      <c r="B6721">
        <v>1.8961586424469268E-2</v>
      </c>
    </row>
    <row r="6722" spans="1:2" x14ac:dyDescent="0.3">
      <c r="A6722">
        <v>7.7210000000009122</v>
      </c>
      <c r="B6722">
        <v>1.8963084744262615E-2</v>
      </c>
    </row>
    <row r="6723" spans="1:2" x14ac:dyDescent="0.3">
      <c r="A6723">
        <v>7.7220000000009126</v>
      </c>
      <c r="B6723">
        <v>1.8964545834169788E-2</v>
      </c>
    </row>
    <row r="6724" spans="1:2" x14ac:dyDescent="0.3">
      <c r="A6724">
        <v>7.7230000000009129</v>
      </c>
      <c r="B6724">
        <v>1.8966006292753246E-2</v>
      </c>
    </row>
    <row r="6725" spans="1:2" x14ac:dyDescent="0.3">
      <c r="A6725">
        <v>7.7240000000009132</v>
      </c>
      <c r="B6725">
        <v>1.8967442833995818E-2</v>
      </c>
    </row>
    <row r="6726" spans="1:2" x14ac:dyDescent="0.3">
      <c r="A6726">
        <v>7.7250000000009136</v>
      </c>
      <c r="B6726">
        <v>1.896887346179793E-2</v>
      </c>
    </row>
    <row r="6727" spans="1:2" x14ac:dyDescent="0.3">
      <c r="A6727">
        <v>7.7260000000009139</v>
      </c>
      <c r="B6727">
        <v>1.8970287478571213E-2</v>
      </c>
    </row>
    <row r="6728" spans="1:2" x14ac:dyDescent="0.3">
      <c r="A6728">
        <v>7.7270000000009142</v>
      </c>
      <c r="B6728">
        <v>1.8971696234951485E-2</v>
      </c>
    </row>
    <row r="6729" spans="1:2" x14ac:dyDescent="0.3">
      <c r="A6729">
        <v>7.7280000000009146</v>
      </c>
      <c r="B6729">
        <v>1.897308388046981E-2</v>
      </c>
    </row>
    <row r="6730" spans="1:2" x14ac:dyDescent="0.3">
      <c r="A6730">
        <v>7.7290000000009149</v>
      </c>
      <c r="B6730">
        <v>1.8974463055902113E-2</v>
      </c>
    </row>
    <row r="6731" spans="1:2" x14ac:dyDescent="0.3">
      <c r="A6731">
        <v>7.7300000000009153</v>
      </c>
      <c r="B6731">
        <v>1.8975820872162708E-2</v>
      </c>
    </row>
    <row r="6732" spans="1:2" x14ac:dyDescent="0.3">
      <c r="A6732">
        <v>7.7310000000009156</v>
      </c>
      <c r="B6732">
        <v>1.8977173431356686E-2</v>
      </c>
    </row>
    <row r="6733" spans="1:2" x14ac:dyDescent="0.3">
      <c r="A6733">
        <v>7.7320000000009159</v>
      </c>
      <c r="B6733">
        <v>1.8978503998746898E-2</v>
      </c>
    </row>
    <row r="6734" spans="1:2" x14ac:dyDescent="0.3">
      <c r="A6734">
        <v>7.7330000000009163</v>
      </c>
      <c r="B6734">
        <v>1.8979822671163327E-2</v>
      </c>
    </row>
    <row r="6735" spans="1:2" x14ac:dyDescent="0.3">
      <c r="A6735">
        <v>7.7340000000009166</v>
      </c>
      <c r="B6735">
        <v>1.8981124835923124E-2</v>
      </c>
    </row>
    <row r="6736" spans="1:2" x14ac:dyDescent="0.3">
      <c r="A6736">
        <v>7.7350000000009169</v>
      </c>
      <c r="B6736">
        <v>1.898241857022831E-2</v>
      </c>
    </row>
    <row r="6737" spans="1:2" x14ac:dyDescent="0.3">
      <c r="A6737">
        <v>7.7360000000009173</v>
      </c>
      <c r="B6737">
        <v>1.8983697065990235E-2</v>
      </c>
    </row>
    <row r="6738" spans="1:2" x14ac:dyDescent="0.3">
      <c r="A6738">
        <v>7.7370000000009176</v>
      </c>
      <c r="B6738">
        <v>1.8984952583782688E-2</v>
      </c>
    </row>
    <row r="6739" spans="1:2" x14ac:dyDescent="0.3">
      <c r="A6739">
        <v>7.7380000000009179</v>
      </c>
      <c r="B6739">
        <v>1.89862017694854E-2</v>
      </c>
    </row>
    <row r="6740" spans="1:2" x14ac:dyDescent="0.3">
      <c r="A6740">
        <v>7.7390000000009183</v>
      </c>
      <c r="B6740">
        <v>1.8987430138721617E-2</v>
      </c>
    </row>
    <row r="6741" spans="1:2" x14ac:dyDescent="0.3">
      <c r="A6741">
        <v>7.7400000000009186</v>
      </c>
      <c r="B6741">
        <v>1.898864242140158E-2</v>
      </c>
    </row>
    <row r="6742" spans="1:2" x14ac:dyDescent="0.3">
      <c r="A6742">
        <v>7.7410000000009189</v>
      </c>
      <c r="B6742">
        <v>1.8989845013386519E-2</v>
      </c>
    </row>
    <row r="6743" spans="1:2" x14ac:dyDescent="0.3">
      <c r="A6743">
        <v>7.7420000000009193</v>
      </c>
      <c r="B6743">
        <v>1.8991024024701153E-2</v>
      </c>
    </row>
    <row r="6744" spans="1:2" x14ac:dyDescent="0.3">
      <c r="A6744">
        <v>7.7430000000009196</v>
      </c>
      <c r="B6744">
        <v>1.8992212078652038E-2</v>
      </c>
    </row>
    <row r="6745" spans="1:2" x14ac:dyDescent="0.3">
      <c r="A6745">
        <v>7.7440000000009199</v>
      </c>
      <c r="B6745">
        <v>1.8993357514243192E-2</v>
      </c>
    </row>
    <row r="6746" spans="1:2" x14ac:dyDescent="0.3">
      <c r="A6746">
        <v>7.7450000000009203</v>
      </c>
      <c r="B6746">
        <v>1.8994501073088699E-2</v>
      </c>
    </row>
    <row r="6747" spans="1:2" x14ac:dyDescent="0.3">
      <c r="A6747">
        <v>7.7460000000009206</v>
      </c>
      <c r="B6747">
        <v>1.8995615741079774E-2</v>
      </c>
    </row>
    <row r="6748" spans="1:2" x14ac:dyDescent="0.3">
      <c r="A6748">
        <v>7.7470000000009209</v>
      </c>
      <c r="B6748">
        <v>1.8996721195562394E-2</v>
      </c>
    </row>
    <row r="6749" spans="1:2" x14ac:dyDescent="0.3">
      <c r="A6749">
        <v>7.7480000000009213</v>
      </c>
      <c r="B6749">
        <v>1.8997814401650381E-2</v>
      </c>
    </row>
    <row r="6750" spans="1:2" x14ac:dyDescent="0.3">
      <c r="A6750">
        <v>7.7490000000009216</v>
      </c>
      <c r="B6750">
        <v>1.8998887767954331E-2</v>
      </c>
    </row>
    <row r="6751" spans="1:2" x14ac:dyDescent="0.3">
      <c r="A6751">
        <v>7.7500000000009219</v>
      </c>
      <c r="B6751">
        <v>1.8999954834927502E-2</v>
      </c>
    </row>
    <row r="6752" spans="1:2" x14ac:dyDescent="0.3">
      <c r="A6752">
        <v>7.7510000000009223</v>
      </c>
      <c r="B6752">
        <v>1.9000994952883654E-2</v>
      </c>
    </row>
    <row r="6753" spans="1:2" x14ac:dyDescent="0.3">
      <c r="A6753">
        <v>7.7520000000009226</v>
      </c>
      <c r="B6753">
        <v>1.9002016054519455E-2</v>
      </c>
    </row>
    <row r="6754" spans="1:2" x14ac:dyDescent="0.3">
      <c r="A6754">
        <v>7.7530000000009229</v>
      </c>
      <c r="B6754">
        <v>1.9003030152334788E-2</v>
      </c>
    </row>
    <row r="6755" spans="1:2" x14ac:dyDescent="0.3">
      <c r="A6755">
        <v>7.7540000000009233</v>
      </c>
      <c r="B6755">
        <v>1.9004021831943774E-2</v>
      </c>
    </row>
    <row r="6756" spans="1:2" x14ac:dyDescent="0.3">
      <c r="A6756">
        <v>7.7550000000009236</v>
      </c>
      <c r="B6756">
        <v>1.9004994607343118E-2</v>
      </c>
    </row>
    <row r="6757" spans="1:2" x14ac:dyDescent="0.3">
      <c r="A6757">
        <v>7.7560000000009239</v>
      </c>
      <c r="B6757">
        <v>1.9005958452495364E-2</v>
      </c>
    </row>
    <row r="6758" spans="1:2" x14ac:dyDescent="0.3">
      <c r="A6758">
        <v>7.7570000000009243</v>
      </c>
      <c r="B6758">
        <v>1.9006896355568181E-2</v>
      </c>
    </row>
    <row r="6759" spans="1:2" x14ac:dyDescent="0.3">
      <c r="A6759">
        <v>7.7580000000009246</v>
      </c>
      <c r="B6759">
        <v>1.9007830889658961E-2</v>
      </c>
    </row>
    <row r="6760" spans="1:2" x14ac:dyDescent="0.3">
      <c r="A6760">
        <v>7.7590000000009249</v>
      </c>
      <c r="B6760">
        <v>1.9008737038111678E-2</v>
      </c>
    </row>
    <row r="6761" spans="1:2" x14ac:dyDescent="0.3">
      <c r="A6761">
        <v>7.7600000000009253</v>
      </c>
      <c r="B6761">
        <v>1.9009625297996768E-2</v>
      </c>
    </row>
    <row r="6762" spans="1:2" x14ac:dyDescent="0.3">
      <c r="A6762">
        <v>7.7610000000009256</v>
      </c>
      <c r="B6762">
        <v>1.9010502583780342E-2</v>
      </c>
    </row>
    <row r="6763" spans="1:2" x14ac:dyDescent="0.3">
      <c r="A6763">
        <v>7.7620000000009259</v>
      </c>
      <c r="B6763">
        <v>1.9011361774971647E-2</v>
      </c>
    </row>
    <row r="6764" spans="1:2" x14ac:dyDescent="0.3">
      <c r="A6764">
        <v>7.7630000000009263</v>
      </c>
      <c r="B6764">
        <v>1.9012203111414994E-2</v>
      </c>
    </row>
    <row r="6765" spans="1:2" x14ac:dyDescent="0.3">
      <c r="A6765">
        <v>7.7640000000009266</v>
      </c>
      <c r="B6765">
        <v>1.9013022073718688E-2</v>
      </c>
    </row>
    <row r="6766" spans="1:2" x14ac:dyDescent="0.3">
      <c r="A6766">
        <v>7.7650000000009269</v>
      </c>
      <c r="B6766">
        <v>1.9013826817031176E-2</v>
      </c>
    </row>
    <row r="6767" spans="1:2" x14ac:dyDescent="0.3">
      <c r="A6767">
        <v>7.7660000000009273</v>
      </c>
      <c r="B6767">
        <v>1.9014610629782103E-2</v>
      </c>
    </row>
    <row r="6768" spans="1:2" x14ac:dyDescent="0.3">
      <c r="A6768">
        <v>7.7670000000009276</v>
      </c>
      <c r="B6768">
        <v>1.9015387537223483E-2</v>
      </c>
    </row>
    <row r="6769" spans="1:2" x14ac:dyDescent="0.3">
      <c r="A6769">
        <v>7.7680000000009279</v>
      </c>
      <c r="B6769">
        <v>1.9016136697807551E-2</v>
      </c>
    </row>
    <row r="6770" spans="1:2" x14ac:dyDescent="0.3">
      <c r="A6770">
        <v>7.7690000000009283</v>
      </c>
      <c r="B6770">
        <v>1.9016871268436708E-2</v>
      </c>
    </row>
    <row r="6771" spans="1:2" x14ac:dyDescent="0.3">
      <c r="A6771">
        <v>7.7700000000009286</v>
      </c>
      <c r="B6771">
        <v>1.9017594073325872E-2</v>
      </c>
    </row>
    <row r="6772" spans="1:2" x14ac:dyDescent="0.3">
      <c r="A6772">
        <v>7.7710000000009289</v>
      </c>
      <c r="B6772">
        <v>1.9018294277586001E-2</v>
      </c>
    </row>
    <row r="6773" spans="1:2" x14ac:dyDescent="0.3">
      <c r="A6773">
        <v>7.7720000000009293</v>
      </c>
      <c r="B6773">
        <v>1.9018980125560747E-2</v>
      </c>
    </row>
    <row r="6774" spans="1:2" x14ac:dyDescent="0.3">
      <c r="A6774">
        <v>7.7730000000009296</v>
      </c>
      <c r="B6774">
        <v>1.9019640468683818E-2</v>
      </c>
    </row>
    <row r="6775" spans="1:2" x14ac:dyDescent="0.3">
      <c r="A6775">
        <v>7.7740000000009299</v>
      </c>
      <c r="B6775">
        <v>1.9020288266797414E-2</v>
      </c>
    </row>
    <row r="6776" spans="1:2" x14ac:dyDescent="0.3">
      <c r="A6776">
        <v>7.7750000000009303</v>
      </c>
      <c r="B6776">
        <v>1.9020916370131868E-2</v>
      </c>
    </row>
    <row r="6777" spans="1:2" x14ac:dyDescent="0.3">
      <c r="A6777">
        <v>7.7760000000009306</v>
      </c>
      <c r="B6777">
        <v>1.9021519721663771E-2</v>
      </c>
    </row>
    <row r="6778" spans="1:2" x14ac:dyDescent="0.3">
      <c r="A6778">
        <v>7.7770000000009309</v>
      </c>
      <c r="B6778">
        <v>1.902211248671154E-2</v>
      </c>
    </row>
    <row r="6779" spans="1:2" x14ac:dyDescent="0.3">
      <c r="A6779">
        <v>7.7780000000009313</v>
      </c>
      <c r="B6779">
        <v>1.9022687919458325E-2</v>
      </c>
    </row>
    <row r="6780" spans="1:2" x14ac:dyDescent="0.3">
      <c r="A6780">
        <v>7.7790000000009316</v>
      </c>
      <c r="B6780">
        <v>1.9023239341833476E-2</v>
      </c>
    </row>
    <row r="6781" spans="1:2" x14ac:dyDescent="0.3">
      <c r="A6781">
        <v>7.7800000000009319</v>
      </c>
      <c r="B6781">
        <v>1.9023773723941984E-2</v>
      </c>
    </row>
    <row r="6782" spans="1:2" x14ac:dyDescent="0.3">
      <c r="A6782">
        <v>7.7810000000009323</v>
      </c>
      <c r="B6782">
        <v>1.9024305013470688E-2</v>
      </c>
    </row>
    <row r="6783" spans="1:2" x14ac:dyDescent="0.3">
      <c r="A6783">
        <v>7.7820000000009326</v>
      </c>
      <c r="B6783">
        <v>1.9024801385301215E-2</v>
      </c>
    </row>
    <row r="6784" spans="1:2" x14ac:dyDescent="0.3">
      <c r="A6784">
        <v>7.7830000000009329</v>
      </c>
      <c r="B6784">
        <v>1.9025289630401565E-2</v>
      </c>
    </row>
    <row r="6785" spans="1:2" x14ac:dyDescent="0.3">
      <c r="A6785">
        <v>7.7840000000009333</v>
      </c>
      <c r="B6785">
        <v>1.9025745452284082E-2</v>
      </c>
    </row>
    <row r="6786" spans="1:2" x14ac:dyDescent="0.3">
      <c r="A6786">
        <v>7.7850000000009336</v>
      </c>
      <c r="B6786">
        <v>1.9026195363306297E-2</v>
      </c>
    </row>
    <row r="6787" spans="1:2" x14ac:dyDescent="0.3">
      <c r="A6787">
        <v>7.786000000000934</v>
      </c>
      <c r="B6787">
        <v>1.9026620437587682E-2</v>
      </c>
    </row>
    <row r="6788" spans="1:2" x14ac:dyDescent="0.3">
      <c r="A6788">
        <v>7.7870000000009343</v>
      </c>
      <c r="B6788">
        <v>1.9027026782347745E-2</v>
      </c>
    </row>
    <row r="6789" spans="1:2" x14ac:dyDescent="0.3">
      <c r="A6789">
        <v>7.7880000000009346</v>
      </c>
      <c r="B6789">
        <v>1.9027420835388553E-2</v>
      </c>
    </row>
    <row r="6790" spans="1:2" x14ac:dyDescent="0.3">
      <c r="A6790">
        <v>7.789000000000935</v>
      </c>
      <c r="B6790">
        <v>1.9027801839392122E-2</v>
      </c>
    </row>
    <row r="6791" spans="1:2" x14ac:dyDescent="0.3">
      <c r="A6791">
        <v>7.7900000000009353</v>
      </c>
      <c r="B6791">
        <v>1.9028149958127016E-2</v>
      </c>
    </row>
    <row r="6792" spans="1:2" x14ac:dyDescent="0.3">
      <c r="A6792">
        <v>7.7910000000009356</v>
      </c>
      <c r="B6792">
        <v>1.9028484109715194E-2</v>
      </c>
    </row>
    <row r="6793" spans="1:2" x14ac:dyDescent="0.3">
      <c r="A6793">
        <v>7.792000000000936</v>
      </c>
      <c r="B6793">
        <v>1.9028809864873708E-2</v>
      </c>
    </row>
    <row r="6794" spans="1:2" x14ac:dyDescent="0.3">
      <c r="A6794">
        <v>7.7930000000009363</v>
      </c>
      <c r="B6794">
        <v>1.9029109637859143E-2</v>
      </c>
    </row>
    <row r="6795" spans="1:2" x14ac:dyDescent="0.3">
      <c r="A6795">
        <v>7.7940000000009366</v>
      </c>
      <c r="B6795">
        <v>1.9029390708162286E-2</v>
      </c>
    </row>
    <row r="6796" spans="1:2" x14ac:dyDescent="0.3">
      <c r="A6796">
        <v>7.795000000000937</v>
      </c>
      <c r="B6796">
        <v>1.9029648068852989E-2</v>
      </c>
    </row>
    <row r="6797" spans="1:2" x14ac:dyDescent="0.3">
      <c r="A6797">
        <v>7.7960000000009373</v>
      </c>
      <c r="B6797">
        <v>1.9029892286365424E-2</v>
      </c>
    </row>
    <row r="6798" spans="1:2" x14ac:dyDescent="0.3">
      <c r="A6798">
        <v>7.7970000000009376</v>
      </c>
      <c r="B6798">
        <v>1.9030117740806318E-2</v>
      </c>
    </row>
    <row r="6799" spans="1:2" x14ac:dyDescent="0.3">
      <c r="A6799">
        <v>7.798000000000938</v>
      </c>
      <c r="B6799">
        <v>1.903032908020047E-2</v>
      </c>
    </row>
    <row r="6800" spans="1:2" x14ac:dyDescent="0.3">
      <c r="A6800">
        <v>7.7990000000009383</v>
      </c>
      <c r="B6800">
        <v>1.9030515637092349E-2</v>
      </c>
    </row>
    <row r="6801" spans="1:2" x14ac:dyDescent="0.3">
      <c r="A6801">
        <v>7.8000000000009386</v>
      </c>
      <c r="B6801">
        <v>1.9030688868923284E-2</v>
      </c>
    </row>
    <row r="6802" spans="1:2" x14ac:dyDescent="0.3">
      <c r="A6802">
        <v>7.801000000000939</v>
      </c>
      <c r="B6802">
        <v>1.9030850695775148E-2</v>
      </c>
    </row>
    <row r="6803" spans="1:2" x14ac:dyDescent="0.3">
      <c r="A6803">
        <v>7.8020000000009393</v>
      </c>
      <c r="B6803">
        <v>1.9030982552767917E-2</v>
      </c>
    </row>
    <row r="6804" spans="1:2" x14ac:dyDescent="0.3">
      <c r="A6804">
        <v>7.8030000000009396</v>
      </c>
      <c r="B6804">
        <v>1.9031106569639966E-2</v>
      </c>
    </row>
    <row r="6805" spans="1:2" x14ac:dyDescent="0.3">
      <c r="A6805">
        <v>7.80400000000094</v>
      </c>
      <c r="B6805">
        <v>1.903119905779882E-2</v>
      </c>
    </row>
    <row r="6806" spans="1:2" x14ac:dyDescent="0.3">
      <c r="A6806">
        <v>7.8050000000009403</v>
      </c>
      <c r="B6806">
        <v>1.9031284681664873E-2</v>
      </c>
    </row>
    <row r="6807" spans="1:2" x14ac:dyDescent="0.3">
      <c r="A6807">
        <v>7.8060000000009406</v>
      </c>
      <c r="B6807">
        <v>1.9031344935841799E-2</v>
      </c>
    </row>
    <row r="6808" spans="1:2" x14ac:dyDescent="0.3">
      <c r="A6808">
        <v>7.807000000000941</v>
      </c>
      <c r="B6808">
        <v>1.9031400195253845E-2</v>
      </c>
    </row>
    <row r="6809" spans="1:2" x14ac:dyDescent="0.3">
      <c r="A6809">
        <v>7.8080000000009413</v>
      </c>
      <c r="B6809">
        <v>1.9031428183825305E-2</v>
      </c>
    </row>
    <row r="6810" spans="1:2" x14ac:dyDescent="0.3">
      <c r="A6810">
        <v>7.8090000000009416</v>
      </c>
      <c r="B6810">
        <v>1.9031440686038958E-2</v>
      </c>
    </row>
    <row r="6811" spans="1:2" x14ac:dyDescent="0.3">
      <c r="A6811">
        <v>7.810000000000942</v>
      </c>
      <c r="B6811">
        <v>1.903142805086544E-2</v>
      </c>
    </row>
    <row r="6812" spans="1:2" x14ac:dyDescent="0.3">
      <c r="A6812">
        <v>7.8110000000009423</v>
      </c>
      <c r="B6812">
        <v>1.9031421885096766E-2</v>
      </c>
    </row>
    <row r="6813" spans="1:2" x14ac:dyDescent="0.3">
      <c r="A6813">
        <v>7.8120000000009426</v>
      </c>
      <c r="B6813">
        <v>1.9031373447325695E-2</v>
      </c>
    </row>
    <row r="6814" spans="1:2" x14ac:dyDescent="0.3">
      <c r="A6814">
        <v>7.813000000000943</v>
      </c>
      <c r="B6814">
        <v>1.9031320903515947E-2</v>
      </c>
    </row>
    <row r="6815" spans="1:2" x14ac:dyDescent="0.3">
      <c r="A6815">
        <v>7.8140000000009433</v>
      </c>
      <c r="B6815">
        <v>1.903124710941162E-2</v>
      </c>
    </row>
    <row r="6816" spans="1:2" x14ac:dyDescent="0.3">
      <c r="A6816">
        <v>7.8150000000009436</v>
      </c>
      <c r="B6816">
        <v>1.9031159286623411E-2</v>
      </c>
    </row>
    <row r="6817" spans="1:2" x14ac:dyDescent="0.3">
      <c r="A6817">
        <v>7.816000000000944</v>
      </c>
      <c r="B6817">
        <v>1.9031050440420916E-2</v>
      </c>
    </row>
    <row r="6818" spans="1:2" x14ac:dyDescent="0.3">
      <c r="A6818">
        <v>7.8170000000009443</v>
      </c>
      <c r="B6818">
        <v>1.9030918561426968E-2</v>
      </c>
    </row>
    <row r="6819" spans="1:2" x14ac:dyDescent="0.3">
      <c r="A6819">
        <v>7.8180000000009446</v>
      </c>
      <c r="B6819">
        <v>1.903078908648892E-2</v>
      </c>
    </row>
    <row r="6820" spans="1:2" x14ac:dyDescent="0.3">
      <c r="A6820">
        <v>7.819000000000945</v>
      </c>
      <c r="B6820">
        <v>1.9030624182025668E-2</v>
      </c>
    </row>
    <row r="6821" spans="1:2" x14ac:dyDescent="0.3">
      <c r="A6821">
        <v>7.8200000000009453</v>
      </c>
      <c r="B6821">
        <v>1.9030456387956026E-2</v>
      </c>
    </row>
    <row r="6822" spans="1:2" x14ac:dyDescent="0.3">
      <c r="A6822">
        <v>7.8210000000009456</v>
      </c>
      <c r="B6822">
        <v>1.9030273624882799E-2</v>
      </c>
    </row>
    <row r="6823" spans="1:2" x14ac:dyDescent="0.3">
      <c r="A6823">
        <v>7.822000000000946</v>
      </c>
      <c r="B6823">
        <v>1.9030067302847065E-2</v>
      </c>
    </row>
    <row r="6824" spans="1:2" x14ac:dyDescent="0.3">
      <c r="A6824">
        <v>7.8230000000009463</v>
      </c>
      <c r="B6824">
        <v>1.9029849911237573E-2</v>
      </c>
    </row>
    <row r="6825" spans="1:2" x14ac:dyDescent="0.3">
      <c r="A6825">
        <v>7.8240000000009466</v>
      </c>
      <c r="B6825">
        <v>1.9029608083287075E-2</v>
      </c>
    </row>
    <row r="6826" spans="1:2" x14ac:dyDescent="0.3">
      <c r="A6826">
        <v>7.825000000000947</v>
      </c>
      <c r="B6826">
        <v>1.9029359524483425E-2</v>
      </c>
    </row>
    <row r="6827" spans="1:2" x14ac:dyDescent="0.3">
      <c r="A6827">
        <v>7.8260000000009473</v>
      </c>
      <c r="B6827">
        <v>1.9029096233636356E-2</v>
      </c>
    </row>
    <row r="6828" spans="1:2" x14ac:dyDescent="0.3">
      <c r="A6828">
        <v>7.8270000000009476</v>
      </c>
      <c r="B6828">
        <v>1.9028809073524944E-2</v>
      </c>
    </row>
    <row r="6829" spans="1:2" x14ac:dyDescent="0.3">
      <c r="A6829">
        <v>7.828000000000948</v>
      </c>
      <c r="B6829">
        <v>1.9028512634701733E-2</v>
      </c>
    </row>
    <row r="6830" spans="1:2" x14ac:dyDescent="0.3">
      <c r="A6830">
        <v>7.8290000000009483</v>
      </c>
      <c r="B6830">
        <v>1.9028208886666231E-2</v>
      </c>
    </row>
    <row r="6831" spans="1:2" x14ac:dyDescent="0.3">
      <c r="A6831">
        <v>7.8300000000009486</v>
      </c>
      <c r="B6831">
        <v>1.9027874781546439E-2</v>
      </c>
    </row>
    <row r="6832" spans="1:2" x14ac:dyDescent="0.3">
      <c r="A6832">
        <v>7.831000000000949</v>
      </c>
      <c r="B6832">
        <v>1.9027538016978152E-2</v>
      </c>
    </row>
    <row r="6833" spans="1:2" x14ac:dyDescent="0.3">
      <c r="A6833">
        <v>7.8320000000009493</v>
      </c>
      <c r="B6833">
        <v>1.9027183342912479E-2</v>
      </c>
    </row>
    <row r="6834" spans="1:2" x14ac:dyDescent="0.3">
      <c r="A6834">
        <v>7.8330000000009496</v>
      </c>
      <c r="B6834">
        <v>1.9026830786887883E-2</v>
      </c>
    </row>
    <row r="6835" spans="1:2" x14ac:dyDescent="0.3">
      <c r="A6835">
        <v>7.83400000000095</v>
      </c>
      <c r="B6835">
        <v>1.9026440315084991E-2</v>
      </c>
    </row>
    <row r="6836" spans="1:2" x14ac:dyDescent="0.3">
      <c r="A6836">
        <v>7.8350000000009503</v>
      </c>
      <c r="B6836">
        <v>1.9026046421595166E-2</v>
      </c>
    </row>
    <row r="6837" spans="1:2" x14ac:dyDescent="0.3">
      <c r="A6837">
        <v>7.8360000000009506</v>
      </c>
      <c r="B6837">
        <v>1.9025639076315104E-2</v>
      </c>
    </row>
    <row r="6838" spans="1:2" x14ac:dyDescent="0.3">
      <c r="A6838">
        <v>7.837000000000951</v>
      </c>
      <c r="B6838">
        <v>1.9025216614903473E-2</v>
      </c>
    </row>
    <row r="6839" spans="1:2" x14ac:dyDescent="0.3">
      <c r="A6839">
        <v>7.8380000000009513</v>
      </c>
      <c r="B6839">
        <v>1.9024794657411914E-2</v>
      </c>
    </row>
    <row r="6840" spans="1:2" x14ac:dyDescent="0.3">
      <c r="A6840">
        <v>7.8390000000009517</v>
      </c>
      <c r="B6840">
        <v>1.9024343439542624E-2</v>
      </c>
    </row>
    <row r="6841" spans="1:2" x14ac:dyDescent="0.3">
      <c r="A6841">
        <v>7.840000000000952</v>
      </c>
      <c r="B6841">
        <v>1.9023890202440552E-2</v>
      </c>
    </row>
    <row r="6842" spans="1:2" x14ac:dyDescent="0.3">
      <c r="A6842">
        <v>7.8410000000009523</v>
      </c>
      <c r="B6842">
        <v>1.9023423504425374E-2</v>
      </c>
    </row>
    <row r="6843" spans="1:2" x14ac:dyDescent="0.3">
      <c r="A6843">
        <v>7.8420000000009527</v>
      </c>
      <c r="B6843">
        <v>1.9022944612178072E-2</v>
      </c>
    </row>
    <row r="6844" spans="1:2" x14ac:dyDescent="0.3">
      <c r="A6844">
        <v>7.843000000000953</v>
      </c>
      <c r="B6844">
        <v>1.9022454748041984E-2</v>
      </c>
    </row>
    <row r="6845" spans="1:2" x14ac:dyDescent="0.3">
      <c r="A6845">
        <v>7.8440000000009533</v>
      </c>
      <c r="B6845">
        <v>1.9021953332180264E-2</v>
      </c>
    </row>
    <row r="6846" spans="1:2" x14ac:dyDescent="0.3">
      <c r="A6846">
        <v>7.8450000000009537</v>
      </c>
      <c r="B6846">
        <v>1.9021446093717753E-2</v>
      </c>
    </row>
    <row r="6847" spans="1:2" x14ac:dyDescent="0.3">
      <c r="A6847">
        <v>7.846000000000954</v>
      </c>
      <c r="B6847">
        <v>1.9020923175753268E-2</v>
      </c>
    </row>
    <row r="6848" spans="1:2" x14ac:dyDescent="0.3">
      <c r="A6848">
        <v>7.8470000000009543</v>
      </c>
      <c r="B6848">
        <v>1.9020390837995726E-2</v>
      </c>
    </row>
    <row r="6849" spans="1:2" x14ac:dyDescent="0.3">
      <c r="A6849">
        <v>7.8480000000009547</v>
      </c>
      <c r="B6849">
        <v>1.9019854017668588E-2</v>
      </c>
    </row>
    <row r="6850" spans="1:2" x14ac:dyDescent="0.3">
      <c r="A6850">
        <v>7.849000000000955</v>
      </c>
      <c r="B6850">
        <v>1.9019302756877798E-2</v>
      </c>
    </row>
    <row r="6851" spans="1:2" x14ac:dyDescent="0.3">
      <c r="A6851">
        <v>7.8500000000009553</v>
      </c>
      <c r="B6851">
        <v>1.9018747096441579E-2</v>
      </c>
    </row>
    <row r="6852" spans="1:2" x14ac:dyDescent="0.3">
      <c r="A6852">
        <v>7.8510000000009557</v>
      </c>
      <c r="B6852">
        <v>1.9018182719700405E-2</v>
      </c>
    </row>
    <row r="6853" spans="1:2" x14ac:dyDescent="0.3">
      <c r="A6853">
        <v>7.852000000000956</v>
      </c>
      <c r="B6853">
        <v>1.9017616813817861E-2</v>
      </c>
    </row>
    <row r="6854" spans="1:2" x14ac:dyDescent="0.3">
      <c r="A6854">
        <v>7.8530000000009563</v>
      </c>
      <c r="B6854">
        <v>1.9017033533283878E-2</v>
      </c>
    </row>
    <row r="6855" spans="1:2" x14ac:dyDescent="0.3">
      <c r="A6855">
        <v>7.8540000000009567</v>
      </c>
      <c r="B6855">
        <v>1.9016439625713866E-2</v>
      </c>
    </row>
    <row r="6856" spans="1:2" x14ac:dyDescent="0.3">
      <c r="A6856">
        <v>7.855000000000957</v>
      </c>
      <c r="B6856">
        <v>1.9015846549282067E-2</v>
      </c>
    </row>
    <row r="6857" spans="1:2" x14ac:dyDescent="0.3">
      <c r="A6857">
        <v>7.8560000000009573</v>
      </c>
      <c r="B6857">
        <v>1.9015244539737575E-2</v>
      </c>
    </row>
    <row r="6858" spans="1:2" x14ac:dyDescent="0.3">
      <c r="A6858">
        <v>7.8570000000009577</v>
      </c>
      <c r="B6858">
        <v>1.901463605343745E-2</v>
      </c>
    </row>
    <row r="6859" spans="1:2" x14ac:dyDescent="0.3">
      <c r="A6859">
        <v>7.858000000000958</v>
      </c>
      <c r="B6859">
        <v>1.9014022182278652E-2</v>
      </c>
    </row>
    <row r="6860" spans="1:2" x14ac:dyDescent="0.3">
      <c r="A6860">
        <v>7.8590000000009583</v>
      </c>
      <c r="B6860">
        <v>1.9013413271476931E-2</v>
      </c>
    </row>
    <row r="6861" spans="1:2" x14ac:dyDescent="0.3">
      <c r="A6861">
        <v>7.8600000000009587</v>
      </c>
      <c r="B6861">
        <v>1.901279009035628E-2</v>
      </c>
    </row>
    <row r="6862" spans="1:2" x14ac:dyDescent="0.3">
      <c r="A6862">
        <v>7.861000000000959</v>
      </c>
      <c r="B6862">
        <v>1.9012165901128305E-2</v>
      </c>
    </row>
    <row r="6863" spans="1:2" x14ac:dyDescent="0.3">
      <c r="A6863">
        <v>7.8620000000009593</v>
      </c>
      <c r="B6863">
        <v>1.9011530214434025E-2</v>
      </c>
    </row>
    <row r="6864" spans="1:2" x14ac:dyDescent="0.3">
      <c r="A6864">
        <v>7.8630000000009597</v>
      </c>
      <c r="B6864">
        <v>1.9010905185111227E-2</v>
      </c>
    </row>
    <row r="6865" spans="1:2" x14ac:dyDescent="0.3">
      <c r="A6865">
        <v>7.86400000000096</v>
      </c>
      <c r="B6865">
        <v>1.9010269014435588E-2</v>
      </c>
    </row>
    <row r="6866" spans="1:2" x14ac:dyDescent="0.3">
      <c r="A6866">
        <v>7.8650000000009603</v>
      </c>
      <c r="B6866">
        <v>1.9009633512901525E-2</v>
      </c>
    </row>
    <row r="6867" spans="1:2" x14ac:dyDescent="0.3">
      <c r="A6867">
        <v>7.8660000000009607</v>
      </c>
      <c r="B6867">
        <v>1.9008998493404983E-2</v>
      </c>
    </row>
    <row r="6868" spans="1:2" x14ac:dyDescent="0.3">
      <c r="A6868">
        <v>7.867000000000961</v>
      </c>
      <c r="B6868">
        <v>1.9008351362824139E-2</v>
      </c>
    </row>
    <row r="6869" spans="1:2" x14ac:dyDescent="0.3">
      <c r="A6869">
        <v>7.8680000000009613</v>
      </c>
      <c r="B6869">
        <v>1.9007713333104692E-2</v>
      </c>
    </row>
    <row r="6870" spans="1:2" x14ac:dyDescent="0.3">
      <c r="A6870">
        <v>7.8690000000009617</v>
      </c>
      <c r="B6870">
        <v>1.900707703458121E-2</v>
      </c>
    </row>
    <row r="6871" spans="1:2" x14ac:dyDescent="0.3">
      <c r="A6871">
        <v>7.870000000000962</v>
      </c>
      <c r="B6871">
        <v>1.9006438287605232E-2</v>
      </c>
    </row>
    <row r="6872" spans="1:2" x14ac:dyDescent="0.3">
      <c r="A6872">
        <v>7.8710000000009623</v>
      </c>
      <c r="B6872">
        <v>1.9005804839426377E-2</v>
      </c>
    </row>
    <row r="6873" spans="1:2" x14ac:dyDescent="0.3">
      <c r="A6873">
        <v>7.8720000000009627</v>
      </c>
      <c r="B6873">
        <v>1.9005168338202705E-2</v>
      </c>
    </row>
    <row r="6874" spans="1:2" x14ac:dyDescent="0.3">
      <c r="A6874">
        <v>7.873000000000963</v>
      </c>
      <c r="B6874">
        <v>1.9004537661019449E-2</v>
      </c>
    </row>
    <row r="6875" spans="1:2" x14ac:dyDescent="0.3">
      <c r="A6875">
        <v>7.8740000000009633</v>
      </c>
      <c r="B6875">
        <v>1.9003905426017265E-2</v>
      </c>
    </row>
    <row r="6876" spans="1:2" x14ac:dyDescent="0.3">
      <c r="A6876">
        <v>7.8750000000009637</v>
      </c>
      <c r="B6876">
        <v>1.9003281633553359E-2</v>
      </c>
    </row>
    <row r="6877" spans="1:2" x14ac:dyDescent="0.3">
      <c r="A6877">
        <v>7.876000000000964</v>
      </c>
      <c r="B6877">
        <v>1.9002656059462886E-2</v>
      </c>
    </row>
    <row r="6878" spans="1:2" x14ac:dyDescent="0.3">
      <c r="A6878">
        <v>7.8770000000009643</v>
      </c>
      <c r="B6878">
        <v>1.9002037300376085E-2</v>
      </c>
    </row>
    <row r="6879" spans="1:2" x14ac:dyDescent="0.3">
      <c r="A6879">
        <v>7.8780000000009647</v>
      </c>
      <c r="B6879">
        <v>1.9001431749906372E-2</v>
      </c>
    </row>
    <row r="6880" spans="1:2" x14ac:dyDescent="0.3">
      <c r="A6880">
        <v>7.879000000000965</v>
      </c>
      <c r="B6880">
        <v>1.9000824688122364E-2</v>
      </c>
    </row>
    <row r="6881" spans="1:2" x14ac:dyDescent="0.3">
      <c r="A6881">
        <v>7.8800000000009653</v>
      </c>
      <c r="B6881">
        <v>1.9000234324063892E-2</v>
      </c>
    </row>
    <row r="6882" spans="1:2" x14ac:dyDescent="0.3">
      <c r="A6882">
        <v>7.8810000000009657</v>
      </c>
      <c r="B6882">
        <v>1.8999645246900732E-2</v>
      </c>
    </row>
    <row r="6883" spans="1:2" x14ac:dyDescent="0.3">
      <c r="A6883">
        <v>7.882000000000966</v>
      </c>
      <c r="B6883">
        <v>1.8999060552929437E-2</v>
      </c>
    </row>
    <row r="6884" spans="1:2" x14ac:dyDescent="0.3">
      <c r="A6884">
        <v>7.8830000000009663</v>
      </c>
      <c r="B6884">
        <v>1.8998490085088582E-2</v>
      </c>
    </row>
    <row r="6885" spans="1:2" x14ac:dyDescent="0.3">
      <c r="A6885">
        <v>7.8840000000009667</v>
      </c>
      <c r="B6885">
        <v>1.8997929049005269E-2</v>
      </c>
    </row>
    <row r="6886" spans="1:2" x14ac:dyDescent="0.3">
      <c r="A6886">
        <v>7.885000000000967</v>
      </c>
      <c r="B6886">
        <v>1.8997378744740556E-2</v>
      </c>
    </row>
    <row r="6887" spans="1:2" x14ac:dyDescent="0.3">
      <c r="A6887">
        <v>7.8860000000009673</v>
      </c>
      <c r="B6887">
        <v>1.8996839280850442E-2</v>
      </c>
    </row>
    <row r="6888" spans="1:2" x14ac:dyDescent="0.3">
      <c r="A6888">
        <v>7.8870000000009677</v>
      </c>
      <c r="B6888">
        <v>1.8996311835307922E-2</v>
      </c>
    </row>
    <row r="6889" spans="1:2" x14ac:dyDescent="0.3">
      <c r="A6889">
        <v>7.888000000000968</v>
      </c>
      <c r="B6889">
        <v>1.8995797859469199E-2</v>
      </c>
    </row>
    <row r="6890" spans="1:2" x14ac:dyDescent="0.3">
      <c r="A6890">
        <v>7.8890000000009683</v>
      </c>
      <c r="B6890">
        <v>1.8995300550290917E-2</v>
      </c>
    </row>
    <row r="6891" spans="1:2" x14ac:dyDescent="0.3">
      <c r="A6891">
        <v>7.8900000000009687</v>
      </c>
      <c r="B6891">
        <v>1.8994816296084793E-2</v>
      </c>
    </row>
    <row r="6892" spans="1:2" x14ac:dyDescent="0.3">
      <c r="A6892">
        <v>7.891000000000969</v>
      </c>
      <c r="B6892">
        <v>1.8994338212104278E-2</v>
      </c>
    </row>
    <row r="6893" spans="1:2" x14ac:dyDescent="0.3">
      <c r="A6893">
        <v>7.8920000000009694</v>
      </c>
      <c r="B6893">
        <v>1.8993895051983845E-2</v>
      </c>
    </row>
    <row r="6894" spans="1:2" x14ac:dyDescent="0.3">
      <c r="A6894">
        <v>7.8930000000009697</v>
      </c>
      <c r="B6894">
        <v>1.8993458374665428E-2</v>
      </c>
    </row>
    <row r="6895" spans="1:2" x14ac:dyDescent="0.3">
      <c r="A6895">
        <v>7.89400000000097</v>
      </c>
      <c r="B6895">
        <v>1.8993034890460336E-2</v>
      </c>
    </row>
    <row r="6896" spans="1:2" x14ac:dyDescent="0.3">
      <c r="A6896">
        <v>7.8950000000009704</v>
      </c>
      <c r="B6896">
        <v>1.8992644304194506E-2</v>
      </c>
    </row>
    <row r="6897" spans="1:2" x14ac:dyDescent="0.3">
      <c r="A6897">
        <v>7.8960000000009707</v>
      </c>
      <c r="B6897">
        <v>1.8992263234628212E-2</v>
      </c>
    </row>
    <row r="6898" spans="1:2" x14ac:dyDescent="0.3">
      <c r="A6898">
        <v>7.897000000000971</v>
      </c>
      <c r="B6898">
        <v>1.8991906713890838E-2</v>
      </c>
    </row>
    <row r="6899" spans="1:2" x14ac:dyDescent="0.3">
      <c r="A6899">
        <v>7.8980000000009714</v>
      </c>
      <c r="B6899">
        <v>1.899157261422818E-2</v>
      </c>
    </row>
    <row r="6900" spans="1:2" x14ac:dyDescent="0.3">
      <c r="A6900">
        <v>7.8990000000009717</v>
      </c>
      <c r="B6900">
        <v>1.8991260095945595E-2</v>
      </c>
    </row>
    <row r="6901" spans="1:2" x14ac:dyDescent="0.3">
      <c r="A6901">
        <v>7.900000000000972</v>
      </c>
      <c r="B6901">
        <v>1.8990962269168299E-2</v>
      </c>
    </row>
    <row r="6902" spans="1:2" x14ac:dyDescent="0.3">
      <c r="A6902">
        <v>7.9010000000009724</v>
      </c>
      <c r="B6902">
        <v>1.8990706445235761E-2</v>
      </c>
    </row>
    <row r="6903" spans="1:2" x14ac:dyDescent="0.3">
      <c r="A6903">
        <v>7.9020000000009727</v>
      </c>
      <c r="B6903">
        <v>1.8990458189442672E-2</v>
      </c>
    </row>
    <row r="6904" spans="1:2" x14ac:dyDescent="0.3">
      <c r="A6904">
        <v>7.903000000000973</v>
      </c>
      <c r="B6904">
        <v>1.8990256199924394E-2</v>
      </c>
    </row>
    <row r="6905" spans="1:2" x14ac:dyDescent="0.3">
      <c r="A6905">
        <v>7.9040000000009734</v>
      </c>
      <c r="B6905">
        <v>1.8990077816153472E-2</v>
      </c>
    </row>
    <row r="6906" spans="1:2" x14ac:dyDescent="0.3">
      <c r="A6906">
        <v>7.9050000000009737</v>
      </c>
      <c r="B6906">
        <v>1.8989921244801755E-2</v>
      </c>
    </row>
    <row r="6907" spans="1:2" x14ac:dyDescent="0.3">
      <c r="A6907">
        <v>7.906000000000974</v>
      </c>
      <c r="B6907">
        <v>1.8989796407901438E-2</v>
      </c>
    </row>
    <row r="6908" spans="1:2" x14ac:dyDescent="0.3">
      <c r="A6908">
        <v>7.9070000000009744</v>
      </c>
      <c r="B6908">
        <v>1.8989695140224749E-2</v>
      </c>
    </row>
    <row r="6909" spans="1:2" x14ac:dyDescent="0.3">
      <c r="A6909">
        <v>7.9080000000009747</v>
      </c>
      <c r="B6909">
        <v>1.8989632841223181E-2</v>
      </c>
    </row>
    <row r="6910" spans="1:2" x14ac:dyDescent="0.3">
      <c r="A6910">
        <v>7.909000000000975</v>
      </c>
      <c r="B6910">
        <v>1.8989610785567046E-2</v>
      </c>
    </row>
    <row r="6911" spans="1:2" x14ac:dyDescent="0.3">
      <c r="A6911">
        <v>7.9100000000009754</v>
      </c>
      <c r="B6911">
        <v>1.8989620975875643E-2</v>
      </c>
    </row>
    <row r="6912" spans="1:2" x14ac:dyDescent="0.3">
      <c r="A6912">
        <v>7.9110000000009757</v>
      </c>
      <c r="B6912">
        <v>1.8989663853023198E-2</v>
      </c>
    </row>
    <row r="6913" spans="1:2" x14ac:dyDescent="0.3">
      <c r="A6913">
        <v>7.912000000000976</v>
      </c>
      <c r="B6913">
        <v>1.8989740130724964E-2</v>
      </c>
    </row>
    <row r="6914" spans="1:2" x14ac:dyDescent="0.3">
      <c r="A6914">
        <v>7.9130000000009764</v>
      </c>
      <c r="B6914">
        <v>1.898985288693944E-2</v>
      </c>
    </row>
    <row r="6915" spans="1:2" x14ac:dyDescent="0.3">
      <c r="A6915">
        <v>7.9140000000009767</v>
      </c>
      <c r="B6915">
        <v>1.8990016098475171E-2</v>
      </c>
    </row>
    <row r="6916" spans="1:2" x14ac:dyDescent="0.3">
      <c r="A6916">
        <v>7.915000000000977</v>
      </c>
      <c r="B6916">
        <v>1.8990207312112484E-2</v>
      </c>
    </row>
    <row r="6917" spans="1:2" x14ac:dyDescent="0.3">
      <c r="A6917">
        <v>7.9160000000009774</v>
      </c>
      <c r="B6917">
        <v>1.8990444399790585E-2</v>
      </c>
    </row>
    <row r="6918" spans="1:2" x14ac:dyDescent="0.3">
      <c r="A6918">
        <v>7.9170000000009777</v>
      </c>
      <c r="B6918">
        <v>1.8990731630618152E-2</v>
      </c>
    </row>
    <row r="6919" spans="1:2" x14ac:dyDescent="0.3">
      <c r="A6919">
        <v>7.918000000000978</v>
      </c>
      <c r="B6919">
        <v>1.8991049788655956E-2</v>
      </c>
    </row>
    <row r="6920" spans="1:2" x14ac:dyDescent="0.3">
      <c r="A6920">
        <v>7.9190000000009784</v>
      </c>
      <c r="B6920">
        <v>1.8991429498995183E-2</v>
      </c>
    </row>
    <row r="6921" spans="1:2" x14ac:dyDescent="0.3">
      <c r="A6921">
        <v>7.9200000000009787</v>
      </c>
      <c r="B6921">
        <v>1.8991853465630149E-2</v>
      </c>
    </row>
    <row r="6922" spans="1:2" x14ac:dyDescent="0.3">
      <c r="A6922">
        <v>7.921000000000979</v>
      </c>
      <c r="B6922">
        <v>1.8992320140053809E-2</v>
      </c>
    </row>
    <row r="6923" spans="1:2" x14ac:dyDescent="0.3">
      <c r="A6923">
        <v>7.9220000000009794</v>
      </c>
      <c r="B6923">
        <v>1.8992843097910383E-2</v>
      </c>
    </row>
    <row r="6924" spans="1:2" x14ac:dyDescent="0.3">
      <c r="A6924">
        <v>7.9230000000009797</v>
      </c>
      <c r="B6924">
        <v>1.8993407019346598E-2</v>
      </c>
    </row>
    <row r="6925" spans="1:2" x14ac:dyDescent="0.3">
      <c r="A6925">
        <v>7.92400000000098</v>
      </c>
      <c r="B6925">
        <v>1.8994022322952553E-2</v>
      </c>
    </row>
    <row r="6926" spans="1:2" x14ac:dyDescent="0.3">
      <c r="A6926">
        <v>7.9250000000009804</v>
      </c>
      <c r="B6926">
        <v>1.8994699693502148E-2</v>
      </c>
    </row>
    <row r="6927" spans="1:2" x14ac:dyDescent="0.3">
      <c r="A6927">
        <v>7.9260000000009807</v>
      </c>
      <c r="B6927">
        <v>1.8995429114478324E-2</v>
      </c>
    </row>
    <row r="6928" spans="1:2" x14ac:dyDescent="0.3">
      <c r="A6928">
        <v>7.927000000000981</v>
      </c>
      <c r="B6928">
        <v>1.8996224348304669E-2</v>
      </c>
    </row>
    <row r="6929" spans="1:2" x14ac:dyDescent="0.3">
      <c r="A6929">
        <v>7.9280000000009814</v>
      </c>
      <c r="B6929">
        <v>1.8997065001632785E-2</v>
      </c>
    </row>
    <row r="6930" spans="1:2" x14ac:dyDescent="0.3">
      <c r="A6930">
        <v>7.9290000000009817</v>
      </c>
      <c r="B6930">
        <v>1.8997973422448522E-2</v>
      </c>
    </row>
    <row r="6931" spans="1:2" x14ac:dyDescent="0.3">
      <c r="A6931">
        <v>7.930000000000982</v>
      </c>
      <c r="B6931">
        <v>1.8998946779822889E-2</v>
      </c>
    </row>
    <row r="6932" spans="1:2" x14ac:dyDescent="0.3">
      <c r="A6932">
        <v>7.9310000000009824</v>
      </c>
      <c r="B6932">
        <v>1.8999973775282786E-2</v>
      </c>
    </row>
    <row r="6933" spans="1:2" x14ac:dyDescent="0.3">
      <c r="A6933">
        <v>7.9320000000009827</v>
      </c>
      <c r="B6933">
        <v>1.900107131441775E-2</v>
      </c>
    </row>
    <row r="6934" spans="1:2" x14ac:dyDescent="0.3">
      <c r="A6934">
        <v>7.933000000000983</v>
      </c>
      <c r="B6934">
        <v>1.900223593435707E-2</v>
      </c>
    </row>
    <row r="6935" spans="1:2" x14ac:dyDescent="0.3">
      <c r="A6935">
        <v>7.9340000000009834</v>
      </c>
      <c r="B6935">
        <v>1.9003468071879137E-2</v>
      </c>
    </row>
    <row r="6936" spans="1:2" x14ac:dyDescent="0.3">
      <c r="A6936">
        <v>7.9350000000009837</v>
      </c>
      <c r="B6936">
        <v>1.9004762162897926E-2</v>
      </c>
    </row>
    <row r="6937" spans="1:2" x14ac:dyDescent="0.3">
      <c r="A6937">
        <v>7.936000000000984</v>
      </c>
      <c r="B6937">
        <v>1.9006133936075476E-2</v>
      </c>
    </row>
    <row r="6938" spans="1:2" x14ac:dyDescent="0.3">
      <c r="A6938">
        <v>7.9370000000009844</v>
      </c>
      <c r="B6938">
        <v>1.9007584363757046E-2</v>
      </c>
    </row>
    <row r="6939" spans="1:2" x14ac:dyDescent="0.3">
      <c r="A6939">
        <v>7.9380000000009847</v>
      </c>
      <c r="B6939">
        <v>1.9009100692169101E-2</v>
      </c>
    </row>
    <row r="6940" spans="1:2" x14ac:dyDescent="0.3">
      <c r="A6940">
        <v>7.939000000000985</v>
      </c>
      <c r="B6940">
        <v>1.9010697484751093E-2</v>
      </c>
    </row>
    <row r="6941" spans="1:2" x14ac:dyDescent="0.3">
      <c r="A6941">
        <v>7.9400000000009854</v>
      </c>
      <c r="B6941">
        <v>1.9012371063290234E-2</v>
      </c>
    </row>
    <row r="6942" spans="1:2" x14ac:dyDescent="0.3">
      <c r="A6942">
        <v>7.9410000000009857</v>
      </c>
      <c r="B6942">
        <v>1.9014129959035508E-2</v>
      </c>
    </row>
    <row r="6943" spans="1:2" x14ac:dyDescent="0.3">
      <c r="A6943">
        <v>7.942000000000986</v>
      </c>
      <c r="B6943">
        <v>1.9015965836669257E-2</v>
      </c>
    </row>
    <row r="6944" spans="1:2" x14ac:dyDescent="0.3">
      <c r="A6944">
        <v>7.9430000000009864</v>
      </c>
      <c r="B6944">
        <v>1.9017893211353942E-2</v>
      </c>
    </row>
    <row r="6945" spans="1:2" x14ac:dyDescent="0.3">
      <c r="A6945">
        <v>7.9440000000009867</v>
      </c>
      <c r="B6945">
        <v>1.9019899454097267E-2</v>
      </c>
    </row>
    <row r="6946" spans="1:2" x14ac:dyDescent="0.3">
      <c r="A6946">
        <v>7.9450000000009871</v>
      </c>
      <c r="B6946">
        <v>1.9021990974953717E-2</v>
      </c>
    </row>
    <row r="6947" spans="1:2" x14ac:dyDescent="0.3">
      <c r="A6947">
        <v>7.9460000000009874</v>
      </c>
      <c r="B6947">
        <v>1.9024175941887489E-2</v>
      </c>
    </row>
    <row r="6948" spans="1:2" x14ac:dyDescent="0.3">
      <c r="A6948">
        <v>7.9470000000009877</v>
      </c>
      <c r="B6948">
        <v>1.9026448458078604E-2</v>
      </c>
    </row>
    <row r="6949" spans="1:2" x14ac:dyDescent="0.3">
      <c r="A6949">
        <v>7.9480000000009881</v>
      </c>
      <c r="B6949">
        <v>1.9028816506506285E-2</v>
      </c>
    </row>
    <row r="6950" spans="1:2" x14ac:dyDescent="0.3">
      <c r="A6950">
        <v>7.9490000000009884</v>
      </c>
      <c r="B6950">
        <v>1.9031285167996959E-2</v>
      </c>
    </row>
    <row r="6951" spans="1:2" x14ac:dyDescent="0.3">
      <c r="A6951">
        <v>7.9500000000009887</v>
      </c>
      <c r="B6951">
        <v>1.9033839746731396E-2</v>
      </c>
    </row>
    <row r="6952" spans="1:2" x14ac:dyDescent="0.3">
      <c r="A6952">
        <v>7.9510000000009891</v>
      </c>
      <c r="B6952">
        <v>1.9036512366031377E-2</v>
      </c>
    </row>
    <row r="6953" spans="1:2" x14ac:dyDescent="0.3">
      <c r="A6953">
        <v>7.9520000000009894</v>
      </c>
      <c r="B6953">
        <v>1.903926710350945E-2</v>
      </c>
    </row>
    <row r="6954" spans="1:2" x14ac:dyDescent="0.3">
      <c r="A6954">
        <v>7.9530000000009897</v>
      </c>
      <c r="B6954">
        <v>1.9042129635857441E-2</v>
      </c>
    </row>
    <row r="6955" spans="1:2" x14ac:dyDescent="0.3">
      <c r="A6955">
        <v>7.9540000000009901</v>
      </c>
      <c r="B6955">
        <v>1.9045113763053012E-2</v>
      </c>
    </row>
    <row r="6956" spans="1:2" x14ac:dyDescent="0.3">
      <c r="A6956">
        <v>7.9550000000009904</v>
      </c>
      <c r="B6956">
        <v>1.9048192475211057E-2</v>
      </c>
    </row>
    <row r="6957" spans="1:2" x14ac:dyDescent="0.3">
      <c r="A6957">
        <v>7.9560000000009907</v>
      </c>
      <c r="B6957">
        <v>1.905138439361348E-2</v>
      </c>
    </row>
    <row r="6958" spans="1:2" x14ac:dyDescent="0.3">
      <c r="A6958">
        <v>7.9570000000009911</v>
      </c>
      <c r="B6958">
        <v>1.9054691423150638E-2</v>
      </c>
    </row>
    <row r="6959" spans="1:2" x14ac:dyDescent="0.3">
      <c r="A6959">
        <v>7.9580000000009914</v>
      </c>
      <c r="B6959">
        <v>1.9058106341186931E-2</v>
      </c>
    </row>
    <row r="6960" spans="1:2" x14ac:dyDescent="0.3">
      <c r="A6960">
        <v>7.9590000000009917</v>
      </c>
      <c r="B6960">
        <v>1.90616440836745E-2</v>
      </c>
    </row>
    <row r="6961" spans="1:2" x14ac:dyDescent="0.3">
      <c r="A6961">
        <v>7.9600000000009921</v>
      </c>
      <c r="B6961">
        <v>1.90653019452659E-2</v>
      </c>
    </row>
    <row r="6962" spans="1:2" x14ac:dyDescent="0.3">
      <c r="A6962">
        <v>7.9610000000009924</v>
      </c>
      <c r="B6962">
        <v>1.9069081984207981E-2</v>
      </c>
    </row>
    <row r="6963" spans="1:2" x14ac:dyDescent="0.3">
      <c r="A6963">
        <v>7.9620000000009927</v>
      </c>
      <c r="B6963">
        <v>1.9072986455382412E-2</v>
      </c>
    </row>
    <row r="6964" spans="1:2" x14ac:dyDescent="0.3">
      <c r="A6964">
        <v>7.9630000000009931</v>
      </c>
      <c r="B6964">
        <v>1.9077019842587806E-2</v>
      </c>
    </row>
    <row r="6965" spans="1:2" x14ac:dyDescent="0.3">
      <c r="A6965">
        <v>7.9640000000009934</v>
      </c>
      <c r="B6965">
        <v>1.9081171034553313E-2</v>
      </c>
    </row>
    <row r="6966" spans="1:2" x14ac:dyDescent="0.3">
      <c r="A6966">
        <v>7.9650000000009937</v>
      </c>
      <c r="B6966">
        <v>1.9085458130122857E-2</v>
      </c>
    </row>
    <row r="6967" spans="1:2" x14ac:dyDescent="0.3">
      <c r="A6967">
        <v>7.9660000000009941</v>
      </c>
      <c r="B6967">
        <v>1.9089888806378741E-2</v>
      </c>
    </row>
    <row r="6968" spans="1:2" x14ac:dyDescent="0.3">
      <c r="A6968">
        <v>7.9670000000009944</v>
      </c>
      <c r="B6968">
        <v>1.9094452305404408E-2</v>
      </c>
    </row>
    <row r="6969" spans="1:2" x14ac:dyDescent="0.3">
      <c r="A6969">
        <v>7.9680000000009947</v>
      </c>
      <c r="B6969">
        <v>1.9099150759975814E-2</v>
      </c>
    </row>
    <row r="6970" spans="1:2" x14ac:dyDescent="0.3">
      <c r="A6970">
        <v>7.9690000000009951</v>
      </c>
      <c r="B6970">
        <v>1.9103996242493534E-2</v>
      </c>
    </row>
    <row r="6971" spans="1:2" x14ac:dyDescent="0.3">
      <c r="A6971">
        <v>7.9700000000009954</v>
      </c>
      <c r="B6971">
        <v>1.910897860034716E-2</v>
      </c>
    </row>
    <row r="6972" spans="1:2" x14ac:dyDescent="0.3">
      <c r="A6972">
        <v>7.9710000000009957</v>
      </c>
      <c r="B6972">
        <v>1.9114116353128152E-2</v>
      </c>
    </row>
    <row r="6973" spans="1:2" x14ac:dyDescent="0.3">
      <c r="A6973">
        <v>7.9720000000009961</v>
      </c>
      <c r="B6973">
        <v>1.9119392112802558E-2</v>
      </c>
    </row>
    <row r="6974" spans="1:2" x14ac:dyDescent="0.3">
      <c r="A6974">
        <v>7.9730000000009964</v>
      </c>
      <c r="B6974">
        <v>1.9124829500576535E-2</v>
      </c>
    </row>
    <row r="6975" spans="1:2" x14ac:dyDescent="0.3">
      <c r="A6975">
        <v>7.9740000000009967</v>
      </c>
      <c r="B6975">
        <v>1.9130420165613948E-2</v>
      </c>
    </row>
    <row r="6976" spans="1:2" x14ac:dyDescent="0.3">
      <c r="A6976">
        <v>7.9750000000009971</v>
      </c>
      <c r="B6976">
        <v>1.9136169413324355E-2</v>
      </c>
    </row>
    <row r="6977" spans="1:2" x14ac:dyDescent="0.3">
      <c r="A6977">
        <v>7.9760000000009974</v>
      </c>
      <c r="B6977">
        <v>1.9142089052122335E-2</v>
      </c>
    </row>
    <row r="6978" spans="1:2" x14ac:dyDescent="0.3">
      <c r="A6978">
        <v>7.9770000000009977</v>
      </c>
      <c r="B6978">
        <v>1.9148156648956804E-2</v>
      </c>
    </row>
    <row r="6979" spans="1:2" x14ac:dyDescent="0.3">
      <c r="A6979">
        <v>7.9780000000009981</v>
      </c>
      <c r="B6979">
        <v>1.9154407415113539E-2</v>
      </c>
    </row>
    <row r="6980" spans="1:2" x14ac:dyDescent="0.3">
      <c r="A6980">
        <v>7.9790000000009984</v>
      </c>
      <c r="B6980">
        <v>1.9160809254909483E-2</v>
      </c>
    </row>
    <row r="6981" spans="1:2" x14ac:dyDescent="0.3">
      <c r="A6981">
        <v>7.9800000000009987</v>
      </c>
      <c r="B6981">
        <v>1.9167389554363701E-2</v>
      </c>
    </row>
    <row r="6982" spans="1:2" x14ac:dyDescent="0.3">
      <c r="A6982">
        <v>7.9810000000009991</v>
      </c>
      <c r="B6982">
        <v>1.917414581685889E-2</v>
      </c>
    </row>
    <row r="6983" spans="1:2" x14ac:dyDescent="0.3">
      <c r="A6983">
        <v>7.9820000000009994</v>
      </c>
      <c r="B6983">
        <v>1.9181085422919519E-2</v>
      </c>
    </row>
    <row r="6984" spans="1:2" x14ac:dyDescent="0.3">
      <c r="A6984">
        <v>7.9830000000009997</v>
      </c>
      <c r="B6984">
        <v>1.9188212969722063E-2</v>
      </c>
    </row>
    <row r="6985" spans="1:2" x14ac:dyDescent="0.3">
      <c r="A6985">
        <v>7.9840000000010001</v>
      </c>
      <c r="B6985">
        <v>1.9195518178535431E-2</v>
      </c>
    </row>
    <row r="6986" spans="1:2" x14ac:dyDescent="0.3">
      <c r="A6986">
        <v>7.9850000000010004</v>
      </c>
      <c r="B6986">
        <v>1.9203013865776219E-2</v>
      </c>
    </row>
    <row r="6987" spans="1:2" x14ac:dyDescent="0.3">
      <c r="A6987">
        <v>7.9860000000010007</v>
      </c>
      <c r="B6987">
        <v>1.9210694627144698E-2</v>
      </c>
    </row>
    <row r="6988" spans="1:2" x14ac:dyDescent="0.3">
      <c r="A6988">
        <v>7.9870000000010011</v>
      </c>
      <c r="B6988">
        <v>1.9218570548481306E-2</v>
      </c>
    </row>
    <row r="6989" spans="1:2" x14ac:dyDescent="0.3">
      <c r="A6989">
        <v>7.9880000000010014</v>
      </c>
      <c r="B6989">
        <v>1.9226656916756846E-2</v>
      </c>
    </row>
    <row r="6990" spans="1:2" x14ac:dyDescent="0.3">
      <c r="A6990">
        <v>7.9890000000010017</v>
      </c>
      <c r="B6990">
        <v>1.923493445243396E-2</v>
      </c>
    </row>
    <row r="6991" spans="1:2" x14ac:dyDescent="0.3">
      <c r="A6991">
        <v>7.9900000000010021</v>
      </c>
      <c r="B6991">
        <v>1.9243409290702729E-2</v>
      </c>
    </row>
    <row r="6992" spans="1:2" x14ac:dyDescent="0.3">
      <c r="A6992">
        <v>7.9910000000010024</v>
      </c>
      <c r="B6992">
        <v>1.9252101854911108E-2</v>
      </c>
    </row>
    <row r="6993" spans="1:2" x14ac:dyDescent="0.3">
      <c r="A6993">
        <v>7.9920000000010027</v>
      </c>
      <c r="B6993">
        <v>1.9261006375350831E-2</v>
      </c>
    </row>
    <row r="6994" spans="1:2" x14ac:dyDescent="0.3">
      <c r="A6994">
        <v>7.9930000000010031</v>
      </c>
      <c r="B6994">
        <v>1.9270124860271687E-2</v>
      </c>
    </row>
    <row r="6995" spans="1:2" x14ac:dyDescent="0.3">
      <c r="A6995">
        <v>7.9940000000010034</v>
      </c>
      <c r="B6995">
        <v>1.9279459570282875E-2</v>
      </c>
    </row>
    <row r="6996" spans="1:2" x14ac:dyDescent="0.3">
      <c r="A6996">
        <v>7.9950000000010037</v>
      </c>
      <c r="B6996">
        <v>1.9289017773857997E-2</v>
      </c>
    </row>
    <row r="6997" spans="1:2" x14ac:dyDescent="0.3">
      <c r="A6997">
        <v>7.9960000000010041</v>
      </c>
      <c r="B6997">
        <v>1.9298801294020895E-2</v>
      </c>
    </row>
    <row r="6998" spans="1:2" x14ac:dyDescent="0.3">
      <c r="A6998">
        <v>7.9970000000010044</v>
      </c>
      <c r="B6998">
        <v>1.9308809425748086E-2</v>
      </c>
    </row>
    <row r="6999" spans="1:2" x14ac:dyDescent="0.3">
      <c r="A6999">
        <v>7.9980000000010048</v>
      </c>
      <c r="B6999">
        <v>1.9319050055495501E-2</v>
      </c>
    </row>
    <row r="7000" spans="1:2" x14ac:dyDescent="0.3">
      <c r="A7000">
        <v>7.9990000000010051</v>
      </c>
      <c r="B7000">
        <v>1.9329533030328749E-2</v>
      </c>
    </row>
    <row r="7001" spans="1:2" x14ac:dyDescent="0.3">
      <c r="A7001">
        <v>8</v>
      </c>
      <c r="B7001">
        <v>1.93402652287199E-2</v>
      </c>
    </row>
  </sheetData>
  <mergeCells count="1">
    <mergeCell ref="C1:D1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C159-973F-4B03-B9C0-669CA106E6EC}">
  <sheetPr codeName="Sheet11"/>
  <dimension ref="A1:G37"/>
  <sheetViews>
    <sheetView topLeftCell="A4" zoomScale="85" zoomScaleNormal="85" workbookViewId="0">
      <selection activeCell="G3" sqref="G3:G39"/>
    </sheetView>
  </sheetViews>
  <sheetFormatPr defaultRowHeight="14.4" x14ac:dyDescent="0.3"/>
  <cols>
    <col min="1" max="1" width="16.6640625" customWidth="1"/>
    <col min="2" max="4" width="0" hidden="1" customWidth="1"/>
    <col min="5" max="5" width="17.44140625" customWidth="1"/>
    <col min="6" max="6" width="12.88671875" customWidth="1"/>
  </cols>
  <sheetData>
    <row r="1" spans="1:7" ht="15" thickBot="1" x14ac:dyDescent="0.35">
      <c r="A1" s="2" t="s">
        <v>2</v>
      </c>
      <c r="B1" s="2" t="s">
        <v>3</v>
      </c>
      <c r="C1" s="2" t="s">
        <v>3</v>
      </c>
      <c r="D1" s="2"/>
      <c r="E1" s="2" t="s">
        <v>82</v>
      </c>
      <c r="F1" s="2" t="s">
        <v>7</v>
      </c>
      <c r="G1" s="2" t="s">
        <v>8</v>
      </c>
    </row>
    <row r="2" spans="1:7" x14ac:dyDescent="0.3">
      <c r="A2" s="1">
        <v>1</v>
      </c>
      <c r="B2" s="1">
        <v>2.28666615000812</v>
      </c>
      <c r="C2" s="1">
        <f>ROUND(B2,3)</f>
        <v>2.2869999999999999</v>
      </c>
      <c r="D2" s="1"/>
      <c r="E2" s="1">
        <v>3.9863485369306395</v>
      </c>
      <c r="F2">
        <f>E2*150/1000</f>
        <v>0.59795228053959593</v>
      </c>
      <c r="G2" t="str">
        <f>DEC2HEX(ROUND((F2*2^8)/3.3,0))</f>
        <v>2E</v>
      </c>
    </row>
    <row r="3" spans="1:7" x14ac:dyDescent="0.3">
      <c r="A3" s="1">
        <v>1.2</v>
      </c>
      <c r="B3" s="1">
        <v>2.0481534185723702</v>
      </c>
      <c r="C3" s="1">
        <f t="shared" ref="C3:C37" si="0">ROUND(B3,3)</f>
        <v>2.048</v>
      </c>
      <c r="D3" s="1"/>
      <c r="E3" s="1">
        <v>4.5509498135238307</v>
      </c>
      <c r="F3">
        <f t="shared" ref="F3:F37" si="1">E3*150/1000</f>
        <v>0.68264247202857464</v>
      </c>
      <c r="G3" t="str">
        <f t="shared" ref="G3:G37" si="2">DEC2HEX(ROUND((F3*2^8)/3.3,0))</f>
        <v>35</v>
      </c>
    </row>
    <row r="4" spans="1:7" x14ac:dyDescent="0.3">
      <c r="A4" s="1">
        <v>1.4</v>
      </c>
      <c r="B4" s="1">
        <v>1.79792986003087</v>
      </c>
      <c r="C4" s="1">
        <f t="shared" si="0"/>
        <v>1.798</v>
      </c>
      <c r="D4" s="1"/>
      <c r="E4" s="1">
        <v>5.0974344780497782</v>
      </c>
      <c r="F4">
        <f t="shared" si="1"/>
        <v>0.76461517170746673</v>
      </c>
      <c r="G4" t="str">
        <f t="shared" si="2"/>
        <v>3B</v>
      </c>
    </row>
    <row r="5" spans="1:7" x14ac:dyDescent="0.3">
      <c r="A5" s="1">
        <v>1.6</v>
      </c>
      <c r="B5" s="1">
        <v>1.5834525241381501</v>
      </c>
      <c r="C5" s="1">
        <f t="shared" si="0"/>
        <v>1.583</v>
      </c>
      <c r="D5" s="1"/>
      <c r="E5" s="1">
        <v>5.5568532395911525</v>
      </c>
      <c r="F5">
        <f t="shared" si="1"/>
        <v>0.83352798593867283</v>
      </c>
      <c r="G5" t="str">
        <f t="shared" si="2"/>
        <v>41</v>
      </c>
    </row>
    <row r="6" spans="1:7" x14ac:dyDescent="0.3">
      <c r="A6" s="1">
        <v>1.8</v>
      </c>
      <c r="B6" s="1">
        <v>1.4487167618465699</v>
      </c>
      <c r="C6" s="1">
        <f t="shared" si="0"/>
        <v>1.4490000000000001</v>
      </c>
      <c r="D6" s="1"/>
      <c r="E6" s="1">
        <v>5.9194399147483594</v>
      </c>
      <c r="F6">
        <f t="shared" si="1"/>
        <v>0.88791598721225384</v>
      </c>
      <c r="G6" t="str">
        <f t="shared" si="2"/>
        <v>45</v>
      </c>
    </row>
    <row r="7" spans="1:7" x14ac:dyDescent="0.3">
      <c r="A7" s="1">
        <v>2</v>
      </c>
      <c r="B7" s="1">
        <v>1.3057318712514201</v>
      </c>
      <c r="C7" s="1">
        <f t="shared" si="0"/>
        <v>1.306</v>
      </c>
      <c r="D7" s="1"/>
      <c r="E7" s="1">
        <v>6.2029882997968748</v>
      </c>
      <c r="F7">
        <f t="shared" si="1"/>
        <v>0.93044824496953116</v>
      </c>
      <c r="G7" t="str">
        <f t="shared" si="2"/>
        <v>48</v>
      </c>
    </row>
    <row r="8" spans="1:7" x14ac:dyDescent="0.3">
      <c r="A8" s="1">
        <v>2.2000000000000002</v>
      </c>
      <c r="B8" s="1">
        <v>1.2177411693467199</v>
      </c>
      <c r="C8" s="1">
        <f t="shared" si="0"/>
        <v>1.218</v>
      </c>
      <c r="D8" s="1"/>
      <c r="E8" s="1">
        <v>6.6906296949372779</v>
      </c>
      <c r="F8">
        <f t="shared" si="1"/>
        <v>1.0035944542405917</v>
      </c>
      <c r="G8" t="str">
        <f t="shared" si="2"/>
        <v>4E</v>
      </c>
    </row>
    <row r="9" spans="1:7" x14ac:dyDescent="0.3">
      <c r="A9" s="1">
        <v>2.4</v>
      </c>
      <c r="B9" s="1">
        <v>1.1270007580074899</v>
      </c>
      <c r="C9" s="1">
        <f t="shared" si="0"/>
        <v>1.127</v>
      </c>
      <c r="D9" s="1"/>
      <c r="E9" s="1">
        <v>7.3437366983135082</v>
      </c>
      <c r="F9">
        <f t="shared" si="1"/>
        <v>1.1015605047470263</v>
      </c>
      <c r="G9" t="str">
        <f t="shared" si="2"/>
        <v>55</v>
      </c>
    </row>
    <row r="10" spans="1:7" x14ac:dyDescent="0.3">
      <c r="A10" s="1">
        <v>2.6</v>
      </c>
      <c r="B10" s="1">
        <v>1.0472591844063599</v>
      </c>
      <c r="C10" s="1">
        <f t="shared" si="0"/>
        <v>1.0469999999999999</v>
      </c>
      <c r="D10" s="1"/>
      <c r="E10" s="1">
        <v>7.9112003318158592</v>
      </c>
      <c r="F10">
        <f t="shared" si="1"/>
        <v>1.1866800497723788</v>
      </c>
      <c r="G10" t="str">
        <f t="shared" si="2"/>
        <v>5C</v>
      </c>
    </row>
    <row r="11" spans="1:7" x14ac:dyDescent="0.3">
      <c r="A11" s="1">
        <v>2.8</v>
      </c>
      <c r="B11" s="1">
        <v>0.98676557684687505</v>
      </c>
      <c r="C11" s="1">
        <f t="shared" si="0"/>
        <v>0.98699999999999999</v>
      </c>
      <c r="D11" s="1"/>
      <c r="E11" s="1">
        <v>8.4074515072639073</v>
      </c>
      <c r="F11">
        <f t="shared" si="1"/>
        <v>1.2611177260895861</v>
      </c>
      <c r="G11" t="str">
        <f t="shared" si="2"/>
        <v>62</v>
      </c>
    </row>
    <row r="12" spans="1:7" x14ac:dyDescent="0.3">
      <c r="A12" s="1">
        <v>3</v>
      </c>
      <c r="B12" s="1">
        <v>0.92745672975638804</v>
      </c>
      <c r="C12" s="1">
        <f t="shared" si="0"/>
        <v>0.92700000000000005</v>
      </c>
      <c r="D12" s="1"/>
      <c r="E12" s="1">
        <v>8.836842497810693</v>
      </c>
      <c r="F12">
        <f t="shared" si="1"/>
        <v>1.3255263746716039</v>
      </c>
      <c r="G12" t="str">
        <f t="shared" si="2"/>
        <v>67</v>
      </c>
    </row>
    <row r="13" spans="1:7" x14ac:dyDescent="0.3">
      <c r="A13" s="1">
        <v>3.2</v>
      </c>
      <c r="B13" s="1">
        <v>0.88502632776956003</v>
      </c>
      <c r="C13" s="1">
        <f t="shared" si="0"/>
        <v>0.88500000000000001</v>
      </c>
      <c r="D13" s="1"/>
      <c r="E13" s="1">
        <v>9.2043650348449528</v>
      </c>
      <c r="F13">
        <f t="shared" si="1"/>
        <v>1.380654755226743</v>
      </c>
      <c r="G13" t="str">
        <f t="shared" si="2"/>
        <v>6B</v>
      </c>
    </row>
    <row r="14" spans="1:7" x14ac:dyDescent="0.3">
      <c r="A14" s="1">
        <v>3.4</v>
      </c>
      <c r="B14" s="1">
        <v>0.84653039568625299</v>
      </c>
      <c r="C14" s="1">
        <f t="shared" si="0"/>
        <v>0.84699999999999998</v>
      </c>
      <c r="D14" s="1"/>
      <c r="E14" s="1">
        <v>9.5207778654409214</v>
      </c>
      <c r="F14">
        <f t="shared" si="1"/>
        <v>1.4281166798161382</v>
      </c>
      <c r="G14" t="str">
        <f t="shared" si="2"/>
        <v>6F</v>
      </c>
    </row>
    <row r="15" spans="1:7" x14ac:dyDescent="0.3">
      <c r="A15" s="1">
        <v>3.6</v>
      </c>
      <c r="B15" s="1">
        <v>0.81078417303746597</v>
      </c>
      <c r="C15" s="1">
        <f t="shared" si="0"/>
        <v>0.81100000000000005</v>
      </c>
      <c r="D15" s="1"/>
      <c r="E15" s="1">
        <v>9.8015713123678623</v>
      </c>
      <c r="F15">
        <f t="shared" si="1"/>
        <v>1.4702356968551795</v>
      </c>
      <c r="G15" t="str">
        <f t="shared" si="2"/>
        <v>72</v>
      </c>
    </row>
    <row r="16" spans="1:7" x14ac:dyDescent="0.3">
      <c r="A16" s="1">
        <v>3.8</v>
      </c>
      <c r="B16" s="1">
        <v>0.77228824095415705</v>
      </c>
      <c r="C16" s="1">
        <f t="shared" si="0"/>
        <v>0.77200000000000002</v>
      </c>
      <c r="D16" s="1"/>
      <c r="E16" s="1">
        <v>10.063152616602288</v>
      </c>
      <c r="F16">
        <f t="shared" si="1"/>
        <v>1.5094728924903431</v>
      </c>
      <c r="G16" t="str">
        <f t="shared" si="2"/>
        <v>75</v>
      </c>
    </row>
    <row r="17" spans="1:7" x14ac:dyDescent="0.3">
      <c r="A17" s="1">
        <v>4</v>
      </c>
      <c r="B17" s="1">
        <v>0.734271715359743</v>
      </c>
      <c r="C17" s="1">
        <f t="shared" si="0"/>
        <v>0.73399999999999999</v>
      </c>
      <c r="D17" s="1"/>
      <c r="E17" s="1">
        <v>10.715920864064699</v>
      </c>
      <c r="F17">
        <f t="shared" si="1"/>
        <v>1.607388129609705</v>
      </c>
      <c r="G17" t="str">
        <f t="shared" si="2"/>
        <v>7D</v>
      </c>
    </row>
    <row r="18" spans="1:7" x14ac:dyDescent="0.3">
      <c r="A18" s="1">
        <v>4.2</v>
      </c>
      <c r="B18" s="1">
        <v>0.70629521452563004</v>
      </c>
      <c r="C18" s="1">
        <f t="shared" si="0"/>
        <v>0.70599999999999996</v>
      </c>
      <c r="D18" s="1"/>
      <c r="E18" s="1">
        <v>11.344166593458604</v>
      </c>
      <c r="F18">
        <f t="shared" si="1"/>
        <v>1.7016249890187907</v>
      </c>
      <c r="G18" t="str">
        <f t="shared" si="2"/>
        <v>84</v>
      </c>
    </row>
    <row r="19" spans="1:7" x14ac:dyDescent="0.3">
      <c r="A19" s="1">
        <v>4.4000000000000004</v>
      </c>
      <c r="B19" s="1">
        <v>0.68154782961493099</v>
      </c>
      <c r="C19" s="1">
        <f t="shared" si="0"/>
        <v>0.68200000000000005</v>
      </c>
      <c r="D19" s="1"/>
      <c r="E19" s="1">
        <v>11.933892345177387</v>
      </c>
      <c r="F19">
        <f t="shared" si="1"/>
        <v>1.790083851776608</v>
      </c>
      <c r="G19" t="str">
        <f t="shared" si="2"/>
        <v>8B</v>
      </c>
    </row>
    <row r="20" spans="1:7" x14ac:dyDescent="0.3">
      <c r="A20" s="1">
        <v>4.5999999999999996</v>
      </c>
      <c r="B20" s="1">
        <v>0.65405073526971103</v>
      </c>
      <c r="C20" s="1">
        <f t="shared" si="0"/>
        <v>0.65400000000000003</v>
      </c>
      <c r="D20" s="1"/>
      <c r="E20" s="1">
        <v>12.466552123594877</v>
      </c>
      <c r="F20">
        <f t="shared" si="1"/>
        <v>1.8699828185392313</v>
      </c>
      <c r="G20" t="str">
        <f t="shared" si="2"/>
        <v>91</v>
      </c>
    </row>
    <row r="21" spans="1:7" x14ac:dyDescent="0.3">
      <c r="A21" s="1">
        <v>4.8</v>
      </c>
      <c r="B21" s="1">
        <v>0.63205305979353399</v>
      </c>
      <c r="C21" s="1">
        <f t="shared" si="0"/>
        <v>0.63200000000000001</v>
      </c>
      <c r="D21" s="1"/>
      <c r="E21" s="1">
        <v>12.934065013767594</v>
      </c>
      <c r="F21">
        <f t="shared" si="1"/>
        <v>1.9401097520651389</v>
      </c>
      <c r="G21" t="str">
        <f t="shared" si="2"/>
        <v>97</v>
      </c>
    </row>
    <row r="22" spans="1:7" x14ac:dyDescent="0.3">
      <c r="A22" s="1">
        <v>5</v>
      </c>
      <c r="B22" s="1">
        <v>0.60730567488283604</v>
      </c>
      <c r="C22" s="1">
        <f t="shared" si="0"/>
        <v>0.60699999999999998</v>
      </c>
      <c r="D22" s="1"/>
      <c r="E22" s="1">
        <v>13.347354701282066</v>
      </c>
      <c r="F22">
        <f t="shared" si="1"/>
        <v>2.0021032051923102</v>
      </c>
      <c r="G22" t="str">
        <f t="shared" si="2"/>
        <v>9B</v>
      </c>
    </row>
    <row r="23" spans="1:7" x14ac:dyDescent="0.3">
      <c r="A23" s="1">
        <v>5.2</v>
      </c>
      <c r="B23" s="1">
        <v>0.58530799940666001</v>
      </c>
      <c r="C23" s="1">
        <f t="shared" si="0"/>
        <v>0.58499999999999996</v>
      </c>
      <c r="D23" s="1"/>
      <c r="E23" s="1">
        <v>13.732968328433737</v>
      </c>
      <c r="F23">
        <f t="shared" si="1"/>
        <v>2.0599452492650601</v>
      </c>
      <c r="G23" t="str">
        <f t="shared" si="2"/>
        <v>A0</v>
      </c>
    </row>
    <row r="24" spans="1:7" x14ac:dyDescent="0.3">
      <c r="A24" s="1">
        <v>5.4</v>
      </c>
      <c r="B24" s="1">
        <v>0.57090370725012995</v>
      </c>
      <c r="C24" s="1">
        <f t="shared" si="0"/>
        <v>0.57099999999999995</v>
      </c>
      <c r="D24" s="1"/>
      <c r="E24" s="1">
        <v>14.118606527016187</v>
      </c>
      <c r="F24">
        <f t="shared" si="1"/>
        <v>2.1177909790524283</v>
      </c>
      <c r="G24" t="str">
        <f t="shared" si="2"/>
        <v>A4</v>
      </c>
    </row>
    <row r="25" spans="1:7" x14ac:dyDescent="0.3">
      <c r="A25" s="1">
        <v>5.6</v>
      </c>
      <c r="B25" s="1">
        <v>0.54681206732335297</v>
      </c>
      <c r="C25" s="1">
        <f t="shared" si="0"/>
        <v>0.54700000000000004</v>
      </c>
      <c r="D25" s="1"/>
      <c r="E25" s="1">
        <v>14.515994527754705</v>
      </c>
      <c r="F25">
        <f t="shared" si="1"/>
        <v>2.1773991791632055</v>
      </c>
      <c r="G25" t="str">
        <f t="shared" si="2"/>
        <v>A9</v>
      </c>
    </row>
    <row r="26" spans="1:7" x14ac:dyDescent="0.3">
      <c r="A26" s="1">
        <v>5.8</v>
      </c>
      <c r="B26" s="1">
        <v>0.52756410128169795</v>
      </c>
      <c r="C26" s="1">
        <f t="shared" si="0"/>
        <v>0.52800000000000002</v>
      </c>
      <c r="D26" s="1"/>
      <c r="E26" s="1">
        <v>14.912719453225364</v>
      </c>
      <c r="F26">
        <f t="shared" si="1"/>
        <v>2.2369079179838045</v>
      </c>
      <c r="G26" t="str">
        <f t="shared" si="2"/>
        <v>AE</v>
      </c>
    </row>
    <row r="27" spans="1:7" x14ac:dyDescent="0.3">
      <c r="A27" s="1">
        <v>6</v>
      </c>
      <c r="B27" s="1">
        <v>0.50831613524004304</v>
      </c>
      <c r="C27" s="1">
        <f t="shared" si="0"/>
        <v>0.50800000000000001</v>
      </c>
      <c r="D27" s="1"/>
      <c r="E27" s="1">
        <v>15.2810628017086</v>
      </c>
      <c r="F27">
        <f t="shared" si="1"/>
        <v>2.29215942025629</v>
      </c>
      <c r="G27" t="str">
        <f t="shared" si="2"/>
        <v>B2</v>
      </c>
    </row>
    <row r="28" spans="1:7" x14ac:dyDescent="0.3">
      <c r="A28" s="1">
        <v>6.2</v>
      </c>
      <c r="B28" s="1">
        <v>0.49666155251803601</v>
      </c>
      <c r="C28" s="1">
        <f t="shared" si="0"/>
        <v>0.497</v>
      </c>
      <c r="D28" s="1"/>
      <c r="E28" s="1">
        <v>15.600692120870951</v>
      </c>
      <c r="F28">
        <f t="shared" si="1"/>
        <v>2.3401038181306424</v>
      </c>
      <c r="G28" t="str">
        <f t="shared" si="2"/>
        <v>B6</v>
      </c>
    </row>
    <row r="29" spans="1:7" x14ac:dyDescent="0.3">
      <c r="A29" s="1">
        <v>6.4</v>
      </c>
      <c r="B29" s="1">
        <v>0.48404815681823898</v>
      </c>
      <c r="C29" s="1">
        <f t="shared" si="0"/>
        <v>0.48399999999999999</v>
      </c>
      <c r="D29" s="1"/>
      <c r="E29" s="1">
        <v>15.730616820769372</v>
      </c>
      <c r="F29">
        <f t="shared" si="1"/>
        <v>2.3595925231154058</v>
      </c>
      <c r="G29" t="str">
        <f t="shared" si="2"/>
        <v>B7</v>
      </c>
    </row>
    <row r="30" spans="1:7" x14ac:dyDescent="0.3">
      <c r="A30" s="1">
        <v>6.6</v>
      </c>
      <c r="B30" s="1">
        <v>0.470779016134523</v>
      </c>
      <c r="C30" s="1">
        <f t="shared" si="0"/>
        <v>0.47099999999999997</v>
      </c>
      <c r="D30" s="1"/>
      <c r="E30" s="1">
        <v>16.407571164198998</v>
      </c>
      <c r="F30">
        <f t="shared" si="1"/>
        <v>2.4611356746298498</v>
      </c>
      <c r="G30" t="str">
        <f t="shared" si="2"/>
        <v>BF</v>
      </c>
    </row>
    <row r="31" spans="1:7" x14ac:dyDescent="0.3">
      <c r="A31" s="1">
        <v>6.8</v>
      </c>
      <c r="B31" s="1">
        <v>0.45607165598412502</v>
      </c>
      <c r="C31" s="1">
        <f t="shared" si="0"/>
        <v>0.45600000000000002</v>
      </c>
      <c r="D31" s="1"/>
      <c r="E31" s="1">
        <v>17.095934833590675</v>
      </c>
      <c r="F31">
        <f t="shared" si="1"/>
        <v>2.5643902250386015</v>
      </c>
      <c r="G31" t="str">
        <f t="shared" si="2"/>
        <v>C7</v>
      </c>
    </row>
    <row r="32" spans="1:7" x14ac:dyDescent="0.3">
      <c r="A32" s="1">
        <v>7</v>
      </c>
      <c r="B32" s="1">
        <v>0.43957339937699302</v>
      </c>
      <c r="C32" s="1">
        <f t="shared" si="0"/>
        <v>0.44</v>
      </c>
      <c r="D32" s="1"/>
      <c r="E32" s="1">
        <v>17.721579132878141</v>
      </c>
      <c r="F32">
        <f t="shared" si="1"/>
        <v>2.6582368699317214</v>
      </c>
      <c r="G32" t="str">
        <f t="shared" si="2"/>
        <v>CE</v>
      </c>
    </row>
    <row r="33" spans="1:7" x14ac:dyDescent="0.3">
      <c r="A33" s="1">
        <v>7.2</v>
      </c>
      <c r="B33" s="1">
        <v>0.43407398050794999</v>
      </c>
      <c r="C33" s="1">
        <f t="shared" si="0"/>
        <v>0.434</v>
      </c>
      <c r="D33" s="1"/>
      <c r="E33" s="1">
        <v>18.145000050029005</v>
      </c>
      <c r="F33">
        <f t="shared" si="1"/>
        <v>2.721750007504351</v>
      </c>
      <c r="G33" t="str">
        <f t="shared" si="2"/>
        <v>D3</v>
      </c>
    </row>
    <row r="34" spans="1:7" x14ac:dyDescent="0.3">
      <c r="A34" s="1">
        <v>7.4</v>
      </c>
      <c r="B34" s="1">
        <v>0.42857456163890501</v>
      </c>
      <c r="C34" s="1">
        <f t="shared" si="0"/>
        <v>0.42899999999999999</v>
      </c>
      <c r="D34" s="1"/>
      <c r="E34" s="1">
        <v>18.393145484206507</v>
      </c>
      <c r="F34">
        <f t="shared" si="1"/>
        <v>2.7589718226309761</v>
      </c>
      <c r="G34" t="str">
        <f t="shared" si="2"/>
        <v>D6</v>
      </c>
    </row>
    <row r="35" spans="1:7" x14ac:dyDescent="0.3">
      <c r="A35" s="1">
        <v>7.6</v>
      </c>
      <c r="B35" s="1">
        <v>0.42403395574764902</v>
      </c>
      <c r="C35" s="1">
        <f t="shared" si="0"/>
        <v>0.42399999999999999</v>
      </c>
      <c r="D35" s="1"/>
      <c r="E35" s="1">
        <v>18.72883824458782</v>
      </c>
      <c r="F35">
        <f t="shared" si="1"/>
        <v>2.809325736688173</v>
      </c>
      <c r="G35" t="str">
        <f t="shared" si="2"/>
        <v>DA</v>
      </c>
    </row>
    <row r="36" spans="1:7" x14ac:dyDescent="0.3">
      <c r="A36" s="1">
        <v>7.8</v>
      </c>
      <c r="B36" s="1">
        <v>0.41901394336749997</v>
      </c>
      <c r="C36" s="1">
        <f t="shared" si="0"/>
        <v>0.41899999999999998</v>
      </c>
      <c r="D36" s="1"/>
      <c r="E36" s="1">
        <v>19.030688868923285</v>
      </c>
      <c r="F36">
        <f t="shared" si="1"/>
        <v>2.854603330338493</v>
      </c>
      <c r="G36" t="str">
        <f t="shared" si="2"/>
        <v>DD</v>
      </c>
    </row>
    <row r="37" spans="1:7" x14ac:dyDescent="0.3">
      <c r="A37" s="1">
        <v>8</v>
      </c>
      <c r="B37" s="1">
        <v>0.41280917051835198</v>
      </c>
      <c r="C37" s="1">
        <f t="shared" si="0"/>
        <v>0.41299999999999998</v>
      </c>
      <c r="D37" s="1"/>
      <c r="E37" s="1">
        <v>19.3402652287199</v>
      </c>
      <c r="F37">
        <f t="shared" si="1"/>
        <v>2.9010397843079851</v>
      </c>
      <c r="G37" t="str">
        <f t="shared" si="2"/>
        <v>E1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019B-2A2A-4363-9FEE-3AB1F3F70331}">
  <dimension ref="A1:C39"/>
  <sheetViews>
    <sheetView zoomScale="85" zoomScaleNormal="85" workbookViewId="0">
      <selection activeCell="G3" sqref="G3:G39"/>
    </sheetView>
  </sheetViews>
  <sheetFormatPr defaultRowHeight="14.4" x14ac:dyDescent="0.3"/>
  <cols>
    <col min="1" max="1" width="12.33203125" customWidth="1"/>
    <col min="2" max="2" width="21.88671875" style="1" customWidth="1"/>
    <col min="3" max="3" width="18.5546875" customWidth="1"/>
    <col min="4" max="4" width="7.21875" customWidth="1"/>
  </cols>
  <sheetData>
    <row r="1" spans="1:3" ht="15" thickBot="1" x14ac:dyDescent="0.35">
      <c r="A1" s="2" t="s">
        <v>85</v>
      </c>
      <c r="B1" s="2" t="s">
        <v>84</v>
      </c>
      <c r="C1" s="2" t="s">
        <v>83</v>
      </c>
    </row>
    <row r="2" spans="1:3" x14ac:dyDescent="0.3">
      <c r="A2">
        <v>6</v>
      </c>
      <c r="B2" s="1">
        <v>3.1320000000000001</v>
      </c>
    </row>
    <row r="4" spans="1:3" x14ac:dyDescent="0.3">
      <c r="A4">
        <v>10</v>
      </c>
      <c r="B4" s="1">
        <v>2.5350000000000001</v>
      </c>
      <c r="C4" s="1">
        <v>2.2869999999999999</v>
      </c>
    </row>
    <row r="5" spans="1:3" x14ac:dyDescent="0.3">
      <c r="A5">
        <v>12</v>
      </c>
      <c r="B5" s="1">
        <v>2.194</v>
      </c>
      <c r="C5" s="1">
        <v>2.048</v>
      </c>
    </row>
    <row r="6" spans="1:3" x14ac:dyDescent="0.3">
      <c r="A6">
        <v>14</v>
      </c>
      <c r="B6" s="1">
        <v>1.903</v>
      </c>
      <c r="C6" s="1">
        <v>1.798</v>
      </c>
    </row>
    <row r="7" spans="1:3" x14ac:dyDescent="0.3">
      <c r="A7">
        <v>16</v>
      </c>
      <c r="B7" s="1">
        <v>1.698</v>
      </c>
      <c r="C7" s="1">
        <v>1.583</v>
      </c>
    </row>
    <row r="8" spans="1:3" x14ac:dyDescent="0.3">
      <c r="A8">
        <v>18</v>
      </c>
      <c r="B8" s="1">
        <v>1.5109999999999999</v>
      </c>
      <c r="C8" s="1">
        <v>1.4490000000000001</v>
      </c>
    </row>
    <row r="9" spans="1:3" x14ac:dyDescent="0.3">
      <c r="A9">
        <v>20</v>
      </c>
      <c r="B9" s="1">
        <v>1.3819999999999999</v>
      </c>
      <c r="C9" s="1">
        <v>1.306</v>
      </c>
    </row>
    <row r="10" spans="1:3" x14ac:dyDescent="0.3">
      <c r="A10">
        <v>22</v>
      </c>
      <c r="B10" s="1">
        <v>1.268</v>
      </c>
      <c r="C10" s="1">
        <v>1.218</v>
      </c>
    </row>
    <row r="11" spans="1:3" x14ac:dyDescent="0.3">
      <c r="A11">
        <v>24</v>
      </c>
      <c r="B11" s="1">
        <v>1.171</v>
      </c>
      <c r="C11" s="1">
        <v>1.127</v>
      </c>
    </row>
    <row r="12" spans="1:3" x14ac:dyDescent="0.3">
      <c r="A12">
        <v>26</v>
      </c>
      <c r="B12" s="1">
        <v>1.0720000000000001</v>
      </c>
      <c r="C12" s="1">
        <v>1.0469999999999999</v>
      </c>
    </row>
    <row r="13" spans="1:3" x14ac:dyDescent="0.3">
      <c r="A13">
        <v>28</v>
      </c>
      <c r="B13" s="1">
        <v>1.014</v>
      </c>
      <c r="C13" s="1">
        <v>0.98699999999999999</v>
      </c>
    </row>
    <row r="14" spans="1:3" x14ac:dyDescent="0.3">
      <c r="A14">
        <v>30</v>
      </c>
      <c r="B14" s="1">
        <v>0.95699999999999996</v>
      </c>
      <c r="C14" s="1">
        <v>0.92700000000000005</v>
      </c>
    </row>
    <row r="15" spans="1:3" x14ac:dyDescent="0.3">
      <c r="A15">
        <v>32</v>
      </c>
      <c r="B15" s="1">
        <v>0.89800000000000002</v>
      </c>
      <c r="C15" s="1">
        <v>0.88500000000000001</v>
      </c>
    </row>
    <row r="16" spans="1:3" x14ac:dyDescent="0.3">
      <c r="A16">
        <v>34</v>
      </c>
      <c r="B16" s="1">
        <v>0.85799999999999998</v>
      </c>
      <c r="C16" s="1">
        <v>0.84699999999999998</v>
      </c>
    </row>
    <row r="17" spans="1:3" x14ac:dyDescent="0.3">
      <c r="A17">
        <v>36</v>
      </c>
      <c r="B17" s="1">
        <v>0.80300000000000005</v>
      </c>
      <c r="C17" s="1">
        <v>0.81100000000000005</v>
      </c>
    </row>
    <row r="18" spans="1:3" x14ac:dyDescent="0.3">
      <c r="A18">
        <v>38</v>
      </c>
      <c r="B18" s="1">
        <v>0.76800000000000002</v>
      </c>
      <c r="C18" s="1">
        <v>0.77200000000000002</v>
      </c>
    </row>
    <row r="19" spans="1:3" x14ac:dyDescent="0.3">
      <c r="A19">
        <v>40</v>
      </c>
      <c r="B19" s="1">
        <v>0.72299999999999998</v>
      </c>
      <c r="C19" s="1">
        <v>0.73399999999999999</v>
      </c>
    </row>
    <row r="20" spans="1:3" x14ac:dyDescent="0.3">
      <c r="A20">
        <v>42</v>
      </c>
      <c r="B20" s="1">
        <v>0.70199999999999996</v>
      </c>
      <c r="C20" s="1">
        <v>0.70599999999999996</v>
      </c>
    </row>
    <row r="21" spans="1:3" x14ac:dyDescent="0.3">
      <c r="A21">
        <v>44</v>
      </c>
      <c r="B21" s="1">
        <v>0.68</v>
      </c>
      <c r="C21" s="1">
        <v>0.68200000000000005</v>
      </c>
    </row>
    <row r="22" spans="1:3" x14ac:dyDescent="0.3">
      <c r="A22">
        <v>46</v>
      </c>
      <c r="B22" s="1">
        <v>0.64500000000000002</v>
      </c>
      <c r="C22" s="1">
        <v>0.65400000000000003</v>
      </c>
    </row>
    <row r="23" spans="1:3" x14ac:dyDescent="0.3">
      <c r="A23">
        <v>48</v>
      </c>
      <c r="B23" s="1">
        <v>0.623</v>
      </c>
      <c r="C23" s="1">
        <v>0.63200000000000001</v>
      </c>
    </row>
    <row r="24" spans="1:3" x14ac:dyDescent="0.3">
      <c r="A24">
        <v>50</v>
      </c>
      <c r="B24" s="1">
        <v>0.60299999999999998</v>
      </c>
      <c r="C24" s="1">
        <v>0.60699999999999998</v>
      </c>
    </row>
    <row r="25" spans="1:3" x14ac:dyDescent="0.3">
      <c r="A25">
        <v>52</v>
      </c>
      <c r="B25" s="1">
        <v>0.58299999999999996</v>
      </c>
      <c r="C25" s="1">
        <v>0.58899999999999997</v>
      </c>
    </row>
    <row r="26" spans="1:3" x14ac:dyDescent="0.3">
      <c r="A26">
        <v>54</v>
      </c>
      <c r="B26" s="1">
        <v>0.56699999999999995</v>
      </c>
      <c r="C26" s="1">
        <v>0.57099999999999995</v>
      </c>
    </row>
    <row r="27" spans="1:3" x14ac:dyDescent="0.3">
      <c r="A27">
        <v>56</v>
      </c>
      <c r="B27" s="1">
        <v>0.56399999999999995</v>
      </c>
      <c r="C27" s="1">
        <v>0.55100000000000005</v>
      </c>
    </row>
    <row r="28" spans="1:3" x14ac:dyDescent="0.3">
      <c r="A28">
        <v>58</v>
      </c>
      <c r="B28" s="1">
        <v>0.54400000000000004</v>
      </c>
      <c r="C28" s="1">
        <v>0.53200000000000003</v>
      </c>
    </row>
    <row r="29" spans="1:3" x14ac:dyDescent="0.3">
      <c r="A29">
        <v>60</v>
      </c>
      <c r="B29" s="1">
        <v>0.52700000000000002</v>
      </c>
      <c r="C29" s="1">
        <v>0.51200000000000001</v>
      </c>
    </row>
    <row r="30" spans="1:3" x14ac:dyDescent="0.3">
      <c r="A30">
        <v>62</v>
      </c>
      <c r="B30" s="1">
        <v>0.52400000000000002</v>
      </c>
      <c r="C30" s="1">
        <v>0.497</v>
      </c>
    </row>
    <row r="31" spans="1:3" x14ac:dyDescent="0.3">
      <c r="A31">
        <v>64</v>
      </c>
      <c r="B31" s="1">
        <v>0.505</v>
      </c>
      <c r="C31" s="1">
        <v>0.48299999999999998</v>
      </c>
    </row>
    <row r="32" spans="1:3" x14ac:dyDescent="0.3">
      <c r="A32">
        <v>66</v>
      </c>
      <c r="B32" s="1">
        <v>0.504</v>
      </c>
      <c r="C32" s="1">
        <v>0.47099999999999997</v>
      </c>
    </row>
    <row r="33" spans="1:3" x14ac:dyDescent="0.3">
      <c r="A33">
        <v>68</v>
      </c>
      <c r="B33" s="1">
        <v>0.48499999999999999</v>
      </c>
      <c r="C33" s="1">
        <v>0.45600000000000002</v>
      </c>
    </row>
    <row r="34" spans="1:3" x14ac:dyDescent="0.3">
      <c r="A34">
        <v>70</v>
      </c>
      <c r="B34" s="1">
        <v>0.48399999999999999</v>
      </c>
      <c r="C34" s="1">
        <v>0.44400000000000001</v>
      </c>
    </row>
    <row r="35" spans="1:3" x14ac:dyDescent="0.3">
      <c r="A35">
        <v>72</v>
      </c>
      <c r="B35" s="1">
        <v>0.48</v>
      </c>
      <c r="C35" s="1">
        <v>0.437</v>
      </c>
    </row>
    <row r="36" spans="1:3" x14ac:dyDescent="0.3">
      <c r="A36">
        <v>74</v>
      </c>
      <c r="B36" s="1">
        <v>0.46300000000000002</v>
      </c>
      <c r="C36" s="1">
        <v>0.43099999999999999</v>
      </c>
    </row>
    <row r="37" spans="1:3" x14ac:dyDescent="0.3">
      <c r="A37">
        <v>76</v>
      </c>
      <c r="B37" s="1">
        <v>0.46200000000000002</v>
      </c>
      <c r="C37" s="1">
        <v>0.42499999999999999</v>
      </c>
    </row>
    <row r="38" spans="1:3" x14ac:dyDescent="0.3">
      <c r="A38">
        <v>78</v>
      </c>
      <c r="B38" s="1">
        <v>0.44600000000000001</v>
      </c>
      <c r="C38" s="1">
        <v>0.41899999999999998</v>
      </c>
    </row>
    <row r="39" spans="1:3" x14ac:dyDescent="0.3">
      <c r="A39">
        <v>80</v>
      </c>
      <c r="B39" s="1">
        <v>0.443</v>
      </c>
      <c r="C39" s="1">
        <v>0.41299999999999998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08A8-7495-4A07-B095-B9C21CE35978}">
  <dimension ref="A1:C22"/>
  <sheetViews>
    <sheetView tabSelected="1" zoomScaleNormal="100" workbookViewId="0">
      <selection activeCell="E39" sqref="E39:Y54"/>
    </sheetView>
  </sheetViews>
  <sheetFormatPr defaultRowHeight="14.4" x14ac:dyDescent="0.3"/>
  <sheetData>
    <row r="1" spans="1:3" x14ac:dyDescent="0.3">
      <c r="A1" s="1" t="s">
        <v>93</v>
      </c>
      <c r="B1" s="1" t="s">
        <v>92</v>
      </c>
      <c r="C1" s="1" t="s">
        <v>91</v>
      </c>
    </row>
    <row r="2" spans="1:3" x14ac:dyDescent="0.3">
      <c r="A2" s="1">
        <v>0.15645000000000001</v>
      </c>
      <c r="B2" s="1">
        <v>3.78</v>
      </c>
      <c r="C2" s="1">
        <f t="shared" ref="C2:C22" si="0">B2/A2</f>
        <v>24.161073825503355</v>
      </c>
    </row>
    <row r="3" spans="1:3" x14ac:dyDescent="0.3">
      <c r="A3" s="1">
        <v>0.55054999999999998</v>
      </c>
      <c r="B3" s="1">
        <v>10.199999999999999</v>
      </c>
      <c r="C3" s="1">
        <f t="shared" si="0"/>
        <v>18.526927617836709</v>
      </c>
    </row>
    <row r="4" spans="1:3" x14ac:dyDescent="0.3">
      <c r="A4" s="1">
        <v>0.92045999999999994</v>
      </c>
      <c r="B4" s="1">
        <v>38.56</v>
      </c>
      <c r="C4" s="1">
        <f t="shared" si="0"/>
        <v>41.892097429546105</v>
      </c>
    </row>
    <row r="5" spans="1:3" x14ac:dyDescent="0.3">
      <c r="A5" s="1">
        <v>1.32</v>
      </c>
      <c r="B5" s="1">
        <v>77.3</v>
      </c>
      <c r="C5" s="1">
        <f t="shared" si="0"/>
        <v>58.560606060606055</v>
      </c>
    </row>
    <row r="6" spans="1:3" x14ac:dyDescent="0.3">
      <c r="A6" s="1">
        <v>1.39</v>
      </c>
      <c r="B6" s="1">
        <v>77.739999999999995</v>
      </c>
      <c r="C6" s="1">
        <f t="shared" si="0"/>
        <v>55.928057553956833</v>
      </c>
    </row>
    <row r="7" spans="1:3" x14ac:dyDescent="0.3">
      <c r="A7" s="1">
        <v>3.85</v>
      </c>
      <c r="B7" s="1">
        <v>367.11</v>
      </c>
      <c r="C7" s="1">
        <f t="shared" si="0"/>
        <v>95.353246753246751</v>
      </c>
    </row>
    <row r="8" spans="1:3" x14ac:dyDescent="0.3">
      <c r="A8" s="1">
        <v>4.08</v>
      </c>
      <c r="B8" s="1">
        <v>390.99</v>
      </c>
      <c r="C8" s="1">
        <f t="shared" si="0"/>
        <v>95.830882352941174</v>
      </c>
    </row>
    <row r="9" spans="1:3" x14ac:dyDescent="0.3">
      <c r="A9" s="1">
        <v>5.34</v>
      </c>
      <c r="B9" s="1">
        <v>547.13</v>
      </c>
      <c r="C9" s="1">
        <f t="shared" si="0"/>
        <v>102.45880149812734</v>
      </c>
    </row>
    <row r="10" spans="1:3" x14ac:dyDescent="0.3">
      <c r="A10" s="1">
        <v>6.89</v>
      </c>
      <c r="B10" s="1">
        <v>704.55</v>
      </c>
      <c r="C10" s="1">
        <f t="shared" si="0"/>
        <v>102.25689404934688</v>
      </c>
    </row>
    <row r="11" spans="1:3" x14ac:dyDescent="0.3">
      <c r="A11" s="1">
        <v>10.76</v>
      </c>
      <c r="B11" s="1">
        <v>1100</v>
      </c>
      <c r="C11" s="1">
        <f t="shared" si="0"/>
        <v>102.23048327137546</v>
      </c>
    </row>
    <row r="12" spans="1:3" x14ac:dyDescent="0.3">
      <c r="A12" s="1">
        <v>13.97</v>
      </c>
      <c r="B12" s="1">
        <v>1400</v>
      </c>
      <c r="C12" s="1">
        <f t="shared" si="0"/>
        <v>100.21474588403721</v>
      </c>
    </row>
    <row r="13" spans="1:3" x14ac:dyDescent="0.3">
      <c r="A13" s="1">
        <v>19.61</v>
      </c>
      <c r="B13" s="1">
        <v>2000</v>
      </c>
      <c r="C13" s="1">
        <f t="shared" si="0"/>
        <v>101.98878123406426</v>
      </c>
    </row>
    <row r="14" spans="1:3" x14ac:dyDescent="0.3">
      <c r="A14" s="1">
        <v>25.01</v>
      </c>
      <c r="B14" s="1">
        <v>2530</v>
      </c>
      <c r="C14" s="1">
        <f t="shared" si="0"/>
        <v>101.15953618552578</v>
      </c>
    </row>
    <row r="15" spans="1:3" x14ac:dyDescent="0.3">
      <c r="A15" s="1">
        <v>30.73</v>
      </c>
      <c r="B15" s="1">
        <v>3140</v>
      </c>
      <c r="C15" s="1">
        <f t="shared" si="0"/>
        <v>102.18027985681744</v>
      </c>
    </row>
    <row r="16" spans="1:3" x14ac:dyDescent="0.3">
      <c r="A16" s="1">
        <v>34.64</v>
      </c>
      <c r="B16" s="1">
        <v>3500</v>
      </c>
      <c r="C16" s="1">
        <f t="shared" si="0"/>
        <v>101.03926096997691</v>
      </c>
    </row>
    <row r="17" spans="1:3" x14ac:dyDescent="0.3">
      <c r="A17" s="1">
        <v>38.25</v>
      </c>
      <c r="B17" s="1">
        <v>3870</v>
      </c>
      <c r="C17" s="1">
        <f t="shared" si="0"/>
        <v>101.17647058823529</v>
      </c>
    </row>
    <row r="18" spans="1:3" x14ac:dyDescent="0.3">
      <c r="A18" s="1">
        <v>43.09</v>
      </c>
      <c r="B18" s="1">
        <v>4390</v>
      </c>
      <c r="C18" s="1">
        <f t="shared" si="0"/>
        <v>101.87978649338592</v>
      </c>
    </row>
    <row r="19" spans="1:3" x14ac:dyDescent="0.3">
      <c r="A19" s="1">
        <v>45.68</v>
      </c>
      <c r="B19" s="1">
        <v>4630</v>
      </c>
      <c r="C19" s="1">
        <f t="shared" si="0"/>
        <v>101.35726795096322</v>
      </c>
    </row>
    <row r="20" spans="1:3" x14ac:dyDescent="0.3">
      <c r="A20" s="1">
        <v>47.07</v>
      </c>
      <c r="B20" s="1">
        <v>4770</v>
      </c>
      <c r="C20" s="1">
        <f t="shared" si="0"/>
        <v>101.33843212237093</v>
      </c>
    </row>
    <row r="21" spans="1:3" x14ac:dyDescent="0.3">
      <c r="A21" s="1">
        <v>49.35</v>
      </c>
      <c r="B21" s="1">
        <v>4990</v>
      </c>
      <c r="C21" s="1">
        <f t="shared" si="0"/>
        <v>101.1144883485309</v>
      </c>
    </row>
    <row r="22" spans="1:3" x14ac:dyDescent="0.3">
      <c r="A22" s="1">
        <v>50.19</v>
      </c>
      <c r="B22" s="1">
        <v>4990</v>
      </c>
      <c r="C22" s="1">
        <f t="shared" si="0"/>
        <v>99.422195656505281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1973-3B51-4468-BC7D-FAE81F76CBE6}">
  <dimension ref="A1:C42"/>
  <sheetViews>
    <sheetView topLeftCell="A4" workbookViewId="0">
      <selection activeCell="G3" sqref="G3:G39"/>
    </sheetView>
  </sheetViews>
  <sheetFormatPr defaultRowHeight="14.4" x14ac:dyDescent="0.3"/>
  <sheetData>
    <row r="1" spans="1:3" x14ac:dyDescent="0.3">
      <c r="A1">
        <v>0.73</v>
      </c>
      <c r="B1">
        <v>0.77900000000000003</v>
      </c>
      <c r="C1">
        <f t="shared" ref="C1:C42" si="0">B1/1000</f>
        <v>7.7900000000000007E-4</v>
      </c>
    </row>
    <row r="2" spans="1:3" x14ac:dyDescent="0.3">
      <c r="A2">
        <v>0.66400000000000003</v>
      </c>
      <c r="B2">
        <v>0.71299999999999997</v>
      </c>
      <c r="C2">
        <f t="shared" si="0"/>
        <v>7.1299999999999998E-4</v>
      </c>
    </row>
    <row r="3" spans="1:3" x14ac:dyDescent="0.3">
      <c r="A3">
        <v>0.68669999999999998</v>
      </c>
      <c r="B3">
        <v>0.73799999999999999</v>
      </c>
      <c r="C3">
        <f t="shared" si="0"/>
        <v>7.3799999999999994E-4</v>
      </c>
    </row>
    <row r="4" spans="1:3" x14ac:dyDescent="0.3">
      <c r="A4">
        <v>0.65</v>
      </c>
      <c r="B4">
        <v>0.70299999999999996</v>
      </c>
      <c r="C4">
        <f t="shared" si="0"/>
        <v>7.0299999999999996E-4</v>
      </c>
    </row>
    <row r="5" spans="1:3" x14ac:dyDescent="0.3">
      <c r="A5">
        <v>0.3</v>
      </c>
      <c r="B5">
        <v>0.35099999999999998</v>
      </c>
      <c r="C5">
        <f t="shared" si="0"/>
        <v>3.5099999999999997E-4</v>
      </c>
    </row>
    <row r="6" spans="1:3" x14ac:dyDescent="0.3">
      <c r="A6">
        <v>0.31</v>
      </c>
      <c r="B6">
        <v>0.36199999999999999</v>
      </c>
      <c r="C6">
        <f t="shared" si="0"/>
        <v>3.6199999999999996E-4</v>
      </c>
    </row>
    <row r="7" spans="1:3" x14ac:dyDescent="0.3">
      <c r="A7">
        <v>0.32</v>
      </c>
      <c r="B7">
        <v>0.371</v>
      </c>
      <c r="C7">
        <f t="shared" si="0"/>
        <v>3.7100000000000002E-4</v>
      </c>
    </row>
    <row r="8" spans="1:3" x14ac:dyDescent="0.3">
      <c r="A8">
        <v>0.34499999999999997</v>
      </c>
      <c r="B8">
        <v>0.39500000000000002</v>
      </c>
      <c r="C8">
        <f t="shared" si="0"/>
        <v>3.9500000000000001E-4</v>
      </c>
    </row>
    <row r="9" spans="1:3" x14ac:dyDescent="0.3">
      <c r="A9">
        <v>0.35</v>
      </c>
      <c r="B9">
        <v>0.40100000000000002</v>
      </c>
      <c r="C9">
        <f t="shared" si="0"/>
        <v>4.0100000000000004E-4</v>
      </c>
    </row>
    <row r="10" spans="1:3" x14ac:dyDescent="0.3">
      <c r="A10">
        <v>0.37</v>
      </c>
      <c r="B10">
        <v>0.41699999999999998</v>
      </c>
      <c r="C10">
        <f t="shared" si="0"/>
        <v>4.17E-4</v>
      </c>
    </row>
    <row r="11" spans="1:3" x14ac:dyDescent="0.3">
      <c r="A11">
        <v>0.38300000000000001</v>
      </c>
      <c r="B11">
        <v>0.433</v>
      </c>
      <c r="C11">
        <f t="shared" si="0"/>
        <v>4.3300000000000001E-4</v>
      </c>
    </row>
    <row r="12" spans="1:3" x14ac:dyDescent="0.3">
      <c r="A12">
        <v>0.40200000000000002</v>
      </c>
      <c r="B12">
        <v>0.45300000000000001</v>
      </c>
      <c r="C12">
        <f t="shared" si="0"/>
        <v>4.5300000000000001E-4</v>
      </c>
    </row>
    <row r="13" spans="1:3" x14ac:dyDescent="0.3">
      <c r="A13">
        <v>0.41</v>
      </c>
      <c r="B13">
        <v>0.45900000000000002</v>
      </c>
      <c r="C13">
        <f t="shared" si="0"/>
        <v>4.5900000000000004E-4</v>
      </c>
    </row>
    <row r="14" spans="1:3" x14ac:dyDescent="0.3">
      <c r="A14">
        <v>0.42099999999999999</v>
      </c>
      <c r="B14">
        <v>0.47199999999999998</v>
      </c>
      <c r="C14">
        <f t="shared" si="0"/>
        <v>4.7199999999999998E-4</v>
      </c>
    </row>
    <row r="15" spans="1:3" x14ac:dyDescent="0.3">
      <c r="A15">
        <v>0.433</v>
      </c>
      <c r="B15">
        <v>0.48399999999999999</v>
      </c>
      <c r="C15">
        <f t="shared" si="0"/>
        <v>4.84E-4</v>
      </c>
    </row>
    <row r="16" spans="1:3" x14ac:dyDescent="0.3">
      <c r="A16">
        <v>0.44400000000000001</v>
      </c>
      <c r="B16">
        <v>0.495</v>
      </c>
      <c r="C16">
        <f t="shared" si="0"/>
        <v>4.95E-4</v>
      </c>
    </row>
    <row r="17" spans="1:3" x14ac:dyDescent="0.3">
      <c r="A17">
        <v>0.46100000000000002</v>
      </c>
      <c r="B17">
        <v>0.51100000000000001</v>
      </c>
      <c r="C17">
        <f t="shared" si="0"/>
        <v>5.1100000000000006E-4</v>
      </c>
    </row>
    <row r="18" spans="1:3" x14ac:dyDescent="0.3">
      <c r="A18">
        <v>0.47</v>
      </c>
      <c r="B18">
        <v>0.52100000000000002</v>
      </c>
      <c r="C18">
        <f t="shared" si="0"/>
        <v>5.2099999999999998E-4</v>
      </c>
    </row>
    <row r="19" spans="1:3" x14ac:dyDescent="0.3">
      <c r="A19">
        <v>0.48399999999999999</v>
      </c>
      <c r="B19">
        <v>0.53500000000000003</v>
      </c>
      <c r="C19">
        <f t="shared" si="0"/>
        <v>5.3499999999999999E-4</v>
      </c>
    </row>
    <row r="20" spans="1:3" x14ac:dyDescent="0.3">
      <c r="A20">
        <v>0.495</v>
      </c>
      <c r="B20">
        <v>0.54400000000000004</v>
      </c>
      <c r="C20">
        <f t="shared" si="0"/>
        <v>5.44E-4</v>
      </c>
    </row>
    <row r="21" spans="1:3" x14ac:dyDescent="0.3">
      <c r="A21">
        <v>0.505</v>
      </c>
      <c r="B21">
        <v>0.55400000000000005</v>
      </c>
      <c r="C21">
        <f t="shared" si="0"/>
        <v>5.5400000000000002E-4</v>
      </c>
    </row>
    <row r="22" spans="1:3" x14ac:dyDescent="0.3">
      <c r="A22">
        <v>0.51200000000000001</v>
      </c>
      <c r="B22">
        <v>0.56200000000000006</v>
      </c>
      <c r="C22">
        <f t="shared" si="0"/>
        <v>5.6200000000000011E-4</v>
      </c>
    </row>
    <row r="23" spans="1:3" x14ac:dyDescent="0.3">
      <c r="A23">
        <v>0.52200000000000002</v>
      </c>
      <c r="B23">
        <v>0.57099999999999995</v>
      </c>
      <c r="C23">
        <f t="shared" si="0"/>
        <v>5.71E-4</v>
      </c>
    </row>
    <row r="24" spans="1:3" x14ac:dyDescent="0.3">
      <c r="A24">
        <v>0.53200000000000003</v>
      </c>
      <c r="B24">
        <v>0.58099999999999996</v>
      </c>
      <c r="C24">
        <f t="shared" si="0"/>
        <v>5.8099999999999992E-4</v>
      </c>
    </row>
    <row r="25" spans="1:3" x14ac:dyDescent="0.3">
      <c r="A25">
        <v>0.54600000000000004</v>
      </c>
      <c r="B25">
        <v>0.59399999999999997</v>
      </c>
      <c r="C25">
        <f t="shared" si="0"/>
        <v>5.9400000000000002E-4</v>
      </c>
    </row>
    <row r="26" spans="1:3" x14ac:dyDescent="0.3">
      <c r="A26">
        <v>0.56699999999999995</v>
      </c>
      <c r="B26">
        <v>0.61599999999999999</v>
      </c>
      <c r="C26">
        <f t="shared" si="0"/>
        <v>6.1600000000000001E-4</v>
      </c>
    </row>
    <row r="27" spans="1:3" x14ac:dyDescent="0.3">
      <c r="A27">
        <v>0.58299999999999996</v>
      </c>
      <c r="B27">
        <v>0.63300000000000001</v>
      </c>
      <c r="C27">
        <f t="shared" si="0"/>
        <v>6.3299999999999999E-4</v>
      </c>
    </row>
    <row r="28" spans="1:3" x14ac:dyDescent="0.3">
      <c r="A28">
        <v>0.59599999999999997</v>
      </c>
      <c r="B28">
        <v>0.64600000000000002</v>
      </c>
      <c r="C28">
        <f t="shared" si="0"/>
        <v>6.4599999999999998E-4</v>
      </c>
    </row>
    <row r="29" spans="1:3" x14ac:dyDescent="0.3">
      <c r="A29">
        <v>0.61199999999999999</v>
      </c>
      <c r="B29">
        <v>0.65900000000000003</v>
      </c>
      <c r="C29">
        <f t="shared" si="0"/>
        <v>6.5900000000000008E-4</v>
      </c>
    </row>
    <row r="30" spans="1:3" x14ac:dyDescent="0.3">
      <c r="A30">
        <v>0.63300000000000001</v>
      </c>
      <c r="B30">
        <v>0.68</v>
      </c>
      <c r="C30">
        <f t="shared" si="0"/>
        <v>6.8000000000000005E-4</v>
      </c>
    </row>
    <row r="31" spans="1:3" x14ac:dyDescent="0.3">
      <c r="A31">
        <v>0.65500000000000003</v>
      </c>
      <c r="B31">
        <v>0.70199999999999996</v>
      </c>
      <c r="C31">
        <f t="shared" si="0"/>
        <v>7.0199999999999993E-4</v>
      </c>
    </row>
    <row r="32" spans="1:3" x14ac:dyDescent="0.3">
      <c r="A32">
        <v>0.68500000000000005</v>
      </c>
      <c r="B32">
        <v>0.72899999999999998</v>
      </c>
      <c r="C32">
        <f t="shared" si="0"/>
        <v>7.2899999999999994E-4</v>
      </c>
    </row>
    <row r="33" spans="1:3" x14ac:dyDescent="0.3">
      <c r="A33">
        <v>0.70499999999999996</v>
      </c>
      <c r="B33">
        <v>0.753</v>
      </c>
      <c r="C33">
        <f t="shared" si="0"/>
        <v>7.5299999999999998E-4</v>
      </c>
    </row>
    <row r="34" spans="1:3" x14ac:dyDescent="0.3">
      <c r="A34">
        <v>0.73299999999999998</v>
      </c>
      <c r="B34">
        <v>0.78100000000000003</v>
      </c>
      <c r="C34">
        <f t="shared" si="0"/>
        <v>7.8100000000000001E-4</v>
      </c>
    </row>
    <row r="35" spans="1:3" x14ac:dyDescent="0.3">
      <c r="A35">
        <v>0.77300000000000002</v>
      </c>
      <c r="B35">
        <v>0.82099999999999995</v>
      </c>
      <c r="C35">
        <f t="shared" si="0"/>
        <v>8.209999999999999E-4</v>
      </c>
    </row>
    <row r="36" spans="1:3" x14ac:dyDescent="0.3">
      <c r="A36">
        <v>0.8</v>
      </c>
      <c r="B36">
        <v>0.85</v>
      </c>
      <c r="C36">
        <f t="shared" si="0"/>
        <v>8.4999999999999995E-4</v>
      </c>
    </row>
    <row r="37" spans="1:3" x14ac:dyDescent="0.3">
      <c r="A37">
        <v>0.85</v>
      </c>
      <c r="B37">
        <v>0.89900000000000002</v>
      </c>
      <c r="C37">
        <f t="shared" si="0"/>
        <v>8.9900000000000006E-4</v>
      </c>
    </row>
    <row r="38" spans="1:3" x14ac:dyDescent="0.3">
      <c r="A38">
        <v>0.9</v>
      </c>
      <c r="B38">
        <v>0.95</v>
      </c>
      <c r="C38">
        <f t="shared" si="0"/>
        <v>9.5E-4</v>
      </c>
    </row>
    <row r="39" spans="1:3" x14ac:dyDescent="0.3">
      <c r="A39">
        <v>0.95499999999999996</v>
      </c>
      <c r="B39">
        <v>1.004</v>
      </c>
      <c r="C39">
        <f t="shared" si="0"/>
        <v>1.0039999999999999E-3</v>
      </c>
    </row>
    <row r="40" spans="1:3" x14ac:dyDescent="0.3">
      <c r="A40">
        <v>1</v>
      </c>
      <c r="B40">
        <v>1.05</v>
      </c>
      <c r="C40">
        <f t="shared" si="0"/>
        <v>1.0500000000000002E-3</v>
      </c>
    </row>
    <row r="41" spans="1:3" x14ac:dyDescent="0.3">
      <c r="A41">
        <v>1.0509999999999999</v>
      </c>
      <c r="B41">
        <v>1.103</v>
      </c>
      <c r="C41">
        <f t="shared" si="0"/>
        <v>1.103E-3</v>
      </c>
    </row>
    <row r="42" spans="1:3" x14ac:dyDescent="0.3">
      <c r="A42">
        <v>1.1000000000000001</v>
      </c>
      <c r="B42">
        <v>1.1499999999999999</v>
      </c>
      <c r="C42">
        <f t="shared" si="0"/>
        <v>1.15E-3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832A-9116-4903-A6F1-BDDC9670E55C}">
  <dimension ref="A1:F68"/>
  <sheetViews>
    <sheetView topLeftCell="A27" zoomScale="70" zoomScaleNormal="70" workbookViewId="0">
      <selection activeCell="I19" sqref="I19"/>
    </sheetView>
  </sheetViews>
  <sheetFormatPr defaultRowHeight="14.4" x14ac:dyDescent="0.3"/>
  <sheetData>
    <row r="1" spans="1:3" x14ac:dyDescent="0.3">
      <c r="A1">
        <v>415</v>
      </c>
      <c r="B1">
        <v>655</v>
      </c>
      <c r="C1">
        <f t="shared" ref="C1:C32" si="0">B1/33</f>
        <v>19.848484848484848</v>
      </c>
    </row>
    <row r="2" spans="1:3" x14ac:dyDescent="0.3">
      <c r="A2">
        <v>418</v>
      </c>
      <c r="B2">
        <v>652</v>
      </c>
      <c r="C2">
        <f t="shared" si="0"/>
        <v>19.757575757575758</v>
      </c>
    </row>
    <row r="3" spans="1:3" x14ac:dyDescent="0.3">
      <c r="A3">
        <v>421</v>
      </c>
      <c r="B3">
        <v>645</v>
      </c>
      <c r="C3">
        <f t="shared" si="0"/>
        <v>19.545454545454547</v>
      </c>
    </row>
    <row r="4" spans="1:3" x14ac:dyDescent="0.3">
      <c r="A4">
        <v>428</v>
      </c>
      <c r="B4">
        <v>629</v>
      </c>
      <c r="C4">
        <f t="shared" si="0"/>
        <v>19.060606060606062</v>
      </c>
    </row>
    <row r="5" spans="1:3" x14ac:dyDescent="0.3">
      <c r="A5">
        <v>434</v>
      </c>
      <c r="B5">
        <v>620</v>
      </c>
      <c r="C5">
        <f t="shared" si="0"/>
        <v>18.787878787878789</v>
      </c>
    </row>
    <row r="6" spans="1:3" x14ac:dyDescent="0.3">
      <c r="A6">
        <v>437</v>
      </c>
      <c r="B6">
        <v>616</v>
      </c>
      <c r="C6">
        <f t="shared" si="0"/>
        <v>18.666666666666668</v>
      </c>
    </row>
    <row r="7" spans="1:3" x14ac:dyDescent="0.3">
      <c r="A7">
        <v>448</v>
      </c>
      <c r="B7">
        <v>596</v>
      </c>
      <c r="C7">
        <f t="shared" si="0"/>
        <v>18.060606060606062</v>
      </c>
    </row>
    <row r="8" spans="1:3" x14ac:dyDescent="0.3">
      <c r="A8">
        <v>445</v>
      </c>
      <c r="B8">
        <v>603</v>
      </c>
      <c r="C8">
        <f t="shared" si="0"/>
        <v>18.272727272727273</v>
      </c>
    </row>
    <row r="9" spans="1:3" x14ac:dyDescent="0.3">
      <c r="A9">
        <v>439</v>
      </c>
      <c r="B9">
        <v>612</v>
      </c>
      <c r="C9">
        <f t="shared" si="0"/>
        <v>18.545454545454547</v>
      </c>
    </row>
    <row r="10" spans="1:3" x14ac:dyDescent="0.3">
      <c r="A10">
        <v>443</v>
      </c>
      <c r="B10">
        <v>605</v>
      </c>
      <c r="C10">
        <f t="shared" si="0"/>
        <v>18.333333333333332</v>
      </c>
    </row>
    <row r="11" spans="1:3" x14ac:dyDescent="0.3">
      <c r="A11">
        <v>447</v>
      </c>
      <c r="B11">
        <v>598</v>
      </c>
      <c r="C11">
        <f t="shared" si="0"/>
        <v>18.121212121212121</v>
      </c>
    </row>
    <row r="12" spans="1:3" x14ac:dyDescent="0.3">
      <c r="A12">
        <v>450</v>
      </c>
      <c r="B12">
        <v>593</v>
      </c>
      <c r="C12">
        <f t="shared" si="0"/>
        <v>17.969696969696969</v>
      </c>
    </row>
    <row r="13" spans="1:3" x14ac:dyDescent="0.3">
      <c r="A13">
        <v>462</v>
      </c>
      <c r="B13">
        <v>573</v>
      </c>
      <c r="C13">
        <f t="shared" si="0"/>
        <v>17.363636363636363</v>
      </c>
    </row>
    <row r="14" spans="1:3" x14ac:dyDescent="0.3">
      <c r="A14">
        <v>467</v>
      </c>
      <c r="B14">
        <v>563</v>
      </c>
      <c r="C14">
        <f t="shared" si="0"/>
        <v>17.060606060606062</v>
      </c>
    </row>
    <row r="15" spans="1:3" x14ac:dyDescent="0.3">
      <c r="A15">
        <v>473</v>
      </c>
      <c r="B15">
        <v>554</v>
      </c>
      <c r="C15">
        <f t="shared" si="0"/>
        <v>16.787878787878789</v>
      </c>
    </row>
    <row r="16" spans="1:3" x14ac:dyDescent="0.3">
      <c r="A16">
        <v>485</v>
      </c>
      <c r="B16">
        <v>532</v>
      </c>
      <c r="C16">
        <f t="shared" si="0"/>
        <v>16.121212121212121</v>
      </c>
    </row>
    <row r="17" spans="1:6" x14ac:dyDescent="0.3">
      <c r="A17">
        <v>489</v>
      </c>
      <c r="B17">
        <v>531</v>
      </c>
      <c r="C17">
        <f t="shared" si="0"/>
        <v>16.09090909090909</v>
      </c>
    </row>
    <row r="18" spans="1:6" x14ac:dyDescent="0.3">
      <c r="A18">
        <v>493</v>
      </c>
      <c r="B18">
        <v>529</v>
      </c>
      <c r="C18">
        <f t="shared" si="0"/>
        <v>16.030303030303031</v>
      </c>
    </row>
    <row r="19" spans="1:6" x14ac:dyDescent="0.3">
      <c r="A19">
        <v>516</v>
      </c>
      <c r="B19">
        <v>512</v>
      </c>
      <c r="C19">
        <f t="shared" si="0"/>
        <v>15.515151515151516</v>
      </c>
    </row>
    <row r="20" spans="1:6" x14ac:dyDescent="0.3">
      <c r="A20">
        <v>524</v>
      </c>
      <c r="B20">
        <v>507</v>
      </c>
      <c r="C20">
        <f t="shared" si="0"/>
        <v>15.363636363636363</v>
      </c>
    </row>
    <row r="21" spans="1:6" x14ac:dyDescent="0.3">
      <c r="A21">
        <v>513</v>
      </c>
      <c r="B21">
        <v>516</v>
      </c>
      <c r="C21">
        <f t="shared" si="0"/>
        <v>15.636363636363637</v>
      </c>
    </row>
    <row r="22" spans="1:6" x14ac:dyDescent="0.3">
      <c r="A22">
        <v>509</v>
      </c>
      <c r="B22">
        <v>518</v>
      </c>
      <c r="C22">
        <f t="shared" si="0"/>
        <v>15.696969696969697</v>
      </c>
    </row>
    <row r="23" spans="1:6" x14ac:dyDescent="0.3">
      <c r="A23">
        <v>519</v>
      </c>
      <c r="B23">
        <v>511</v>
      </c>
      <c r="C23">
        <f t="shared" si="0"/>
        <v>15.484848484848484</v>
      </c>
    </row>
    <row r="24" spans="1:6" x14ac:dyDescent="0.3">
      <c r="A24">
        <v>532</v>
      </c>
      <c r="B24">
        <v>502</v>
      </c>
      <c r="C24">
        <f t="shared" si="0"/>
        <v>15.212121212121213</v>
      </c>
    </row>
    <row r="25" spans="1:6" x14ac:dyDescent="0.3">
      <c r="A25">
        <v>537</v>
      </c>
      <c r="B25">
        <v>499</v>
      </c>
      <c r="C25">
        <f t="shared" si="0"/>
        <v>15.121212121212121</v>
      </c>
    </row>
    <row r="26" spans="1:6" x14ac:dyDescent="0.3">
      <c r="A26">
        <v>570</v>
      </c>
      <c r="B26">
        <v>478</v>
      </c>
      <c r="C26">
        <f t="shared" si="0"/>
        <v>14.484848484848484</v>
      </c>
    </row>
    <row r="27" spans="1:6" x14ac:dyDescent="0.3">
      <c r="A27">
        <v>578</v>
      </c>
      <c r="B27">
        <v>472</v>
      </c>
      <c r="C27">
        <f t="shared" si="0"/>
        <v>14.303030303030303</v>
      </c>
    </row>
    <row r="28" spans="1:6" x14ac:dyDescent="0.3">
      <c r="A28">
        <v>586</v>
      </c>
      <c r="B28">
        <v>467</v>
      </c>
      <c r="C28">
        <f t="shared" si="0"/>
        <v>14.151515151515152</v>
      </c>
    </row>
    <row r="29" spans="1:6" x14ac:dyDescent="0.3">
      <c r="A29">
        <v>594</v>
      </c>
      <c r="B29">
        <v>460</v>
      </c>
      <c r="C29">
        <f t="shared" si="0"/>
        <v>13.939393939393939</v>
      </c>
      <c r="F29">
        <v>2.2895667053724531</v>
      </c>
    </row>
    <row r="30" spans="1:6" x14ac:dyDescent="0.3">
      <c r="A30">
        <v>606</v>
      </c>
      <c r="B30">
        <v>452</v>
      </c>
      <c r="C30">
        <f t="shared" si="0"/>
        <v>13.696969696969697</v>
      </c>
      <c r="F30">
        <v>2.0404613579204911</v>
      </c>
    </row>
    <row r="31" spans="1:6" x14ac:dyDescent="0.3">
      <c r="A31">
        <v>624</v>
      </c>
      <c r="B31">
        <v>441</v>
      </c>
      <c r="C31">
        <f t="shared" si="0"/>
        <v>13.363636363636363</v>
      </c>
      <c r="F31">
        <v>1.7993490903549467</v>
      </c>
    </row>
    <row r="32" spans="1:6" x14ac:dyDescent="0.3">
      <c r="A32">
        <v>670</v>
      </c>
      <c r="B32">
        <v>411</v>
      </c>
      <c r="C32">
        <f t="shared" si="0"/>
        <v>12.454545454545455</v>
      </c>
      <c r="F32">
        <v>1.5966507905855403</v>
      </c>
    </row>
    <row r="33" spans="1:6" x14ac:dyDescent="0.3">
      <c r="A33">
        <v>680</v>
      </c>
      <c r="B33">
        <v>404</v>
      </c>
      <c r="C33">
        <f t="shared" ref="C33:C64" si="1">B33/33</f>
        <v>12.242424242424242</v>
      </c>
      <c r="F33">
        <v>1.4366750551753584</v>
      </c>
    </row>
    <row r="34" spans="1:6" x14ac:dyDescent="0.3">
      <c r="A34">
        <v>690</v>
      </c>
      <c r="B34">
        <v>398</v>
      </c>
      <c r="C34">
        <f t="shared" si="1"/>
        <v>12.060606060606061</v>
      </c>
      <c r="F34">
        <v>1.3115716889296682</v>
      </c>
    </row>
    <row r="35" spans="1:6" x14ac:dyDescent="0.3">
      <c r="A35">
        <v>727</v>
      </c>
      <c r="B35">
        <v>370</v>
      </c>
      <c r="C35">
        <f t="shared" si="1"/>
        <v>11.212121212121213</v>
      </c>
      <c r="F35" s="26">
        <v>1.210751664766591</v>
      </c>
    </row>
    <row r="36" spans="1:6" x14ac:dyDescent="0.3">
      <c r="A36">
        <v>754</v>
      </c>
      <c r="B36">
        <v>351</v>
      </c>
      <c r="C36">
        <f t="shared" si="1"/>
        <v>10.636363636363637</v>
      </c>
      <c r="F36">
        <v>1.1258285508442762</v>
      </c>
    </row>
    <row r="37" spans="1:6" x14ac:dyDescent="0.3">
      <c r="A37">
        <v>766</v>
      </c>
      <c r="B37">
        <v>345</v>
      </c>
      <c r="C37">
        <f t="shared" si="1"/>
        <v>10.454545454545455</v>
      </c>
      <c r="F37">
        <v>1.0520414974919876</v>
      </c>
    </row>
    <row r="38" spans="1:6" x14ac:dyDescent="0.3">
      <c r="A38">
        <v>779</v>
      </c>
      <c r="B38">
        <v>336</v>
      </c>
      <c r="C38">
        <f t="shared" si="1"/>
        <v>10.181818181818182</v>
      </c>
      <c r="F38">
        <v>0.98751423487616086</v>
      </c>
    </row>
    <row r="39" spans="1:6" x14ac:dyDescent="0.3">
      <c r="C39">
        <f t="shared" si="1"/>
        <v>0</v>
      </c>
      <c r="F39">
        <v>0.93168077894428813</v>
      </c>
    </row>
    <row r="40" spans="1:6" x14ac:dyDescent="0.3">
      <c r="A40">
        <v>818</v>
      </c>
      <c r="B40">
        <v>317</v>
      </c>
      <c r="C40">
        <f t="shared" si="1"/>
        <v>9.6060606060606055</v>
      </c>
      <c r="F40">
        <v>0.88389179888668534</v>
      </c>
    </row>
    <row r="41" spans="1:6" x14ac:dyDescent="0.3">
      <c r="A41">
        <v>841</v>
      </c>
      <c r="B41">
        <v>312</v>
      </c>
      <c r="C41">
        <f t="shared" si="1"/>
        <v>9.454545454545455</v>
      </c>
      <c r="F41">
        <v>0.8427486832445843</v>
      </c>
    </row>
    <row r="42" spans="1:6" ht="15" thickBot="1" x14ac:dyDescent="0.35">
      <c r="A42">
        <v>934</v>
      </c>
      <c r="B42">
        <v>290</v>
      </c>
      <c r="C42">
        <f t="shared" si="1"/>
        <v>8.7878787878787872</v>
      </c>
      <c r="F42" s="47">
        <v>0.80623771134535238</v>
      </c>
    </row>
    <row r="43" spans="1:6" x14ac:dyDescent="0.3">
      <c r="A43">
        <v>943</v>
      </c>
      <c r="B43">
        <v>286</v>
      </c>
      <c r="C43">
        <f t="shared" si="1"/>
        <v>8.6666666666666661</v>
      </c>
      <c r="F43" s="44">
        <v>0.77237566080277731</v>
      </c>
    </row>
    <row r="44" spans="1:6" x14ac:dyDescent="0.3">
      <c r="A44">
        <v>964</v>
      </c>
      <c r="B44">
        <v>281</v>
      </c>
      <c r="C44">
        <f t="shared" si="1"/>
        <v>8.5151515151515156</v>
      </c>
      <c r="F44">
        <v>0.7399100916184228</v>
      </c>
    </row>
    <row r="45" spans="1:6" x14ac:dyDescent="0.3">
      <c r="A45">
        <v>893</v>
      </c>
      <c r="B45">
        <v>300</v>
      </c>
      <c r="C45">
        <f t="shared" si="1"/>
        <v>9.0909090909090917</v>
      </c>
      <c r="F45">
        <v>0.70866404562789098</v>
      </c>
    </row>
    <row r="46" spans="1:6" x14ac:dyDescent="0.3">
      <c r="A46">
        <v>923</v>
      </c>
      <c r="B46">
        <v>292</v>
      </c>
      <c r="C46">
        <f t="shared" si="1"/>
        <v>8.8484848484848477</v>
      </c>
      <c r="F46">
        <v>0.67933374008376157</v>
      </c>
    </row>
    <row r="47" spans="1:6" x14ac:dyDescent="0.3">
      <c r="A47">
        <v>980</v>
      </c>
      <c r="B47">
        <v>277</v>
      </c>
      <c r="C47">
        <f t="shared" si="1"/>
        <v>8.3939393939393945</v>
      </c>
      <c r="F47">
        <v>0.65284167566858398</v>
      </c>
    </row>
    <row r="48" spans="1:6" x14ac:dyDescent="0.3">
      <c r="A48">
        <v>1049</v>
      </c>
      <c r="B48">
        <v>260</v>
      </c>
      <c r="C48">
        <f t="shared" si="1"/>
        <v>7.8787878787878789</v>
      </c>
      <c r="F48">
        <v>0.62958992488361354</v>
      </c>
    </row>
    <row r="49" spans="1:6" x14ac:dyDescent="0.3">
      <c r="A49">
        <v>1088</v>
      </c>
      <c r="B49">
        <v>250</v>
      </c>
      <c r="C49">
        <f t="shared" si="1"/>
        <v>7.5757575757575761</v>
      </c>
      <c r="F49">
        <v>0.60903450003326076</v>
      </c>
    </row>
    <row r="50" spans="1:6" x14ac:dyDescent="0.3">
      <c r="A50">
        <v>1133</v>
      </c>
      <c r="B50">
        <v>237</v>
      </c>
      <c r="C50">
        <f t="shared" si="1"/>
        <v>7.1818181818181817</v>
      </c>
      <c r="F50">
        <v>0.58985603074256554</v>
      </c>
    </row>
    <row r="51" spans="1:6" x14ac:dyDescent="0.3">
      <c r="A51">
        <v>1160</v>
      </c>
      <c r="B51">
        <v>229</v>
      </c>
      <c r="C51">
        <f t="shared" si="1"/>
        <v>6.9393939393939394</v>
      </c>
      <c r="F51">
        <v>0.57067627198002868</v>
      </c>
    </row>
    <row r="52" spans="1:6" x14ac:dyDescent="0.3">
      <c r="A52">
        <v>1178</v>
      </c>
      <c r="B52">
        <v>225</v>
      </c>
      <c r="C52">
        <f t="shared" si="1"/>
        <v>6.8181818181818183</v>
      </c>
      <c r="F52">
        <v>0.55091199091366305</v>
      </c>
    </row>
    <row r="53" spans="1:6" x14ac:dyDescent="0.3">
      <c r="A53">
        <v>1210</v>
      </c>
      <c r="B53">
        <v>218</v>
      </c>
      <c r="C53">
        <f t="shared" si="1"/>
        <v>6.6060606060606064</v>
      </c>
      <c r="F53">
        <v>0.53118097263936981</v>
      </c>
    </row>
    <row r="54" spans="1:6" x14ac:dyDescent="0.3">
      <c r="A54">
        <v>1311</v>
      </c>
      <c r="B54">
        <v>204</v>
      </c>
      <c r="C54">
        <f t="shared" si="1"/>
        <v>6.1818181818181817</v>
      </c>
      <c r="F54">
        <v>0.51286093028542001</v>
      </c>
    </row>
    <row r="55" spans="1:6" x14ac:dyDescent="0.3">
      <c r="A55">
        <v>1338</v>
      </c>
      <c r="B55">
        <v>202</v>
      </c>
      <c r="C55">
        <f t="shared" si="1"/>
        <v>6.1212121212121211</v>
      </c>
      <c r="F55">
        <v>0.49696452301303085</v>
      </c>
    </row>
    <row r="56" spans="1:6" x14ac:dyDescent="0.3">
      <c r="A56">
        <v>1363</v>
      </c>
      <c r="B56">
        <v>200</v>
      </c>
      <c r="C56">
        <f t="shared" si="1"/>
        <v>6.0606060606060606</v>
      </c>
      <c r="F56" s="26">
        <v>0.48316109678396424</v>
      </c>
    </row>
    <row r="57" spans="1:6" x14ac:dyDescent="0.3">
      <c r="A57">
        <v>1424</v>
      </c>
      <c r="B57">
        <v>195</v>
      </c>
      <c r="C57">
        <f t="shared" si="1"/>
        <v>5.9090909090909092</v>
      </c>
      <c r="F57">
        <v>0.4700004492840435</v>
      </c>
    </row>
    <row r="58" spans="1:6" x14ac:dyDescent="0.3">
      <c r="A58">
        <v>1466</v>
      </c>
      <c r="B58">
        <v>192</v>
      </c>
      <c r="C58">
        <f t="shared" si="1"/>
        <v>5.8181818181818183</v>
      </c>
      <c r="F58">
        <v>0.45661764527520421</v>
      </c>
    </row>
    <row r="59" spans="1:6" x14ac:dyDescent="0.3">
      <c r="A59">
        <v>1509</v>
      </c>
      <c r="B59">
        <v>189</v>
      </c>
      <c r="C59">
        <f t="shared" si="1"/>
        <v>5.7272727272727275</v>
      </c>
      <c r="F59">
        <v>0.44445427550577732</v>
      </c>
    </row>
    <row r="60" spans="1:6" x14ac:dyDescent="0.3">
      <c r="A60">
        <v>1570</v>
      </c>
      <c r="B60">
        <v>184</v>
      </c>
      <c r="C60">
        <f t="shared" si="1"/>
        <v>5.5757575757575761</v>
      </c>
      <c r="F60">
        <v>0.43622249344845471</v>
      </c>
    </row>
    <row r="61" spans="1:6" x14ac:dyDescent="0.3">
      <c r="A61">
        <v>1608</v>
      </c>
      <c r="B61">
        <v>182</v>
      </c>
      <c r="C61">
        <f t="shared" si="1"/>
        <v>5.5151515151515156</v>
      </c>
      <c r="F61">
        <v>0.43139826452298435</v>
      </c>
    </row>
    <row r="62" spans="1:6" x14ac:dyDescent="0.3">
      <c r="A62">
        <v>1742</v>
      </c>
      <c r="B62">
        <v>177</v>
      </c>
      <c r="C62">
        <f t="shared" si="1"/>
        <v>5.3636363636363633</v>
      </c>
      <c r="F62">
        <v>0.42487202036869709</v>
      </c>
    </row>
    <row r="63" spans="1:6" x14ac:dyDescent="0.3">
      <c r="A63">
        <v>1788</v>
      </c>
      <c r="B63">
        <v>168</v>
      </c>
      <c r="C63">
        <f t="shared" si="1"/>
        <v>5.0909090909090908</v>
      </c>
      <c r="F63">
        <v>0.41900359134748577</v>
      </c>
    </row>
    <row r="64" spans="1:6" x14ac:dyDescent="0.3">
      <c r="C64">
        <f t="shared" si="1"/>
        <v>0</v>
      </c>
      <c r="F64">
        <v>0.41298526287984316</v>
      </c>
    </row>
    <row r="65" spans="3:3" x14ac:dyDescent="0.3">
      <c r="C65">
        <f t="shared" ref="C65:C68" si="2">B65/33</f>
        <v>0</v>
      </c>
    </row>
    <row r="66" spans="3:3" x14ac:dyDescent="0.3">
      <c r="C66">
        <f t="shared" si="2"/>
        <v>0</v>
      </c>
    </row>
    <row r="67" spans="3:3" x14ac:dyDescent="0.3">
      <c r="C67">
        <f t="shared" si="2"/>
        <v>0</v>
      </c>
    </row>
    <row r="68" spans="3:3" x14ac:dyDescent="0.3">
      <c r="C68">
        <f t="shared" si="2"/>
        <v>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CB0D-EC0A-48E4-AA4D-9F122F9ED24F}">
  <dimension ref="A1:J83"/>
  <sheetViews>
    <sheetView zoomScaleNormal="100" workbookViewId="0">
      <selection activeCell="G3" sqref="G3:G39"/>
    </sheetView>
  </sheetViews>
  <sheetFormatPr defaultRowHeight="14.4" x14ac:dyDescent="0.3"/>
  <cols>
    <col min="1" max="1" width="11.77734375" customWidth="1"/>
    <col min="2" max="2" width="13.21875" customWidth="1"/>
    <col min="3" max="3" width="17.21875" customWidth="1"/>
    <col min="4" max="4" width="18.6640625" customWidth="1"/>
    <col min="5" max="5" width="14" customWidth="1"/>
    <col min="6" max="6" width="14.44140625" customWidth="1"/>
  </cols>
  <sheetData>
    <row r="1" spans="1:10" x14ac:dyDescent="0.3">
      <c r="C1" t="s">
        <v>90</v>
      </c>
      <c r="D1">
        <v>33.200000000000003</v>
      </c>
      <c r="J1">
        <f>(C39-C4)/(COUNT(A4:A39)-1)</f>
        <v>0.45714285714285713</v>
      </c>
    </row>
    <row r="3" spans="1:10" x14ac:dyDescent="0.3">
      <c r="A3" t="s">
        <v>85</v>
      </c>
      <c r="B3" t="s">
        <v>89</v>
      </c>
      <c r="C3" t="s">
        <v>88</v>
      </c>
      <c r="D3" t="s">
        <v>87</v>
      </c>
      <c r="E3" t="s">
        <v>0</v>
      </c>
      <c r="F3" t="s">
        <v>86</v>
      </c>
    </row>
    <row r="4" spans="1:10" x14ac:dyDescent="0.3">
      <c r="A4">
        <v>10</v>
      </c>
      <c r="B4">
        <v>100</v>
      </c>
      <c r="C4">
        <v>4</v>
      </c>
      <c r="D4">
        <f t="shared" ref="D4:D39" si="0">B4/D$1</f>
        <v>3.012048192771084</v>
      </c>
      <c r="E4">
        <f t="shared" ref="E4:E39" si="1">ABS(C4-D4)/C4*100</f>
        <v>24.6987951807229</v>
      </c>
      <c r="F4">
        <f t="shared" ref="F4:F39" si="2">ABS(C4-D4)</f>
        <v>0.98795180722891596</v>
      </c>
    </row>
    <row r="5" spans="1:10" x14ac:dyDescent="0.3">
      <c r="A5">
        <v>12</v>
      </c>
      <c r="B5">
        <v>126</v>
      </c>
      <c r="C5">
        <f t="shared" ref="C5:C38" si="3">C4+J$1</f>
        <v>4.4571428571428573</v>
      </c>
      <c r="D5">
        <f t="shared" si="0"/>
        <v>3.7951807228915659</v>
      </c>
      <c r="E5">
        <f t="shared" si="1"/>
        <v>14.851714550509742</v>
      </c>
      <c r="F5">
        <f t="shared" si="2"/>
        <v>0.66196213425129136</v>
      </c>
    </row>
    <row r="6" spans="1:10" x14ac:dyDescent="0.3">
      <c r="A6">
        <v>14</v>
      </c>
      <c r="B6">
        <v>149</v>
      </c>
      <c r="C6">
        <f t="shared" si="3"/>
        <v>4.9142857142857146</v>
      </c>
      <c r="D6">
        <f t="shared" si="0"/>
        <v>4.4879518072289155</v>
      </c>
      <c r="E6">
        <f t="shared" si="1"/>
        <v>8.6753992715046309</v>
      </c>
      <c r="F6">
        <f t="shared" si="2"/>
        <v>0.42633390705679908</v>
      </c>
    </row>
    <row r="7" spans="1:10" x14ac:dyDescent="0.3">
      <c r="A7">
        <v>16</v>
      </c>
      <c r="B7">
        <v>166</v>
      </c>
      <c r="C7">
        <f t="shared" si="3"/>
        <v>5.3714285714285719</v>
      </c>
      <c r="D7">
        <f t="shared" si="0"/>
        <v>5</v>
      </c>
      <c r="E7">
        <f t="shared" si="1"/>
        <v>6.9148936170212849</v>
      </c>
      <c r="F7">
        <f t="shared" si="2"/>
        <v>0.37142857142857189</v>
      </c>
    </row>
    <row r="8" spans="1:10" x14ac:dyDescent="0.3">
      <c r="A8">
        <v>18</v>
      </c>
      <c r="B8">
        <v>179</v>
      </c>
      <c r="C8">
        <f t="shared" si="3"/>
        <v>5.8285714285714292</v>
      </c>
      <c r="D8">
        <f t="shared" si="0"/>
        <v>5.3915662650602405</v>
      </c>
      <c r="E8">
        <f t="shared" si="1"/>
        <v>7.4976376092605896</v>
      </c>
      <c r="F8">
        <f t="shared" si="2"/>
        <v>0.43700516351118868</v>
      </c>
    </row>
    <row r="9" spans="1:10" x14ac:dyDescent="0.3">
      <c r="A9">
        <v>20</v>
      </c>
      <c r="B9">
        <v>190</v>
      </c>
      <c r="C9">
        <f t="shared" si="3"/>
        <v>6.2857142857142865</v>
      </c>
      <c r="D9">
        <f t="shared" si="0"/>
        <v>5.7228915662650595</v>
      </c>
      <c r="E9">
        <f t="shared" si="1"/>
        <v>8.9539978094195192</v>
      </c>
      <c r="F9">
        <f t="shared" si="2"/>
        <v>0.56282271944922702</v>
      </c>
    </row>
    <row r="10" spans="1:10" x14ac:dyDescent="0.3">
      <c r="A10">
        <v>22</v>
      </c>
      <c r="B10">
        <v>198</v>
      </c>
      <c r="C10">
        <f t="shared" si="3"/>
        <v>6.7428571428571438</v>
      </c>
      <c r="D10">
        <f t="shared" si="0"/>
        <v>5.9638554216867465</v>
      </c>
      <c r="E10">
        <f t="shared" si="1"/>
        <v>11.552991627527076</v>
      </c>
      <c r="F10">
        <f t="shared" si="2"/>
        <v>0.77900172117039723</v>
      </c>
    </row>
    <row r="11" spans="1:10" x14ac:dyDescent="0.3">
      <c r="A11">
        <v>24</v>
      </c>
      <c r="B11">
        <v>218</v>
      </c>
      <c r="C11">
        <f t="shared" si="3"/>
        <v>7.2000000000000011</v>
      </c>
      <c r="D11">
        <f t="shared" si="0"/>
        <v>6.5662650602409629</v>
      </c>
      <c r="E11">
        <f t="shared" si="1"/>
        <v>8.8018741633199724</v>
      </c>
      <c r="F11">
        <f t="shared" si="2"/>
        <v>0.63373493975903816</v>
      </c>
    </row>
    <row r="12" spans="1:10" x14ac:dyDescent="0.3">
      <c r="A12">
        <v>26</v>
      </c>
      <c r="B12">
        <v>240</v>
      </c>
      <c r="C12">
        <f t="shared" si="3"/>
        <v>7.6571428571428584</v>
      </c>
      <c r="D12">
        <f t="shared" si="0"/>
        <v>7.2289156626506017</v>
      </c>
      <c r="E12">
        <f t="shared" si="1"/>
        <v>5.5925193310555894</v>
      </c>
      <c r="F12">
        <f t="shared" si="2"/>
        <v>0.42822719449225666</v>
      </c>
    </row>
    <row r="13" spans="1:10" x14ac:dyDescent="0.3">
      <c r="A13">
        <v>28</v>
      </c>
      <c r="B13">
        <v>260</v>
      </c>
      <c r="C13">
        <f t="shared" si="3"/>
        <v>8.1142857142857157</v>
      </c>
      <c r="D13">
        <f t="shared" si="0"/>
        <v>7.831325301204819</v>
      </c>
      <c r="E13">
        <f t="shared" si="1"/>
        <v>3.4871881893772474</v>
      </c>
      <c r="F13">
        <f t="shared" si="2"/>
        <v>0.2829604130808967</v>
      </c>
    </row>
    <row r="14" spans="1:10" x14ac:dyDescent="0.3">
      <c r="A14">
        <v>30</v>
      </c>
      <c r="B14">
        <v>275</v>
      </c>
      <c r="C14">
        <f t="shared" si="3"/>
        <v>8.571428571428573</v>
      </c>
      <c r="D14">
        <f t="shared" si="0"/>
        <v>8.283132530120481</v>
      </c>
      <c r="E14">
        <f t="shared" si="1"/>
        <v>3.3634538152610722</v>
      </c>
      <c r="F14">
        <f t="shared" si="2"/>
        <v>0.28829604130809194</v>
      </c>
    </row>
    <row r="15" spans="1:10" x14ac:dyDescent="0.3">
      <c r="A15">
        <v>32</v>
      </c>
      <c r="B15">
        <v>290</v>
      </c>
      <c r="C15">
        <f t="shared" si="3"/>
        <v>9.0285714285714302</v>
      </c>
      <c r="D15">
        <f t="shared" si="0"/>
        <v>8.7349397590361431</v>
      </c>
      <c r="E15">
        <f t="shared" si="1"/>
        <v>3.2522495043465347</v>
      </c>
      <c r="F15">
        <f t="shared" si="2"/>
        <v>0.29363166953528719</v>
      </c>
    </row>
    <row r="16" spans="1:10" x14ac:dyDescent="0.3">
      <c r="A16">
        <v>34</v>
      </c>
      <c r="B16">
        <v>305</v>
      </c>
      <c r="C16">
        <f t="shared" si="3"/>
        <v>9.4857142857142875</v>
      </c>
      <c r="D16">
        <f t="shared" si="0"/>
        <v>9.1867469879518069</v>
      </c>
      <c r="E16">
        <f t="shared" si="1"/>
        <v>3.1517636812309702</v>
      </c>
      <c r="F16">
        <f t="shared" si="2"/>
        <v>0.29896729776248065</v>
      </c>
    </row>
    <row r="17" spans="1:6" x14ac:dyDescent="0.3">
      <c r="A17">
        <v>36</v>
      </c>
      <c r="B17">
        <v>315</v>
      </c>
      <c r="C17">
        <f t="shared" si="3"/>
        <v>9.9428571428571448</v>
      </c>
      <c r="D17">
        <f t="shared" si="0"/>
        <v>9.4879518072289155</v>
      </c>
      <c r="E17">
        <f t="shared" si="1"/>
        <v>4.5751973410885123</v>
      </c>
      <c r="F17">
        <f t="shared" si="2"/>
        <v>0.45490533562822932</v>
      </c>
    </row>
    <row r="18" spans="1:6" x14ac:dyDescent="0.3">
      <c r="A18">
        <v>38</v>
      </c>
      <c r="B18">
        <v>340</v>
      </c>
      <c r="C18">
        <f t="shared" si="3"/>
        <v>10.400000000000002</v>
      </c>
      <c r="D18">
        <f t="shared" si="0"/>
        <v>10.240963855421686</v>
      </c>
      <c r="E18">
        <f t="shared" si="1"/>
        <v>1.5291936978684222</v>
      </c>
      <c r="F18">
        <f t="shared" si="2"/>
        <v>0.15903614457831594</v>
      </c>
    </row>
    <row r="19" spans="1:6" x14ac:dyDescent="0.3">
      <c r="A19">
        <v>40</v>
      </c>
      <c r="B19">
        <v>366</v>
      </c>
      <c r="C19">
        <f t="shared" si="3"/>
        <v>10.857142857142859</v>
      </c>
      <c r="D19">
        <f t="shared" si="0"/>
        <v>11.024096385542167</v>
      </c>
      <c r="E19">
        <f t="shared" si="1"/>
        <v>1.5377298668357291</v>
      </c>
      <c r="F19">
        <f t="shared" si="2"/>
        <v>0.16695352839930777</v>
      </c>
    </row>
    <row r="20" spans="1:6" x14ac:dyDescent="0.3">
      <c r="A20">
        <v>42</v>
      </c>
      <c r="B20">
        <v>380</v>
      </c>
      <c r="C20">
        <f t="shared" si="3"/>
        <v>11.314285714285717</v>
      </c>
      <c r="D20">
        <f t="shared" si="0"/>
        <v>11.445783132530119</v>
      </c>
      <c r="E20">
        <f t="shared" si="1"/>
        <v>1.1622246562005243</v>
      </c>
      <c r="F20">
        <f t="shared" si="2"/>
        <v>0.1314974182444022</v>
      </c>
    </row>
    <row r="21" spans="1:6" x14ac:dyDescent="0.3">
      <c r="A21">
        <v>44</v>
      </c>
      <c r="B21">
        <v>394</v>
      </c>
      <c r="C21">
        <f t="shared" si="3"/>
        <v>11.771428571428574</v>
      </c>
      <c r="D21">
        <f t="shared" si="0"/>
        <v>11.867469879518071</v>
      </c>
      <c r="E21">
        <f t="shared" si="1"/>
        <v>0.81588489881853909</v>
      </c>
      <c r="F21">
        <f t="shared" si="2"/>
        <v>9.6041308089496624E-2</v>
      </c>
    </row>
    <row r="22" spans="1:6" x14ac:dyDescent="0.3">
      <c r="A22">
        <v>46</v>
      </c>
      <c r="B22">
        <v>420</v>
      </c>
      <c r="C22">
        <f t="shared" si="3"/>
        <v>12.228571428571431</v>
      </c>
      <c r="D22">
        <f t="shared" si="0"/>
        <v>12.650602409638553</v>
      </c>
      <c r="E22">
        <f t="shared" si="1"/>
        <v>3.4511879292872125</v>
      </c>
      <c r="F22">
        <f t="shared" si="2"/>
        <v>0.42203098106712211</v>
      </c>
    </row>
    <row r="23" spans="1:6" x14ac:dyDescent="0.3">
      <c r="A23">
        <v>48</v>
      </c>
      <c r="B23">
        <v>433</v>
      </c>
      <c r="C23">
        <f t="shared" si="3"/>
        <v>12.685714285714289</v>
      </c>
      <c r="D23">
        <f t="shared" si="0"/>
        <v>13.042168674698795</v>
      </c>
      <c r="E23">
        <f t="shared" si="1"/>
        <v>2.8098882014544402</v>
      </c>
      <c r="F23">
        <f t="shared" si="2"/>
        <v>0.35645438898450621</v>
      </c>
    </row>
    <row r="24" spans="1:6" x14ac:dyDescent="0.3">
      <c r="A24">
        <v>50</v>
      </c>
      <c r="B24">
        <v>446</v>
      </c>
      <c r="C24">
        <f t="shared" si="3"/>
        <v>13.142857142857146</v>
      </c>
      <c r="D24">
        <f t="shared" si="0"/>
        <v>13.433734939759034</v>
      </c>
      <c r="E24">
        <f t="shared" si="1"/>
        <v>2.2132006286013253</v>
      </c>
      <c r="F24">
        <f t="shared" si="2"/>
        <v>0.29087779690188853</v>
      </c>
    </row>
    <row r="25" spans="1:6" x14ac:dyDescent="0.3">
      <c r="A25">
        <v>52</v>
      </c>
      <c r="B25">
        <v>460</v>
      </c>
      <c r="C25">
        <f t="shared" si="3"/>
        <v>13.600000000000003</v>
      </c>
      <c r="D25">
        <f t="shared" si="0"/>
        <v>13.855421686746986</v>
      </c>
      <c r="E25">
        <f t="shared" si="1"/>
        <v>1.8781006378454626</v>
      </c>
      <c r="F25">
        <f t="shared" si="2"/>
        <v>0.25542168674698296</v>
      </c>
    </row>
    <row r="26" spans="1:6" x14ac:dyDescent="0.3">
      <c r="A26">
        <v>54</v>
      </c>
      <c r="B26">
        <v>474</v>
      </c>
      <c r="C26">
        <f t="shared" si="3"/>
        <v>14.05714285714286</v>
      </c>
      <c r="D26">
        <f t="shared" si="0"/>
        <v>14.277108433734938</v>
      </c>
      <c r="E26">
        <f t="shared" si="1"/>
        <v>1.5647957684395746</v>
      </c>
      <c r="F26">
        <f t="shared" si="2"/>
        <v>0.21996557659207738</v>
      </c>
    </row>
    <row r="27" spans="1:6" x14ac:dyDescent="0.3">
      <c r="A27">
        <v>56</v>
      </c>
      <c r="B27">
        <v>487</v>
      </c>
      <c r="C27">
        <f t="shared" si="3"/>
        <v>14.514285714285718</v>
      </c>
      <c r="D27">
        <f t="shared" si="0"/>
        <v>14.668674698795179</v>
      </c>
      <c r="E27">
        <f t="shared" si="1"/>
        <v>1.0637036334313288</v>
      </c>
      <c r="F27">
        <f t="shared" si="2"/>
        <v>0.15438898450946148</v>
      </c>
    </row>
    <row r="28" spans="1:6" x14ac:dyDescent="0.3">
      <c r="A28">
        <v>58</v>
      </c>
      <c r="B28">
        <v>500</v>
      </c>
      <c r="C28">
        <f t="shared" si="3"/>
        <v>14.971428571428575</v>
      </c>
      <c r="D28">
        <f t="shared" si="0"/>
        <v>15.060240963855421</v>
      </c>
      <c r="E28">
        <f t="shared" si="1"/>
        <v>0.59321254483580044</v>
      </c>
      <c r="F28">
        <f t="shared" si="2"/>
        <v>8.8812392426845577E-2</v>
      </c>
    </row>
    <row r="29" spans="1:6" x14ac:dyDescent="0.3">
      <c r="A29">
        <v>60</v>
      </c>
      <c r="B29">
        <v>515</v>
      </c>
      <c r="C29">
        <f t="shared" si="3"/>
        <v>15.428571428571432</v>
      </c>
      <c r="D29">
        <f t="shared" si="0"/>
        <v>15.512048192771083</v>
      </c>
      <c r="E29">
        <f t="shared" si="1"/>
        <v>0.54105310129402984</v>
      </c>
      <c r="F29">
        <f t="shared" si="2"/>
        <v>8.3476764199650333E-2</v>
      </c>
    </row>
    <row r="30" spans="1:6" x14ac:dyDescent="0.3">
      <c r="A30">
        <v>62</v>
      </c>
      <c r="B30">
        <v>521</v>
      </c>
      <c r="C30">
        <f t="shared" si="3"/>
        <v>15.88571428571429</v>
      </c>
      <c r="D30">
        <f t="shared" si="0"/>
        <v>15.692771084337348</v>
      </c>
      <c r="E30">
        <f t="shared" si="1"/>
        <v>1.2145705122649186</v>
      </c>
      <c r="F30">
        <f t="shared" si="2"/>
        <v>0.19294320137694143</v>
      </c>
    </row>
    <row r="31" spans="1:6" x14ac:dyDescent="0.3">
      <c r="A31">
        <v>64</v>
      </c>
      <c r="B31">
        <v>530</v>
      </c>
      <c r="C31">
        <f t="shared" si="3"/>
        <v>16.342857142857145</v>
      </c>
      <c r="D31">
        <f t="shared" si="0"/>
        <v>15.963855421686745</v>
      </c>
      <c r="E31">
        <f t="shared" si="1"/>
        <v>2.3190664756930093</v>
      </c>
      <c r="F31">
        <f t="shared" si="2"/>
        <v>0.37900172117040043</v>
      </c>
    </row>
    <row r="32" spans="1:6" x14ac:dyDescent="0.3">
      <c r="A32">
        <v>66</v>
      </c>
      <c r="B32">
        <v>568</v>
      </c>
      <c r="C32">
        <f t="shared" si="3"/>
        <v>16.8</v>
      </c>
      <c r="D32">
        <f t="shared" si="0"/>
        <v>17.108433734939759</v>
      </c>
      <c r="E32">
        <f t="shared" si="1"/>
        <v>1.8359150889271303</v>
      </c>
      <c r="F32">
        <f t="shared" si="2"/>
        <v>0.3084337349397579</v>
      </c>
    </row>
    <row r="33" spans="1:6" x14ac:dyDescent="0.3">
      <c r="A33">
        <v>68</v>
      </c>
      <c r="B33">
        <v>601</v>
      </c>
      <c r="C33">
        <f t="shared" si="3"/>
        <v>17.257142857142856</v>
      </c>
      <c r="D33">
        <f t="shared" si="0"/>
        <v>18.102409638554214</v>
      </c>
      <c r="E33">
        <f t="shared" si="1"/>
        <v>4.8980690975823702</v>
      </c>
      <c r="F33">
        <f t="shared" si="2"/>
        <v>0.84526678141135747</v>
      </c>
    </row>
    <row r="34" spans="1:6" x14ac:dyDescent="0.3">
      <c r="A34">
        <v>70</v>
      </c>
      <c r="B34">
        <v>635</v>
      </c>
      <c r="C34">
        <f t="shared" si="3"/>
        <v>17.714285714285712</v>
      </c>
      <c r="D34">
        <f t="shared" si="0"/>
        <v>19.126506024096383</v>
      </c>
      <c r="E34">
        <f t="shared" si="1"/>
        <v>7.9722114263505635</v>
      </c>
      <c r="F34">
        <f t="shared" si="2"/>
        <v>1.4122203098106709</v>
      </c>
    </row>
    <row r="35" spans="1:6" x14ac:dyDescent="0.3">
      <c r="A35">
        <v>72</v>
      </c>
      <c r="B35">
        <v>671</v>
      </c>
      <c r="C35">
        <f t="shared" si="3"/>
        <v>18.171428571428567</v>
      </c>
      <c r="D35">
        <f t="shared" si="0"/>
        <v>20.210843373493976</v>
      </c>
      <c r="E35">
        <f t="shared" si="1"/>
        <v>11.223194665454294</v>
      </c>
      <c r="F35">
        <f t="shared" si="2"/>
        <v>2.0394148020654086</v>
      </c>
    </row>
    <row r="36" spans="1:6" x14ac:dyDescent="0.3">
      <c r="A36">
        <v>74</v>
      </c>
      <c r="B36">
        <v>700</v>
      </c>
      <c r="C36">
        <f t="shared" si="3"/>
        <v>18.628571428571423</v>
      </c>
      <c r="D36">
        <f t="shared" si="0"/>
        <v>21.08433734939759</v>
      </c>
      <c r="E36">
        <f t="shared" si="1"/>
        <v>13.182792519772372</v>
      </c>
      <c r="F36">
        <f t="shared" si="2"/>
        <v>2.4557659208261668</v>
      </c>
    </row>
    <row r="37" spans="1:6" x14ac:dyDescent="0.3">
      <c r="A37">
        <v>76</v>
      </c>
      <c r="B37">
        <v>740</v>
      </c>
      <c r="C37">
        <f t="shared" si="3"/>
        <v>19.085714285714278</v>
      </c>
      <c r="D37">
        <f t="shared" si="0"/>
        <v>22.289156626506021</v>
      </c>
      <c r="E37">
        <f t="shared" si="1"/>
        <v>16.784503282591469</v>
      </c>
      <c r="F37">
        <f t="shared" si="2"/>
        <v>3.2034423407917423</v>
      </c>
    </row>
    <row r="38" spans="1:6" x14ac:dyDescent="0.3">
      <c r="A38">
        <v>78</v>
      </c>
      <c r="B38">
        <v>760</v>
      </c>
      <c r="C38">
        <f t="shared" si="3"/>
        <v>19.542857142857134</v>
      </c>
      <c r="D38">
        <f t="shared" si="0"/>
        <v>22.891566265060238</v>
      </c>
      <c r="E38">
        <f t="shared" si="1"/>
        <v>17.135207496653319</v>
      </c>
      <c r="F38">
        <f t="shared" si="2"/>
        <v>3.348709122203104</v>
      </c>
    </row>
    <row r="39" spans="1:6" x14ac:dyDescent="0.3">
      <c r="A39">
        <v>80</v>
      </c>
      <c r="B39">
        <v>775</v>
      </c>
      <c r="C39">
        <v>20</v>
      </c>
      <c r="D39">
        <f t="shared" si="0"/>
        <v>23.3433734939759</v>
      </c>
      <c r="E39">
        <f t="shared" si="1"/>
        <v>16.716867469879499</v>
      </c>
      <c r="F39">
        <f t="shared" si="2"/>
        <v>3.3433734939758999</v>
      </c>
    </row>
    <row r="72" spans="2:4" x14ac:dyDescent="0.3">
      <c r="B72">
        <v>500</v>
      </c>
      <c r="D72">
        <v>500</v>
      </c>
    </row>
    <row r="73" spans="2:4" x14ac:dyDescent="0.3">
      <c r="B73">
        <v>514</v>
      </c>
      <c r="D73">
        <v>515</v>
      </c>
    </row>
    <row r="74" spans="2:4" x14ac:dyDescent="0.3">
      <c r="B74">
        <v>527</v>
      </c>
      <c r="D74">
        <v>521</v>
      </c>
    </row>
    <row r="75" spans="2:4" x14ac:dyDescent="0.3">
      <c r="B75">
        <v>563</v>
      </c>
      <c r="D75">
        <v>530</v>
      </c>
    </row>
    <row r="76" spans="2:4" x14ac:dyDescent="0.3">
      <c r="B76">
        <v>600</v>
      </c>
      <c r="D76">
        <v>568</v>
      </c>
    </row>
    <row r="77" spans="2:4" x14ac:dyDescent="0.3">
      <c r="B77">
        <v>634</v>
      </c>
      <c r="D77">
        <v>601</v>
      </c>
    </row>
    <row r="78" spans="2:4" x14ac:dyDescent="0.3">
      <c r="B78">
        <v>667</v>
      </c>
      <c r="D78">
        <v>635</v>
      </c>
    </row>
    <row r="79" spans="2:4" x14ac:dyDescent="0.3">
      <c r="B79">
        <v>700</v>
      </c>
      <c r="D79">
        <v>671</v>
      </c>
    </row>
    <row r="80" spans="2:4" x14ac:dyDescent="0.3">
      <c r="B80">
        <v>737</v>
      </c>
      <c r="D80">
        <v>700</v>
      </c>
    </row>
    <row r="81" spans="2:4" x14ac:dyDescent="0.3">
      <c r="B81">
        <v>774</v>
      </c>
      <c r="D81">
        <v>738.16</v>
      </c>
    </row>
    <row r="82" spans="2:4" x14ac:dyDescent="0.3">
      <c r="B82">
        <v>805</v>
      </c>
      <c r="D82">
        <v>743.67</v>
      </c>
    </row>
    <row r="83" spans="2:4" x14ac:dyDescent="0.3">
      <c r="B83">
        <v>840</v>
      </c>
      <c r="D83">
        <v>780.95</v>
      </c>
    </row>
  </sheetData>
  <conditionalFormatting sqref="E4:E39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{21A870F3-4CA9-4306-A511-7871D5AA790F}</x14:id>
        </ext>
      </extLst>
    </cfRule>
  </conditionalFormatting>
  <conditionalFormatting sqref="F4:F3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{B1C060FC-7F0D-4F78-95C4-DFEFFC714EF9}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A870F3-4CA9-4306-A511-7871D5AA790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E4:E39</xm:sqref>
        </x14:conditionalFormatting>
        <x14:conditionalFormatting xmlns:xm="http://schemas.microsoft.com/office/excel/2006/main">
          <x14:cfRule type="dataBar" id="{B1C060FC-7F0D-4F78-95C4-DFEFFC714EF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F4:F39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a. SensorSim</vt:lpstr>
      <vt:lpstr>a. NiSimDat</vt:lpstr>
      <vt:lpstr>a. Linearization 2eq</vt:lpstr>
      <vt:lpstr>a. Linearization 4eq</vt:lpstr>
      <vt:lpstr>R6, R7</vt:lpstr>
      <vt:lpstr>c. R3, R4</vt:lpstr>
      <vt:lpstr>c. R1, R2</vt:lpstr>
      <vt:lpstr>c. FullCircuit_NonAdj</vt:lpstr>
      <vt:lpstr>c. FullCircuit_Adj</vt:lpstr>
      <vt:lpstr>c. NiSimDat</vt:lpstr>
      <vt:lpstr>d. ADC</vt:lpstr>
      <vt:lpstr>Sensor</vt:lpstr>
      <vt:lpstr>OPA333Meas</vt:lpstr>
      <vt:lpstr>STM_ADC</vt:lpstr>
      <vt:lpstr>CircuitWithoutSensor</vt:lpstr>
      <vt:lpstr>FullCircuit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Nhi Nguyen Huynh</dc:creator>
  <cp:lastModifiedBy>Long Nhi Nguyen Huynh</cp:lastModifiedBy>
  <dcterms:created xsi:type="dcterms:W3CDTF">2024-11-13T02:38:02Z</dcterms:created>
  <dcterms:modified xsi:type="dcterms:W3CDTF">2025-01-06T06:02:05Z</dcterms:modified>
</cp:coreProperties>
</file>