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mac/Desktop/TestCaseOuBus/"/>
    </mc:Choice>
  </mc:AlternateContent>
  <xr:revisionPtr revIDLastSave="0" documentId="13_ncr:1_{FCDB5D4C-A045-354D-97BB-F128B7207691}" xr6:coauthVersionLast="47" xr6:coauthVersionMax="47" xr10:uidLastSave="{00000000-0000-0000-0000-000000000000}"/>
  <bookViews>
    <workbookView xWindow="0" yWindow="0" windowWidth="28800" windowHeight="18000" tabRatio="821" xr2:uid="{00000000-000D-0000-FFFF-FFFF00000000}"/>
  </bookViews>
  <sheets>
    <sheet name="Cover" sheetId="97" r:id="rId1"/>
    <sheet name="TestCaseOuBu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2" l="1"/>
  <c r="B6" i="122"/>
  <c r="G8" i="107" l="1"/>
  <c r="G10" i="107" s="1"/>
  <c r="D8" i="107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<sst xmlns="http://schemas.openxmlformats.org/spreadsheetml/2006/main" count="268" uniqueCount="187">
  <si>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</si>
  <si>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</si>
  <si>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</si>
  <si>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</si>
  <si>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</si>
  <si>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</si>
  <si>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</si>
  <si>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</si>
  <si>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</si>
  <si>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</si>
  <si>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</si>
  <si>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</si>
  <si>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</si>
  <si>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</si>
  <si>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</si>
  <si>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</si>
  <si>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</si>
  <si>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</si>
  <si>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</si>
  <si>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</si>
  <si>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</si>
  <si>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</si>
  <si>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</si>
  <si>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</si>
  <si>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</si>
  <si>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</si>
  <si>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</si>
  <si>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</si>
  <si>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</si>
  <si>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</si>
  <si>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</si>
  <si>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</si>
  <si>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</si>
  <si>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</si>
  <si>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</si>
  <si>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</si>
  <si>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</si>
  <si>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</si>
  <si>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</si>
  <si>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</si>
  <si>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</si>
  <si>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</si>
  <si>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</si>
  <si>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</si>
  <si>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</si>
  <si>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</si>
  <si>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UTEHY-SE01</t>
  </si>
  <si>
    <t>Test Leader 01</t>
  </si>
  <si>
    <t>CR100 - Export to excel</t>
  </si>
  <si>
    <t xml:space="preserve">CR1 - </t>
  </si>
  <si>
    <t>Jane Doe</t>
  </si>
  <si>
    <t>OuBus</t>
  </si>
  <si>
    <t>OuBus Project</t>
  </si>
  <si>
    <t>1. Kiểm tra chức năng tra cứu chuyến xe.</t>
  </si>
  <si>
    <t>Tra cứu chuyến đi theo nơi đi, nơi đến.</t>
  </si>
  <si>
    <t>Tra cứu chuyến đi theo nơi đi, nơi đến, ngày đi.</t>
  </si>
  <si>
    <t xml:space="preserve">1. Chọn bến đi.
2.  Chọn bến đến.
3. Click nút tra cứu.
</t>
  </si>
  <si>
    <t xml:space="preserve">1. Chọn bến đi.
2.  Chọn bến đến.
3. Chọn ngày đi.
4. Click nút tra cứu.
</t>
  </si>
  <si>
    <t xml:space="preserve">Bảng dữ liệu hiển thị thông tin các chuyến đi cần tìm theo ngày chỉ định. </t>
  </si>
  <si>
    <t xml:space="preserve">Bảng dữ liệu hiển thị thông tin các chuyến đi cần tìm theo ngày hiện tại. </t>
  </si>
  <si>
    <t>2. Kiểm tra chức năng xoá chuyến đi.</t>
  </si>
  <si>
    <t>Xoá dữ liệu chuyến đi theo mã chuyến.</t>
  </si>
  <si>
    <t>1. Tra cứu chuyến đi cần xoá.
2. Chọn chuyến đi cần xoá.
3. Chọn xoá.</t>
  </si>
  <si>
    <t>Xoá thông tin chuyến đi được chọn trên tableview và trong cơ sở dữ liệu.</t>
  </si>
  <si>
    <t>Giao diện trang chủ chuyển sang giao diện trang đặt bán vé. Trang này gồm: tra cứu, bán vé, đặt vé.</t>
  </si>
  <si>
    <t>1. Chọn "Đổi huỷ vé".</t>
  </si>
  <si>
    <t>1. Chọn "Đặt bán vé".</t>
  </si>
  <si>
    <t>Giao diện trang chủ chuyển sang giao diện trang đặt bán vé. Trang này gồm: tra cứu, đổi vé, huỷ vé, nhận vé.</t>
  </si>
  <si>
    <t>Chọn quản lý chuyến đi.</t>
  </si>
  <si>
    <t>Chọn đổi huỷ vé.</t>
  </si>
  <si>
    <t>Chọn đặt bán vé.</t>
  </si>
  <si>
    <t>1. Chọn "Quản lý chuyến đi".</t>
  </si>
  <si>
    <t>Giao diện trang chủ chuyển sang trang quản lý chuyến đi. Trang này gồm: tra cứu, thêm, xoá, sửa chuyến đi</t>
  </si>
  <si>
    <t>1. Nhập tên chuyến.
2. Chọn bến đi.
3. Chọn bến đến.
4. Nhập giờ đi.
5. Nhập giá vé.
6. Chọn mã xe.</t>
  </si>
  <si>
    <t>Thông báo thêm chuyến đi thành công, với ngày khỏi hành là ngày hiện tại.</t>
  </si>
  <si>
    <t>Không thêm được chuyến đi.</t>
  </si>
  <si>
    <t>Với điều kiện nhập sai định dạng giá tiền hoặc giờ khởi hành.</t>
  </si>
  <si>
    <t>Thêm chuyến đi thành công.</t>
  </si>
  <si>
    <t>Thêm chuyến đi không  thành công.</t>
  </si>
  <si>
    <t>1. Nhập tên chuyến.
2. Chọn bến đi.
3. Chọn bến đến.
4. Nhập giờ đi.
5. Nhập giá vé.
6. Chọn ngày đi.
7. Chọn mã xe.</t>
  </si>
  <si>
    <t>Thông báo thêm chuyến đi thành công, với ngày khỏi hành là ngày chọn cố định.</t>
  </si>
  <si>
    <t>TC4</t>
  </si>
  <si>
    <t>1. Chọn bến đi.
2. Chọn bến đến.
3. Nhập giờ đi.
4. Nhập giá vé.
5. Chọn ngày đi.
6. Chọn mã xe.</t>
  </si>
  <si>
    <t>Thông báo thiếu thông tin, không thêm được chuyến đi.</t>
  </si>
  <si>
    <t>TC5</t>
  </si>
  <si>
    <t>Kiểm tra nhập liệu tên chuyến đi.</t>
  </si>
  <si>
    <t>Kiểm tra nhập liệu giờ khởi hành.</t>
  </si>
  <si>
    <t>1. Nhập tên chuyến.
2. Chọn bến đi.
3. Chọn bến đến.
4. Nhập giá vé.
5. Chọn mã xe.</t>
  </si>
  <si>
    <t>TC6</t>
  </si>
  <si>
    <t>Kiểm tra nhập liệu giá vé.</t>
  </si>
  <si>
    <t>1. Nhập tên chuyến.
2. Chọn bến đi.
3. Chọn bến đến.
4. Nhập giờ đi.
5. Chọn mã xe.</t>
  </si>
  <si>
    <t>TC7</t>
  </si>
  <si>
    <t>Kiểm tra nhập liệu mã xe.</t>
  </si>
  <si>
    <t xml:space="preserve">1. Nhập tên chuyến.
2. Chọn bến đi.
3. Chọn bến đến.
4. Nhập giờ đi.
5. Nhập giá vé.
</t>
  </si>
  <si>
    <t>TC8</t>
  </si>
  <si>
    <t>Kiểm tra chọn nơi đi nơi đến</t>
  </si>
  <si>
    <t>1. Nhập tên chuyến.
2. Nhập giờ đi.
3. Nhập giá vé.
4. Chọn mã xe.</t>
  </si>
  <si>
    <t>4. Kiểm tra chức năng cập nhật chuyến đi.</t>
  </si>
  <si>
    <t>Cập nhật vị trí ghế.</t>
  </si>
  <si>
    <t>Thông báo cập nhật chuyến đi thành công, cập nhật dưới cơ sở dữ liệu.</t>
  </si>
  <si>
    <t>1. Tra cứu chuyến đi cần cập nhật.
2. Chọn chuyến đi cần cập nhật.
3. Thay đổi vị trí ghê. 
4. Chọn "sửa".</t>
  </si>
  <si>
    <t>Cập nhật mã xe.</t>
  </si>
  <si>
    <t>1. Tra cứu chuyến đi cần cập nhật.
2. Chọn chuyến đi cần cập nhật.
3. Thay đổi mã xe.
4. Chọn "sửa".</t>
  </si>
  <si>
    <t>Cập nhật ngày khởi hành.</t>
  </si>
  <si>
    <t>1. Tra cứu chuyến đi cần cập nhật.
2. Chọn chuyến đi cần cập nhật.
3. Thay đổi ngày khởi hành.
4. Chọn "sửa".</t>
  </si>
  <si>
    <t>Cập nhật giờ đi.</t>
  </si>
  <si>
    <t>1. Tra cứu chuyến đi cần cập nhật.
2. Chọn chuyến đi cần cập nhật.
3. Thay đổi giờ đi.
4. Chọn "sửa".</t>
  </si>
  <si>
    <t>Cập nhật tên chuyến.</t>
  </si>
  <si>
    <t>Cập nhật nơi đến, nơi đi.</t>
  </si>
  <si>
    <t>1. Tra cứu chuyến đi cần cập nhật.
2. Chọn chuyến đi cần cập nhật.
3. Thay đổi tên chuyến.
4. Chọn "sửa".</t>
  </si>
  <si>
    <t>1. Tra cứu chuyến đi cần cập nhật.
2. Chọn chuyến đi cần cập nhật.
3. Thay đổi nơi đến, nơi đi.
4. Chọn "sửa".</t>
  </si>
  <si>
    <t>5. Kiểm tra chức năng tra cứu vé xe.</t>
  </si>
  <si>
    <t>Tra cứu vé theo số điện thoại.</t>
  </si>
  <si>
    <t>1. Nhập số điện thoại.
2. Chọn "Tìm vé".</t>
  </si>
  <si>
    <t>Hiển thị các vé xe có số điện thoại.</t>
  </si>
  <si>
    <t>1. Tra cứu vé xe cần đổi.
2. Chọn vé xe cần đổi.
3. Thay đổi vị trí ghê. 
4. Chọn "đổi vé".</t>
  </si>
  <si>
    <t>1. Tra cứu vẽ xe cần đổi.
2. Chọn vé xe cần đổi.
3. Thay đổi mã chuyến xe.
4. Chọn "Đổi vé".</t>
  </si>
  <si>
    <t>Thông báo đổi vé thành công, cập nhật dưới cơ sở dữ liệu.</t>
  </si>
  <si>
    <t>1. Tra cứu vé xe cần huỷ.
2. Chọn vé xe cần huỷ.
3. Chọn "Huỷ".</t>
  </si>
  <si>
    <t>Thông báo huỷ thành công, cập nhật cở sở dữ liệu.</t>
  </si>
  <si>
    <t>1. Tra cứu vé xe cần nhận.
2. Chọn vé xe cần nhận.
3. Chọn "Nhận vé".</t>
  </si>
  <si>
    <t>Thông báo nhận thành công, cập nhật cở sở dữ liệu (trình trạng vé là true).</t>
  </si>
  <si>
    <t>6. Kiểm tra chức năng đổi vé.</t>
  </si>
  <si>
    <t>7. Kiểm tra chức năng huỷ vé.</t>
  </si>
  <si>
    <t>8. Kiểm tra chức năng nhận vé.</t>
  </si>
  <si>
    <t>1. Tra cứu chuyến xe, ngày đi.
2. Nhập số điện thoại.
3. Nhập tên.
4. Chọn vị trí ghế.</t>
  </si>
  <si>
    <t>Đặt vé phút 61 trước khi xe khởi hành.</t>
  </si>
  <si>
    <t>Thông báo đặt vé thành công, cập nhật cơ sở dữ liêu.</t>
  </si>
  <si>
    <t>Đặt vé phút 60 trước khi xe khởi hành.</t>
  </si>
  <si>
    <t>Đặt vé phút 59 trước khi xe khởi hành.</t>
  </si>
  <si>
    <t>Thông báo bạn đã lỡ chuyến đi. Không đặt được vé.</t>
  </si>
  <si>
    <t>Thông báo mua vé thành công, cập nhật cơ sở dữ liêu.</t>
  </si>
  <si>
    <t>Nhận vé phút 31 trước khi xe chạy .</t>
  </si>
  <si>
    <t>Mua vé phút thứ 6 trước khi xe khởi hành.</t>
  </si>
  <si>
    <t>Mua vé phút 4 trước khi xe khởi hành.</t>
  </si>
  <si>
    <t>Mua vé phút thứ 5 trước khi xe khởi hành.</t>
  </si>
  <si>
    <t>Thông báo bạn đã lỡ chuyến đi. Không mua được vé.</t>
  </si>
  <si>
    <t>Đổi vị trí ghế phút 61 trước khi xe khởi hành.</t>
  </si>
  <si>
    <t>Đổi vị trí ghế phút 60 trước khi xe khởi hành.</t>
  </si>
  <si>
    <t>Đổi vị trí ghê phút 59 trước khi xe khởi hành.</t>
  </si>
  <si>
    <t xml:space="preserve">Thông báo đổi vé không thành công. </t>
  </si>
  <si>
    <t>Đổi chuyến xe phút 61 trước khi xe khởi hành.</t>
  </si>
  <si>
    <t>Đổi chuyến xe phút 60 trước khi xe khởi hành.</t>
  </si>
  <si>
    <t>Đổi chuyến xe phút 59 trước khi xe khởi hành.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</si>
  <si>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</si>
  <si>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</si>
  <si>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</si>
  <si>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</si>
  <si>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</si>
  <si>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</si>
  <si>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</si>
  <si>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</si>
  <si>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</si>
  <si>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</si>
  <si>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</si>
  <si>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</si>
  <si>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</si>
  <si>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</si>
  <si>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</si>
  <si>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</si>
  <si>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</si>
  <si>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</si>
  <si>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</si>
  <si>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</si>
  <si>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</si>
  <si>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</si>
  <si>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</si>
  <si>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</si>
  <si>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TC34</t>
  </si>
  <si>
    <t>TC35</t>
  </si>
  <si>
    <t>Nhận vé phút 30 trước khi xe chạy .</t>
  </si>
  <si>
    <t>Nhận vé phút 29 trước khi xe chạy .</t>
  </si>
  <si>
    <t>Thông báo nhận không thành công.</t>
  </si>
  <si>
    <t>TC36</t>
  </si>
  <si>
    <t>Huỷ vé phút 31 trước khi xe khởi hành.</t>
  </si>
  <si>
    <t>Huỷ vé phút 30 trước khi xe khởi hành.</t>
  </si>
  <si>
    <t>Huỷ vé phút 29 trước khi xe khởi hành.</t>
  </si>
  <si>
    <t>Thông báo huỷ không thành công.</t>
  </si>
  <si>
    <t>TC33</t>
  </si>
  <si>
    <t>TC38</t>
  </si>
  <si>
    <t>TC37</t>
  </si>
  <si>
    <t>Nguyen Trung Vu</t>
  </si>
  <si>
    <t>TC39</t>
  </si>
  <si>
    <t>3. Kiểm tra chức năng thêm chuyến đi.</t>
  </si>
  <si>
    <t>9. Kiểm tra chức năng đặt vé.</t>
  </si>
  <si>
    <t>10. Kiểm tra chức năng bán vé.</t>
  </si>
  <si>
    <t>11. Kiểm tra chức năng liên kết giao diện.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</si>
</sst>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1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17" xfId="2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4" fillId="0" borderId="1" xfId="0" quotePrefix="1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6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30" xfId="0" applyFont="1" applyBorder="1"/>
    <xf numFmtId="0" fontId="0" fillId="0" borderId="30" xfId="0" applyBorder="1"/>
    <xf numFmtId="0" fontId="22" fillId="4" borderId="20" xfId="2" applyFont="1" applyFill="1" applyBorder="1" applyAlignment="1">
      <alignment horizontal="center" vertical="top" wrapText="1"/>
    </xf>
    <xf numFmtId="0" fontId="22" fillId="4" borderId="22" xfId="2" applyFont="1" applyFill="1" applyBorder="1" applyAlignment="1">
      <alignment horizontal="center" vertical="top" wrapText="1"/>
    </xf>
    <xf numFmtId="0" fontId="22" fillId="4" borderId="17" xfId="2" applyFont="1" applyFill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0" fontId="25" fillId="0" borderId="20" xfId="0" applyFont="1" applyBorder="1" applyAlignment="1">
      <alignment horizontal="center" vertical="top" wrapText="1"/>
    </xf>
    <xf numFmtId="0" fontId="25" fillId="0" borderId="17" xfId="0" applyFont="1" applyBorder="1" applyAlignment="1">
      <alignment horizontal="center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selection activeCell="C5" sqref="C5"/>
    </sheetView>
  </sheetViews>
  <sheetFormatPr baseColWidth="10" defaultColWidth="9" defaultRowHeight="14"/>
  <cols>
    <col min="1" max="1" width="9" style="1"/>
    <col min="2" max="2" width="14.1640625" style="1" customWidth="1"/>
    <col min="3" max="3" width="9" style="1"/>
    <col min="4" max="4" width="15" style="1" customWidth="1"/>
    <col min="5" max="5" width="32.5" style="1" customWidth="1"/>
    <col min="6" max="6" width="23.83203125" style="1" customWidth="1"/>
    <col min="7" max="7" width="20.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3">
      <c r="A2" s="26"/>
      <c r="B2" s="27" t="s">
        <v>5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>
        <v>1.2</v>
      </c>
      <c r="D3" s="29"/>
      <c r="E3" s="26"/>
      <c r="F3" s="26"/>
      <c r="G3" s="26"/>
    </row>
    <row r="4" spans="1:8">
      <c r="A4" s="26"/>
      <c r="B4" s="28" t="s">
        <v>16</v>
      </c>
      <c r="C4" s="11">
        <v>44672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08" t="s">
        <v>51</v>
      </c>
      <c r="D6" s="108"/>
      <c r="E6" s="109"/>
      <c r="F6" s="26"/>
      <c r="G6" s="26"/>
    </row>
    <row r="7" spans="1:8">
      <c r="A7" s="26"/>
      <c r="B7" s="28" t="s">
        <v>36</v>
      </c>
      <c r="C7" s="108" t="s">
        <v>46</v>
      </c>
      <c r="D7" s="108"/>
      <c r="E7" s="10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25</v>
      </c>
    </row>
    <row r="11" spans="1:8" s="36" customFormat="1" ht="28">
      <c r="B11" s="52" t="s">
        <v>12</v>
      </c>
      <c r="C11" s="53" t="s">
        <v>26</v>
      </c>
      <c r="D11" s="53" t="s">
        <v>8</v>
      </c>
      <c r="E11" s="53" t="s">
        <v>9</v>
      </c>
      <c r="F11" s="53" t="s">
        <v>15</v>
      </c>
      <c r="G11" s="54" t="s">
        <v>14</v>
      </c>
      <c r="H11" s="90" t="s">
        <v>27</v>
      </c>
    </row>
    <row r="12" spans="1:8" s="36" customFormat="1">
      <c r="B12" s="38">
        <v>44672</v>
      </c>
      <c r="C12" s="39" t="s">
        <v>41</v>
      </c>
      <c r="D12" s="40"/>
      <c r="E12" s="41" t="s">
        <v>13</v>
      </c>
      <c r="F12" s="77" t="s">
        <v>181</v>
      </c>
      <c r="G12" s="89"/>
      <c r="H12" s="91" t="s">
        <v>42</v>
      </c>
    </row>
    <row r="13" spans="1:8" s="36" customFormat="1">
      <c r="B13" s="102">
        <v>44676</v>
      </c>
      <c r="C13" s="39" t="s">
        <v>43</v>
      </c>
      <c r="D13" s="40"/>
      <c r="E13" s="41" t="s">
        <v>44</v>
      </c>
      <c r="F13" s="77" t="s">
        <v>181</v>
      </c>
      <c r="G13" s="101" t="s">
        <v>50</v>
      </c>
      <c r="H13" s="91" t="s">
        <v>42</v>
      </c>
    </row>
    <row r="14" spans="1:8" s="37" customFormat="1">
      <c r="B14" s="38">
        <v>44677</v>
      </c>
      <c r="C14" s="39" t="s">
        <v>45</v>
      </c>
      <c r="D14" s="40"/>
      <c r="E14" s="41" t="s">
        <v>44</v>
      </c>
      <c r="F14" s="77" t="s">
        <v>181</v>
      </c>
      <c r="G14" s="101" t="s">
        <v>47</v>
      </c>
      <c r="H14" s="91" t="s">
        <v>42</v>
      </c>
    </row>
    <row r="15" spans="1:8" s="37" customFormat="1" ht="13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7"/>
  <sheetViews>
    <sheetView topLeftCell="A13" workbookViewId="0">
      <selection activeCell="H5" sqref="H5:J5"/>
    </sheetView>
  </sheetViews>
  <sheetFormatPr baseColWidth="10" defaultColWidth="8.83203125" defaultRowHeight="14" outlineLevelRow="1"/>
  <cols>
    <col min="1" max="1" width="15.6640625" customWidth="1"/>
    <col min="2" max="2" width="18.1640625" style="95" customWidth="1"/>
    <col min="3" max="3" width="42.1640625" customWidth="1"/>
    <col min="6" max="6" width="23.6640625" customWidth="1"/>
    <col min="7" max="7" width="18.5" hidden="1" customWidth="1"/>
    <col min="8" max="8" width="17.164062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5</v>
      </c>
      <c r="B1" s="110"/>
      <c r="C1" s="110"/>
      <c r="D1" s="110"/>
      <c r="E1" s="6"/>
      <c r="F1" s="6"/>
      <c r="G1" s="6"/>
      <c r="H1" s="6"/>
      <c r="I1" s="103"/>
      <c r="J1" s="104"/>
      <c r="K1" s="7"/>
    </row>
    <row r="2" spans="1:11" s="2" customFormat="1" ht="11.25" customHeight="1" thickBot="1">
      <c r="A2" s="7"/>
      <c r="B2" s="111"/>
      <c r="C2" s="111"/>
      <c r="D2" s="111"/>
      <c r="E2" s="6"/>
      <c r="F2" s="6"/>
      <c r="G2" s="6"/>
      <c r="H2" s="6"/>
      <c r="I2" s="103"/>
      <c r="J2" s="104"/>
      <c r="K2" s="7"/>
    </row>
    <row r="3" spans="1:11" s="3" customFormat="1" ht="15" customHeight="1">
      <c r="A3" s="65" t="s">
        <v>37</v>
      </c>
      <c r="B3" s="108" t="s">
        <v>52</v>
      </c>
      <c r="C3" s="108"/>
      <c r="D3" s="109"/>
      <c r="E3" s="68"/>
      <c r="F3" s="68"/>
      <c r="G3" s="68"/>
      <c r="H3" s="117"/>
      <c r="I3" s="117"/>
      <c r="J3" s="117"/>
      <c r="K3" s="9"/>
    </row>
    <row r="4" spans="1:11" s="3" customFormat="1" ht="15">
      <c r="A4" s="72" t="s">
        <v>38</v>
      </c>
      <c r="B4" s="119" t="s">
        <v>48</v>
      </c>
      <c r="C4" s="120"/>
      <c r="D4" s="121"/>
      <c r="E4" s="68"/>
      <c r="F4" s="68"/>
      <c r="G4" s="68"/>
      <c r="H4" s="117"/>
      <c r="I4" s="117"/>
      <c r="J4" s="117"/>
      <c r="K4" s="9"/>
    </row>
    <row r="5" spans="1:11" s="81" customFormat="1" ht="28">
      <c r="A5" s="72" t="s">
        <v>31</v>
      </c>
      <c r="B5" s="113" t="s">
        <v>49</v>
      </c>
      <c r="C5" s="114"/>
      <c r="D5" s="115"/>
      <c r="E5" s="79"/>
      <c r="F5" s="79"/>
      <c r="G5" s="79"/>
      <c r="H5" s="116"/>
      <c r="I5" s="116"/>
      <c r="J5" s="116"/>
      <c r="K5" s="80"/>
    </row>
    <row r="6" spans="1:11" s="3" customFormat="1" ht="15" customHeight="1">
      <c r="A6" s="12" t="s">
        <v>39</v>
      </c>
      <c r="B6" s="92">
        <f>COUNTIF(I12:I61,"Pass")</f>
        <v>39</v>
      </c>
      <c r="C6" s="10" t="s">
        <v>40</v>
      </c>
      <c r="D6" s="13">
        <f>COUNTIF(I10:I748,"Pending")</f>
        <v>0</v>
      </c>
      <c r="E6" s="8"/>
      <c r="F6" s="8"/>
      <c r="G6" s="8"/>
      <c r="H6" s="117"/>
      <c r="I6" s="117"/>
      <c r="J6" s="117"/>
      <c r="K6" s="9"/>
    </row>
    <row r="7" spans="1:11" s="3" customFormat="1" ht="15" customHeight="1" thickBot="1">
      <c r="A7" s="14" t="s">
        <v>3</v>
      </c>
      <c r="B7" s="93">
        <f>COUNTIF(I12:I59,"Fail")</f>
        <v>0</v>
      </c>
      <c r="C7" s="30" t="s">
        <v>29</v>
      </c>
      <c r="D7" s="66">
        <f>COUNTA(A12:A61) -11</f>
        <v>39</v>
      </c>
      <c r="E7" s="69"/>
      <c r="F7" s="69"/>
      <c r="G7" s="69"/>
      <c r="H7" s="117"/>
      <c r="I7" s="117"/>
      <c r="J7" s="117"/>
      <c r="K7" s="9"/>
    </row>
    <row r="8" spans="1:11" s="3" customFormat="1" ht="15" customHeight="1">
      <c r="A8" s="112"/>
      <c r="B8" s="112"/>
      <c r="C8" s="112"/>
      <c r="D8" s="112"/>
      <c r="E8" s="8"/>
      <c r="F8" s="8"/>
      <c r="G8" s="8"/>
      <c r="H8" s="8"/>
      <c r="I8" s="105"/>
      <c r="J8" s="105"/>
      <c r="K8" s="9"/>
    </row>
    <row r="9" spans="1:11" s="83" customFormat="1" ht="12" customHeight="1">
      <c r="A9" s="126" t="s">
        <v>32</v>
      </c>
      <c r="B9" s="127" t="s">
        <v>6</v>
      </c>
      <c r="C9" s="126" t="s">
        <v>17</v>
      </c>
      <c r="D9" s="133" t="s">
        <v>30</v>
      </c>
      <c r="E9" s="134"/>
      <c r="F9" s="134"/>
      <c r="G9" s="135"/>
      <c r="H9" s="122" t="s">
        <v>28</v>
      </c>
      <c r="I9" s="118" t="s">
        <v>7</v>
      </c>
      <c r="J9" s="118" t="s">
        <v>33</v>
      </c>
      <c r="K9" s="82"/>
    </row>
    <row r="10" spans="1:11" s="71" customFormat="1" ht="12" customHeight="1">
      <c r="A10" s="118"/>
      <c r="B10" s="128"/>
      <c r="C10" s="118"/>
      <c r="D10" s="123"/>
      <c r="E10" s="136"/>
      <c r="F10" s="136"/>
      <c r="G10" s="137"/>
      <c r="H10" s="123"/>
      <c r="I10" s="118"/>
      <c r="J10" s="118"/>
      <c r="K10" s="70"/>
    </row>
    <row r="11" spans="1:11" s="84" customFormat="1" ht="15">
      <c r="A11" s="124"/>
      <c r="B11" s="124"/>
      <c r="C11" s="124"/>
      <c r="D11" s="124"/>
      <c r="E11" s="124"/>
      <c r="F11" s="124"/>
      <c r="G11" s="124"/>
      <c r="H11" s="124"/>
      <c r="I11" s="124"/>
      <c r="J11" s="125"/>
    </row>
    <row r="12" spans="1:11" s="4" customFormat="1" ht="23" customHeight="1">
      <c r="A12" s="129" t="s">
        <v>53</v>
      </c>
      <c r="B12" s="130"/>
      <c r="C12" s="130"/>
      <c r="D12" s="130"/>
      <c r="E12" s="130"/>
      <c r="F12" s="130"/>
      <c r="G12" s="130"/>
      <c r="H12" s="130"/>
      <c r="I12" s="130"/>
      <c r="J12" s="138"/>
    </row>
    <row r="13" spans="1:11" s="4" customFormat="1" ht="70" outlineLevel="1">
      <c r="A13" s="88" t="s">
        <v>0</v>
      </c>
      <c r="B13" s="94" t="s">
        <v>55</v>
      </c>
      <c r="C13" s="87" t="s">
        <v>57</v>
      </c>
      <c r="D13" s="141" t="s">
        <v>58</v>
      </c>
      <c r="E13" s="141"/>
      <c r="F13" s="141"/>
      <c r="G13" s="87"/>
      <c r="H13" s="142"/>
      <c r="I13" s="87" t="s">
        <v>39</v>
      </c>
      <c r="J13" s="85"/>
    </row>
    <row r="14" spans="1:11" s="4" customFormat="1" ht="56" outlineLevel="1">
      <c r="A14" s="88" t="s">
        <v>1</v>
      </c>
      <c r="B14" s="94" t="s">
        <v>54</v>
      </c>
      <c r="C14" s="87" t="s">
        <v>56</v>
      </c>
      <c r="D14" s="143" t="s">
        <v>59</v>
      </c>
      <c r="E14" s="143"/>
      <c r="F14" s="143"/>
      <c r="G14" s="87"/>
      <c r="H14" s="142"/>
      <c r="I14" s="87" t="s">
        <v>39</v>
      </c>
      <c r="J14" s="144"/>
    </row>
    <row r="15" spans="1:11" s="4" customFormat="1" ht="21" customHeight="1" outlineLevel="1">
      <c r="A15" s="155" t="s">
        <v>60</v>
      </c>
      <c r="B15" s="156"/>
      <c r="C15" s="156"/>
      <c r="D15" s="156"/>
      <c r="E15" s="156"/>
      <c r="F15" s="156"/>
      <c r="G15" s="156"/>
      <c r="H15" s="156"/>
      <c r="I15" s="156"/>
      <c r="J15" s="157"/>
    </row>
    <row r="16" spans="1:11" s="4" customFormat="1" ht="63.75" customHeight="1" outlineLevel="1">
      <c r="A16" s="88" t="s">
        <v>2</v>
      </c>
      <c r="B16" s="99" t="s">
        <v>61</v>
      </c>
      <c r="C16" s="100" t="s">
        <v>62</v>
      </c>
      <c r="D16" s="139" t="s">
        <v>63</v>
      </c>
      <c r="E16" s="132"/>
      <c r="F16" s="132"/>
      <c r="G16" s="86"/>
      <c r="H16" s="107"/>
      <c r="I16" s="87" t="s">
        <v>39</v>
      </c>
      <c r="J16" s="85"/>
    </row>
    <row r="17" spans="1:10" s="4" customFormat="1" ht="13" customHeight="1" outlineLevel="1">
      <c r="A17" s="155" t="s">
        <v>183</v>
      </c>
      <c r="B17" s="156"/>
      <c r="C17" s="156"/>
      <c r="D17" s="156"/>
      <c r="E17" s="156"/>
      <c r="F17" s="156"/>
      <c r="G17" s="156"/>
      <c r="H17" s="156"/>
      <c r="I17" s="156"/>
      <c r="J17" s="157"/>
    </row>
    <row r="18" spans="1:10" s="4" customFormat="1" ht="70" customHeight="1" outlineLevel="1">
      <c r="A18" s="88" t="s">
        <v>81</v>
      </c>
      <c r="B18" s="106" t="s">
        <v>77</v>
      </c>
      <c r="C18" s="87" t="s">
        <v>73</v>
      </c>
      <c r="D18" s="145" t="s">
        <v>74</v>
      </c>
      <c r="E18" s="146"/>
      <c r="F18" s="146"/>
      <c r="G18" s="87"/>
      <c r="H18" s="87"/>
      <c r="I18" s="87" t="s">
        <v>39</v>
      </c>
      <c r="J18" s="85"/>
    </row>
    <row r="19" spans="1:10" s="4" customFormat="1" ht="70" customHeight="1" outlineLevel="1">
      <c r="A19" s="88" t="s">
        <v>84</v>
      </c>
      <c r="B19" s="106" t="s">
        <v>78</v>
      </c>
      <c r="C19" s="87" t="s">
        <v>73</v>
      </c>
      <c r="D19" s="147" t="s">
        <v>75</v>
      </c>
      <c r="E19" s="147"/>
      <c r="F19" s="147"/>
      <c r="G19" s="87"/>
      <c r="H19" s="87"/>
      <c r="I19" s="87" t="s">
        <v>39</v>
      </c>
      <c r="J19" s="85" t="s">
        <v>76</v>
      </c>
    </row>
    <row r="20" spans="1:10" s="4" customFormat="1" ht="70" customHeight="1" outlineLevel="1">
      <c r="A20" s="88" t="s">
        <v>88</v>
      </c>
      <c r="B20" s="106" t="s">
        <v>77</v>
      </c>
      <c r="C20" s="87" t="s">
        <v>79</v>
      </c>
      <c r="D20" s="147" t="s">
        <v>80</v>
      </c>
      <c r="E20" s="147"/>
      <c r="F20" s="147"/>
      <c r="G20" s="87"/>
      <c r="H20" s="87"/>
      <c r="I20" s="87" t="s">
        <v>39</v>
      </c>
      <c r="J20" s="85"/>
    </row>
    <row r="21" spans="1:10" ht="70" customHeight="1">
      <c r="A21" s="88" t="s">
        <v>91</v>
      </c>
      <c r="B21" s="148" t="s">
        <v>85</v>
      </c>
      <c r="C21" s="151" t="s">
        <v>82</v>
      </c>
      <c r="D21" s="149" t="s">
        <v>83</v>
      </c>
      <c r="E21" s="150"/>
      <c r="F21" s="150"/>
      <c r="G21" s="152"/>
      <c r="H21" s="152"/>
      <c r="I21" s="140" t="s">
        <v>39</v>
      </c>
      <c r="J21" s="152"/>
    </row>
    <row r="22" spans="1:10" ht="70" customHeight="1">
      <c r="A22" s="88" t="s">
        <v>94</v>
      </c>
      <c r="B22" s="148" t="s">
        <v>86</v>
      </c>
      <c r="C22" s="151" t="s">
        <v>87</v>
      </c>
      <c r="D22" s="149" t="s">
        <v>83</v>
      </c>
      <c r="E22" s="150"/>
      <c r="F22" s="150"/>
      <c r="G22" s="152"/>
      <c r="H22" s="152"/>
      <c r="I22" s="140" t="s">
        <v>39</v>
      </c>
      <c r="J22" s="152"/>
    </row>
    <row r="23" spans="1:10" s="67" customFormat="1" ht="70" customHeight="1">
      <c r="A23" s="88" t="s">
        <v>144</v>
      </c>
      <c r="B23" s="151" t="s">
        <v>89</v>
      </c>
      <c r="C23" s="151" t="s">
        <v>90</v>
      </c>
      <c r="D23" s="149" t="s">
        <v>83</v>
      </c>
      <c r="E23" s="150"/>
      <c r="F23" s="150"/>
      <c r="G23" s="152"/>
      <c r="H23" s="152"/>
      <c r="I23" s="140" t="s">
        <v>39</v>
      </c>
      <c r="J23" s="152"/>
    </row>
    <row r="24" spans="1:10" s="67" customFormat="1" ht="70" customHeight="1">
      <c r="A24" s="88" t="s">
        <v>145</v>
      </c>
      <c r="B24" s="151" t="s">
        <v>92</v>
      </c>
      <c r="C24" s="151" t="s">
        <v>93</v>
      </c>
      <c r="D24" s="149" t="s">
        <v>83</v>
      </c>
      <c r="E24" s="150"/>
      <c r="F24" s="150"/>
      <c r="G24" s="152"/>
      <c r="H24" s="152"/>
      <c r="I24" s="140" t="s">
        <v>39</v>
      </c>
      <c r="J24" s="152"/>
    </row>
    <row r="25" spans="1:10" s="67" customFormat="1" ht="70" customHeight="1">
      <c r="A25" s="88" t="s">
        <v>146</v>
      </c>
      <c r="B25" s="151" t="s">
        <v>95</v>
      </c>
      <c r="C25" s="151" t="s">
        <v>96</v>
      </c>
      <c r="D25" s="149" t="s">
        <v>83</v>
      </c>
      <c r="E25" s="149"/>
      <c r="F25" s="149"/>
      <c r="G25" s="152"/>
      <c r="H25" s="152"/>
      <c r="I25" s="140" t="s">
        <v>39</v>
      </c>
      <c r="J25" s="152"/>
    </row>
    <row r="26" spans="1:10" ht="12" customHeight="1">
      <c r="A26" s="155" t="s">
        <v>97</v>
      </c>
      <c r="B26" s="156"/>
      <c r="C26" s="156"/>
      <c r="D26" s="156"/>
      <c r="E26" s="156"/>
      <c r="F26" s="156"/>
      <c r="G26" s="156"/>
      <c r="H26" s="156"/>
      <c r="I26" s="156"/>
      <c r="J26" s="157"/>
    </row>
    <row r="27" spans="1:10" ht="65" customHeight="1">
      <c r="A27" s="88" t="s">
        <v>147</v>
      </c>
      <c r="B27" s="106" t="s">
        <v>98</v>
      </c>
      <c r="C27" s="87" t="s">
        <v>100</v>
      </c>
      <c r="D27" s="145" t="s">
        <v>99</v>
      </c>
      <c r="E27" s="146"/>
      <c r="F27" s="146"/>
      <c r="G27" s="87"/>
      <c r="H27" s="87"/>
      <c r="I27" s="87" t="s">
        <v>39</v>
      </c>
      <c r="J27" s="85"/>
    </row>
    <row r="28" spans="1:10" ht="65" customHeight="1">
      <c r="A28" s="88" t="s">
        <v>148</v>
      </c>
      <c r="B28" s="106" t="s">
        <v>101</v>
      </c>
      <c r="C28" s="87" t="s">
        <v>102</v>
      </c>
      <c r="D28" s="147" t="s">
        <v>99</v>
      </c>
      <c r="E28" s="147"/>
      <c r="F28" s="147"/>
      <c r="G28" s="87"/>
      <c r="H28" s="87"/>
      <c r="I28" s="87" t="s">
        <v>39</v>
      </c>
      <c r="J28" s="85"/>
    </row>
    <row r="29" spans="1:10" ht="65" customHeight="1">
      <c r="A29" s="88" t="s">
        <v>149</v>
      </c>
      <c r="B29" s="106" t="s">
        <v>103</v>
      </c>
      <c r="C29" s="87" t="s">
        <v>104</v>
      </c>
      <c r="D29" s="147" t="s">
        <v>99</v>
      </c>
      <c r="E29" s="147"/>
      <c r="F29" s="147"/>
      <c r="G29" s="87"/>
      <c r="H29" s="87"/>
      <c r="I29" s="87" t="s">
        <v>39</v>
      </c>
      <c r="J29" s="85"/>
    </row>
    <row r="30" spans="1:10" ht="65" customHeight="1">
      <c r="A30" s="88" t="s">
        <v>150</v>
      </c>
      <c r="B30" s="148" t="s">
        <v>105</v>
      </c>
      <c r="C30" s="151" t="s">
        <v>106</v>
      </c>
      <c r="D30" s="149" t="s">
        <v>99</v>
      </c>
      <c r="E30" s="150"/>
      <c r="F30" s="150"/>
      <c r="G30" s="152"/>
      <c r="H30" s="152"/>
      <c r="I30" s="140" t="s">
        <v>39</v>
      </c>
      <c r="J30" s="152"/>
    </row>
    <row r="31" spans="1:10" ht="65" customHeight="1">
      <c r="A31" s="88" t="s">
        <v>151</v>
      </c>
      <c r="B31" s="148" t="s">
        <v>107</v>
      </c>
      <c r="C31" s="151" t="s">
        <v>109</v>
      </c>
      <c r="D31" s="149" t="s">
        <v>99</v>
      </c>
      <c r="E31" s="150"/>
      <c r="F31" s="150"/>
      <c r="G31" s="152"/>
      <c r="H31" s="152"/>
      <c r="I31" s="140" t="s">
        <v>39</v>
      </c>
      <c r="J31" s="152"/>
    </row>
    <row r="32" spans="1:10" ht="65" customHeight="1">
      <c r="A32" s="88" t="s">
        <v>152</v>
      </c>
      <c r="B32" s="151" t="s">
        <v>108</v>
      </c>
      <c r="C32" s="151" t="s">
        <v>110</v>
      </c>
      <c r="D32" s="149" t="s">
        <v>99</v>
      </c>
      <c r="E32" s="150"/>
      <c r="F32" s="150"/>
      <c r="G32" s="152"/>
      <c r="H32" s="152"/>
      <c r="I32" s="140" t="s">
        <v>39</v>
      </c>
      <c r="J32" s="152"/>
    </row>
    <row r="33" spans="1:10" ht="12" customHeight="1">
      <c r="A33" s="155" t="s">
        <v>111</v>
      </c>
      <c r="B33" s="156"/>
      <c r="C33" s="156"/>
      <c r="D33" s="156"/>
      <c r="E33" s="156"/>
      <c r="F33" s="156"/>
      <c r="G33" s="156"/>
      <c r="H33" s="156"/>
      <c r="I33" s="156"/>
      <c r="J33" s="157"/>
    </row>
    <row r="34" spans="1:10" ht="50" customHeight="1">
      <c r="A34" s="88" t="s">
        <v>153</v>
      </c>
      <c r="B34" s="106" t="s">
        <v>112</v>
      </c>
      <c r="C34" s="87" t="s">
        <v>113</v>
      </c>
      <c r="D34" s="145" t="s">
        <v>114</v>
      </c>
      <c r="E34" s="146"/>
      <c r="F34" s="146"/>
      <c r="G34" s="87"/>
      <c r="H34" s="87"/>
      <c r="I34" s="87" t="s">
        <v>39</v>
      </c>
      <c r="J34" s="85"/>
    </row>
    <row r="35" spans="1:10" ht="15" customHeight="1">
      <c r="A35" s="155" t="s">
        <v>122</v>
      </c>
      <c r="B35" s="156"/>
      <c r="C35" s="156"/>
      <c r="D35" s="156"/>
      <c r="E35" s="156"/>
      <c r="F35" s="156"/>
      <c r="G35" s="156"/>
      <c r="H35" s="156"/>
      <c r="I35" s="156"/>
      <c r="J35" s="157"/>
    </row>
    <row r="36" spans="1:10" ht="65" customHeight="1">
      <c r="A36" s="88" t="s">
        <v>154</v>
      </c>
      <c r="B36" s="106" t="s">
        <v>137</v>
      </c>
      <c r="C36" s="87" t="s">
        <v>115</v>
      </c>
      <c r="D36" s="145" t="s">
        <v>117</v>
      </c>
      <c r="E36" s="146"/>
      <c r="F36" s="146"/>
      <c r="G36" s="87"/>
      <c r="H36" s="87"/>
      <c r="I36" s="87" t="s">
        <v>39</v>
      </c>
      <c r="J36" s="85"/>
    </row>
    <row r="37" spans="1:10" ht="65" customHeight="1">
      <c r="A37" s="88" t="s">
        <v>155</v>
      </c>
      <c r="B37" s="106" t="s">
        <v>138</v>
      </c>
      <c r="C37" s="87" t="s">
        <v>115</v>
      </c>
      <c r="D37" s="159" t="s">
        <v>117</v>
      </c>
      <c r="E37" s="158"/>
      <c r="F37" s="160"/>
      <c r="G37" s="87"/>
      <c r="H37" s="87"/>
      <c r="I37" s="87" t="s">
        <v>39</v>
      </c>
      <c r="J37" s="85"/>
    </row>
    <row r="38" spans="1:10" ht="65" customHeight="1">
      <c r="A38" s="88" t="s">
        <v>156</v>
      </c>
      <c r="B38" s="106" t="s">
        <v>139</v>
      </c>
      <c r="C38" s="87" t="s">
        <v>115</v>
      </c>
      <c r="D38" s="159" t="s">
        <v>140</v>
      </c>
      <c r="E38" s="158"/>
      <c r="F38" s="160"/>
      <c r="G38" s="87"/>
      <c r="H38" s="87"/>
      <c r="I38" s="87" t="s">
        <v>39</v>
      </c>
      <c r="J38" s="85"/>
    </row>
    <row r="39" spans="1:10" ht="65" customHeight="1">
      <c r="A39" s="88" t="s">
        <v>157</v>
      </c>
      <c r="B39" s="106" t="s">
        <v>141</v>
      </c>
      <c r="C39" s="87" t="s">
        <v>116</v>
      </c>
      <c r="D39" s="147" t="s">
        <v>117</v>
      </c>
      <c r="E39" s="147"/>
      <c r="F39" s="147"/>
      <c r="G39" s="87"/>
      <c r="H39" s="87"/>
      <c r="I39" s="87" t="s">
        <v>39</v>
      </c>
      <c r="J39" s="85"/>
    </row>
    <row r="40" spans="1:10" ht="65" customHeight="1">
      <c r="A40" s="88" t="s">
        <v>158</v>
      </c>
      <c r="B40" s="106" t="s">
        <v>142</v>
      </c>
      <c r="C40" s="87" t="s">
        <v>116</v>
      </c>
      <c r="D40" s="147" t="s">
        <v>117</v>
      </c>
      <c r="E40" s="147"/>
      <c r="F40" s="147"/>
      <c r="G40" s="87"/>
      <c r="H40" s="87"/>
      <c r="I40" s="87" t="s">
        <v>39</v>
      </c>
      <c r="J40" s="85"/>
    </row>
    <row r="41" spans="1:10" ht="65" customHeight="1">
      <c r="A41" s="88" t="s">
        <v>159</v>
      </c>
      <c r="B41" s="106" t="s">
        <v>143</v>
      </c>
      <c r="C41" s="87" t="s">
        <v>116</v>
      </c>
      <c r="D41" s="147" t="s">
        <v>140</v>
      </c>
      <c r="E41" s="147"/>
      <c r="F41" s="147"/>
      <c r="G41" s="87"/>
      <c r="H41" s="87"/>
      <c r="I41" s="87" t="s">
        <v>39</v>
      </c>
      <c r="J41" s="85"/>
    </row>
    <row r="42" spans="1:10" ht="16" customHeight="1">
      <c r="A42" s="155" t="s">
        <v>123</v>
      </c>
      <c r="B42" s="156"/>
      <c r="C42" s="156"/>
      <c r="D42" s="156"/>
      <c r="E42" s="156"/>
      <c r="F42" s="156"/>
      <c r="G42" s="156"/>
      <c r="H42" s="156"/>
      <c r="I42" s="156"/>
      <c r="J42" s="157"/>
    </row>
    <row r="43" spans="1:10" ht="50" customHeight="1">
      <c r="A43" s="88" t="s">
        <v>160</v>
      </c>
      <c r="B43" s="106" t="s">
        <v>174</v>
      </c>
      <c r="C43" s="87" t="s">
        <v>118</v>
      </c>
      <c r="D43" s="145" t="s">
        <v>119</v>
      </c>
      <c r="E43" s="146"/>
      <c r="F43" s="146"/>
      <c r="G43" s="87"/>
      <c r="H43" s="87"/>
      <c r="I43" s="87" t="s">
        <v>39</v>
      </c>
      <c r="J43" s="85"/>
    </row>
    <row r="44" spans="1:10" ht="50" customHeight="1">
      <c r="A44" s="88" t="s">
        <v>161</v>
      </c>
      <c r="B44" s="106" t="s">
        <v>175</v>
      </c>
      <c r="C44" s="87" t="s">
        <v>118</v>
      </c>
      <c r="D44" s="147" t="s">
        <v>119</v>
      </c>
      <c r="E44" s="147"/>
      <c r="F44" s="147"/>
      <c r="G44" s="87"/>
      <c r="H44" s="87"/>
      <c r="I44" s="87" t="s">
        <v>39</v>
      </c>
      <c r="J44" s="85"/>
    </row>
    <row r="45" spans="1:10" ht="50" customHeight="1">
      <c r="A45" s="88" t="s">
        <v>162</v>
      </c>
      <c r="B45" s="106" t="s">
        <v>176</v>
      </c>
      <c r="C45" s="87" t="s">
        <v>118</v>
      </c>
      <c r="D45" s="147" t="s">
        <v>177</v>
      </c>
      <c r="E45" s="147"/>
      <c r="F45" s="147"/>
      <c r="G45" s="87"/>
      <c r="H45" s="87"/>
      <c r="I45" s="87" t="s">
        <v>39</v>
      </c>
      <c r="J45" s="85"/>
    </row>
    <row r="46" spans="1:10" ht="12" customHeight="1">
      <c r="A46" s="155" t="s">
        <v>124</v>
      </c>
      <c r="B46" s="156"/>
      <c r="C46" s="156"/>
      <c r="D46" s="156"/>
      <c r="E46" s="156"/>
      <c r="F46" s="156"/>
      <c r="G46" s="156"/>
      <c r="H46" s="156"/>
      <c r="I46" s="156"/>
      <c r="J46" s="157"/>
    </row>
    <row r="47" spans="1:10" ht="50" customHeight="1">
      <c r="A47" s="88" t="s">
        <v>163</v>
      </c>
      <c r="B47" s="106" t="s">
        <v>132</v>
      </c>
      <c r="C47" s="87" t="s">
        <v>120</v>
      </c>
      <c r="D47" s="145" t="s">
        <v>121</v>
      </c>
      <c r="E47" s="146"/>
      <c r="F47" s="146"/>
      <c r="G47" s="87"/>
      <c r="H47" s="87"/>
      <c r="I47" s="87" t="s">
        <v>39</v>
      </c>
      <c r="J47" s="85"/>
    </row>
    <row r="48" spans="1:10" ht="50" customHeight="1">
      <c r="A48" s="88" t="s">
        <v>164</v>
      </c>
      <c r="B48" s="106" t="s">
        <v>170</v>
      </c>
      <c r="C48" s="87" t="s">
        <v>120</v>
      </c>
      <c r="D48" s="147" t="s">
        <v>121</v>
      </c>
      <c r="E48" s="147"/>
      <c r="F48" s="147"/>
      <c r="G48" s="87"/>
      <c r="H48" s="87"/>
      <c r="I48" s="87" t="s">
        <v>39</v>
      </c>
      <c r="J48" s="85"/>
    </row>
    <row r="49" spans="1:10" ht="50" customHeight="1">
      <c r="A49" s="88" t="s">
        <v>165</v>
      </c>
      <c r="B49" s="106" t="s">
        <v>171</v>
      </c>
      <c r="C49" s="87" t="s">
        <v>120</v>
      </c>
      <c r="D49" s="147" t="s">
        <v>172</v>
      </c>
      <c r="E49" s="147"/>
      <c r="F49" s="147"/>
      <c r="G49" s="87"/>
      <c r="H49" s="87"/>
      <c r="I49" s="87" t="s">
        <v>39</v>
      </c>
      <c r="J49" s="85"/>
    </row>
    <row r="50" spans="1:10" ht="12" customHeight="1">
      <c r="A50" s="155" t="s">
        <v>184</v>
      </c>
      <c r="B50" s="156"/>
      <c r="C50" s="156"/>
      <c r="D50" s="156"/>
      <c r="E50" s="156"/>
      <c r="F50" s="156"/>
      <c r="G50" s="156"/>
      <c r="H50" s="156"/>
      <c r="I50" s="156"/>
      <c r="J50" s="157"/>
    </row>
    <row r="51" spans="1:10" ht="65" customHeight="1">
      <c r="A51" s="88" t="s">
        <v>166</v>
      </c>
      <c r="B51" s="106" t="s">
        <v>126</v>
      </c>
      <c r="C51" s="87" t="s">
        <v>125</v>
      </c>
      <c r="D51" s="145" t="s">
        <v>127</v>
      </c>
      <c r="E51" s="146"/>
      <c r="F51" s="146"/>
      <c r="G51" s="87"/>
      <c r="H51" s="87"/>
      <c r="I51" s="87" t="s">
        <v>39</v>
      </c>
      <c r="J51" s="85"/>
    </row>
    <row r="52" spans="1:10" ht="65" customHeight="1">
      <c r="A52" s="88" t="s">
        <v>167</v>
      </c>
      <c r="B52" s="106" t="s">
        <v>128</v>
      </c>
      <c r="C52" s="87" t="s">
        <v>125</v>
      </c>
      <c r="D52" s="147" t="s">
        <v>127</v>
      </c>
      <c r="E52" s="147"/>
      <c r="F52" s="147"/>
      <c r="G52" s="87"/>
      <c r="H52" s="87"/>
      <c r="I52" s="87" t="s">
        <v>39</v>
      </c>
      <c r="J52" s="85"/>
    </row>
    <row r="53" spans="1:10" ht="65" customHeight="1">
      <c r="A53" s="88" t="s">
        <v>178</v>
      </c>
      <c r="B53" s="106" t="s">
        <v>129</v>
      </c>
      <c r="C53" s="87" t="s">
        <v>125</v>
      </c>
      <c r="D53" s="147" t="s">
        <v>130</v>
      </c>
      <c r="E53" s="147"/>
      <c r="F53" s="147"/>
      <c r="G53" s="87"/>
      <c r="H53" s="87"/>
      <c r="I53" s="87" t="s">
        <v>39</v>
      </c>
      <c r="J53" s="85"/>
    </row>
    <row r="54" spans="1:10" ht="12" customHeight="1">
      <c r="A54" s="155" t="s">
        <v>185</v>
      </c>
      <c r="B54" s="156"/>
      <c r="C54" s="156"/>
      <c r="D54" s="156"/>
      <c r="E54" s="156"/>
      <c r="F54" s="156"/>
      <c r="G54" s="156"/>
      <c r="H54" s="156"/>
      <c r="I54" s="156"/>
      <c r="J54" s="157"/>
    </row>
    <row r="55" spans="1:10" ht="65" customHeight="1">
      <c r="A55" s="88" t="s">
        <v>168</v>
      </c>
      <c r="B55" s="106" t="s">
        <v>133</v>
      </c>
      <c r="C55" s="87" t="s">
        <v>125</v>
      </c>
      <c r="D55" s="145" t="s">
        <v>131</v>
      </c>
      <c r="E55" s="146"/>
      <c r="F55" s="146"/>
      <c r="G55" s="87"/>
      <c r="H55" s="87"/>
      <c r="I55" s="87" t="s">
        <v>39</v>
      </c>
      <c r="J55" s="85"/>
    </row>
    <row r="56" spans="1:10" ht="65" customHeight="1">
      <c r="A56" s="88" t="s">
        <v>169</v>
      </c>
      <c r="B56" s="106" t="s">
        <v>135</v>
      </c>
      <c r="C56" s="87" t="s">
        <v>125</v>
      </c>
      <c r="D56" s="147" t="s">
        <v>131</v>
      </c>
      <c r="E56" s="147"/>
      <c r="F56" s="147"/>
      <c r="G56" s="87"/>
      <c r="H56" s="87"/>
      <c r="I56" s="87" t="s">
        <v>39</v>
      </c>
      <c r="J56" s="85"/>
    </row>
    <row r="57" spans="1:10" ht="65" customHeight="1">
      <c r="A57" s="88" t="s">
        <v>173</v>
      </c>
      <c r="B57" s="106" t="s">
        <v>134</v>
      </c>
      <c r="C57" s="87" t="s">
        <v>125</v>
      </c>
      <c r="D57" s="147" t="s">
        <v>136</v>
      </c>
      <c r="E57" s="147"/>
      <c r="F57" s="147"/>
      <c r="G57" s="87"/>
      <c r="H57" s="87"/>
      <c r="I57" s="87" t="s">
        <v>39</v>
      </c>
      <c r="J57" s="85"/>
    </row>
    <row r="58" spans="1:10" ht="12" customHeight="1">
      <c r="A58" s="129" t="s">
        <v>186</v>
      </c>
      <c r="B58" s="130"/>
      <c r="C58" s="130"/>
      <c r="D58" s="130"/>
      <c r="E58" s="130"/>
      <c r="F58" s="130"/>
      <c r="G58" s="130"/>
      <c r="H58" s="130"/>
      <c r="I58" s="130"/>
      <c r="J58" s="138"/>
    </row>
    <row r="59" spans="1:10" ht="40" customHeight="1">
      <c r="A59" s="88" t="s">
        <v>180</v>
      </c>
      <c r="B59" s="106" t="s">
        <v>70</v>
      </c>
      <c r="C59" s="87" t="s">
        <v>66</v>
      </c>
      <c r="D59" s="139" t="s">
        <v>64</v>
      </c>
      <c r="E59" s="131"/>
      <c r="F59" s="131"/>
      <c r="G59" s="86"/>
      <c r="H59" s="96"/>
      <c r="I59" s="87" t="s">
        <v>39</v>
      </c>
      <c r="J59" s="85"/>
    </row>
    <row r="60" spans="1:10" ht="40" customHeight="1">
      <c r="A60" s="88" t="s">
        <v>179</v>
      </c>
      <c r="B60" s="106" t="s">
        <v>69</v>
      </c>
      <c r="C60" s="87" t="s">
        <v>65</v>
      </c>
      <c r="D60" s="147" t="s">
        <v>67</v>
      </c>
      <c r="E60" s="147"/>
      <c r="F60" s="147"/>
      <c r="G60" s="87"/>
      <c r="H60" s="87"/>
      <c r="I60" s="87" t="s">
        <v>39</v>
      </c>
      <c r="J60" s="85"/>
    </row>
    <row r="61" spans="1:10" ht="40" customHeight="1">
      <c r="A61" s="88" t="s">
        <v>182</v>
      </c>
      <c r="B61" s="106" t="s">
        <v>68</v>
      </c>
      <c r="C61" s="87" t="s">
        <v>71</v>
      </c>
      <c r="D61" s="147" t="s">
        <v>72</v>
      </c>
      <c r="E61" s="147"/>
      <c r="F61" s="147"/>
      <c r="G61" s="87"/>
      <c r="H61" s="87"/>
      <c r="I61" s="87" t="s">
        <v>39</v>
      </c>
      <c r="J61" s="85"/>
    </row>
    <row r="62" spans="1:10" ht="12" customHeight="1">
      <c r="I62" s="153"/>
      <c r="J62" s="154"/>
    </row>
    <row r="63" spans="1:10" ht="12" customHeight="1"/>
    <row r="64" spans="1:10" ht="12" customHeight="1"/>
    <row r="65" ht="12" customHeight="1"/>
    <row r="66" ht="12" customHeight="1"/>
    <row r="67" ht="12" customHeight="1"/>
  </sheetData>
  <mergeCells count="68">
    <mergeCell ref="D48:F48"/>
    <mergeCell ref="D37:F37"/>
    <mergeCell ref="D41:F41"/>
    <mergeCell ref="D49:F49"/>
    <mergeCell ref="D44:F44"/>
    <mergeCell ref="D45:F45"/>
    <mergeCell ref="D56:F56"/>
    <mergeCell ref="D57:F57"/>
    <mergeCell ref="D51:F51"/>
    <mergeCell ref="D52:F52"/>
    <mergeCell ref="D53:F53"/>
    <mergeCell ref="A54:J54"/>
    <mergeCell ref="D55:F55"/>
    <mergeCell ref="D38:F38"/>
    <mergeCell ref="D43:F43"/>
    <mergeCell ref="A35:J35"/>
    <mergeCell ref="D40:F40"/>
    <mergeCell ref="D47:F47"/>
    <mergeCell ref="A42:J42"/>
    <mergeCell ref="A46:J46"/>
    <mergeCell ref="A50:J50"/>
    <mergeCell ref="D20:F20"/>
    <mergeCell ref="D21:F21"/>
    <mergeCell ref="D22:F22"/>
    <mergeCell ref="D23:F23"/>
    <mergeCell ref="D24:F24"/>
    <mergeCell ref="D60:F60"/>
    <mergeCell ref="D61:F61"/>
    <mergeCell ref="A17:J17"/>
    <mergeCell ref="D18:F18"/>
    <mergeCell ref="D19:F19"/>
    <mergeCell ref="D25:F25"/>
    <mergeCell ref="A26:J26"/>
    <mergeCell ref="D27:F27"/>
    <mergeCell ref="D28:F28"/>
    <mergeCell ref="D29:F29"/>
    <mergeCell ref="D30:F30"/>
    <mergeCell ref="D31:F31"/>
    <mergeCell ref="D32:F32"/>
    <mergeCell ref="D34:F34"/>
    <mergeCell ref="A33:J33"/>
    <mergeCell ref="I9:I10"/>
    <mergeCell ref="D59:F59"/>
    <mergeCell ref="D16:F16"/>
    <mergeCell ref="D13:F13"/>
    <mergeCell ref="C9:C10"/>
    <mergeCell ref="D9:G10"/>
    <mergeCell ref="D14:F14"/>
    <mergeCell ref="A15:J15"/>
    <mergeCell ref="A58:J58"/>
    <mergeCell ref="D36:F36"/>
    <mergeCell ref="D39:F39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17" sqref="G17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>
      <c r="B3" s="19" t="s">
        <v>10</v>
      </c>
      <c r="C3" s="17"/>
      <c r="D3" s="17"/>
      <c r="E3" s="17"/>
      <c r="F3" s="17"/>
      <c r="G3" s="18"/>
    </row>
    <row r="4" spans="1:7">
      <c r="B4" s="19" t="s">
        <v>4</v>
      </c>
      <c r="C4" s="102">
        <v>44677</v>
      </c>
      <c r="D4" s="19"/>
      <c r="E4" s="19"/>
      <c r="F4" s="19"/>
      <c r="G4" s="19"/>
    </row>
    <row r="5" spans="1:7">
      <c r="A5" s="19"/>
      <c r="B5" s="19"/>
      <c r="C5" s="19"/>
      <c r="D5" s="19"/>
      <c r="E5" s="19"/>
      <c r="F5" s="19"/>
      <c r="G5" s="19"/>
    </row>
    <row r="6" spans="1:7">
      <c r="A6" s="19"/>
      <c r="B6" s="19"/>
      <c r="C6" s="19"/>
      <c r="D6" s="19"/>
      <c r="E6" s="19"/>
      <c r="F6" s="19"/>
      <c r="G6" s="19"/>
    </row>
    <row r="7" spans="1:7" ht="28">
      <c r="A7" s="20"/>
      <c r="B7" s="55" t="s">
        <v>18</v>
      </c>
      <c r="C7" s="56" t="s">
        <v>19</v>
      </c>
      <c r="D7" s="57" t="s">
        <v>39</v>
      </c>
      <c r="E7" s="56" t="s">
        <v>3</v>
      </c>
      <c r="F7" s="56" t="s">
        <v>40</v>
      </c>
      <c r="G7" s="58" t="s">
        <v>20</v>
      </c>
    </row>
    <row r="8" spans="1:7" s="67" customFormat="1">
      <c r="A8" s="73"/>
      <c r="B8" s="74">
        <v>1</v>
      </c>
      <c r="C8" s="75" t="str">
        <f>TestCaseOuBus!B4</f>
        <v>CR100 - Export to excel</v>
      </c>
      <c r="D8" s="76">
        <f>TestCaseOuBus!B6</f>
        <v>39</v>
      </c>
      <c r="E8" s="75">
        <f>TestCaseOuBus!B7</f>
        <v>0</v>
      </c>
      <c r="F8" s="75">
        <f>TestCaseOuBus!D6</f>
        <v>0</v>
      </c>
      <c r="G8" s="76">
        <f>TestCaseOuBus!D7</f>
        <v>39</v>
      </c>
    </row>
    <row r="9" spans="1:7">
      <c r="A9" s="19"/>
      <c r="B9" s="34"/>
      <c r="C9" s="33"/>
      <c r="D9" s="78"/>
      <c r="E9" s="32"/>
      <c r="F9" s="32"/>
      <c r="G9" s="35"/>
    </row>
    <row r="10" spans="1:7">
      <c r="A10" s="19"/>
      <c r="B10" s="59"/>
      <c r="C10" s="60" t="s">
        <v>21</v>
      </c>
      <c r="D10" s="61">
        <f>SUM(D6:D9)</f>
        <v>39</v>
      </c>
      <c r="E10" s="61">
        <f>SUM(E6:E9)</f>
        <v>0</v>
      </c>
      <c r="F10" s="61">
        <f>SUM(F6:F9)</f>
        <v>0</v>
      </c>
      <c r="G10" s="62">
        <f>SUM(G6:G9)</f>
        <v>39</v>
      </c>
    </row>
    <row r="11" spans="1:7">
      <c r="A11" s="19"/>
      <c r="B11" s="21"/>
      <c r="C11" s="19"/>
      <c r="D11" s="22"/>
      <c r="E11" s="23"/>
      <c r="F11" s="23"/>
      <c r="G11" s="23"/>
    </row>
    <row r="12" spans="1:7">
      <c r="A12" s="19"/>
      <c r="B12" s="19"/>
      <c r="C12" s="19" t="s">
        <v>22</v>
      </c>
      <c r="D12" s="19"/>
      <c r="E12" s="24">
        <f>(D10+E10)*100/G10</f>
        <v>100</v>
      </c>
      <c r="F12" s="19" t="s">
        <v>23</v>
      </c>
      <c r="G12" s="25"/>
    </row>
    <row r="13" spans="1:7">
      <c r="A13" s="19"/>
      <c r="B13" s="19"/>
      <c r="C13" s="19" t="s">
        <v>24</v>
      </c>
      <c r="D13" s="19"/>
      <c r="E13" s="24">
        <f>D10*100/G10</f>
        <v>100</v>
      </c>
      <c r="F13" s="19" t="s">
        <v>23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TestCaseOuBus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2022-04-26T08:33:08Z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