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Biểu 1a" sheetId="1" r:id="rId4"/>
    <sheet name="Biểu 1B" sheetId="2" r:id="rId5"/>
    <sheet name="Bieu 1C" sheetId="3" r:id="rId6"/>
    <sheet name="Bieu 2" sheetId="4" r:id="rId7"/>
    <sheet name="Bieu 3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<sst xmlns="http://schemas.openxmlformats.org/spreadsheetml/2006/main" uniqueCount="732">
  <si>
    <t>PHÒNG GD&amp;ĐT HUYỆN VĂN YÊN</t>
  </si>
  <si>
    <t>BIỂU 1A -T</t>
  </si>
  <si>
    <t>TRƯỜNG PTDTBT THCS CHÂU QUẾ HẠ</t>
  </si>
  <si>
    <t xml:space="preserve">DANH SÁCH </t>
  </si>
  <si>
    <t>Học sinh bán trú  đề nghị hưởng chính sách hỗ trợ theo Nghị định số 116/2016/NĐ-CP năm học 2019-2020</t>
  </si>
  <si>
    <t>TT</t>
  </si>
  <si>
    <t>Họ và tên</t>
  </si>
  <si>
    <t>Lớp</t>
  </si>
  <si>
    <t>Ngày tháng năm sinh</t>
  </si>
  <si>
    <t>Giới tính</t>
  </si>
  <si>
    <t xml:space="preserve">Dân tộc </t>
  </si>
  <si>
    <t xml:space="preserve">  Khoảng cách từ nhà đến trường (ghi số km) </t>
  </si>
  <si>
    <t>Họ tên cha (mẹ hoặc người giám hộ)</t>
  </si>
  <si>
    <r>
      <t xml:space="preserve">Địa chỉ thường trú
</t>
    </r>
    <r>
      <rPr>
        <rFont val="Times New Roman"/>
        <b val="false"/>
        <i val="false"/>
        <strike val="false"/>
        <color rgb="FF000000"/>
        <sz val="11"/>
        <u val="none"/>
      </rPr>
      <t xml:space="preserve">(Ghi rõ tên thôn, xã, huyện  theo Hộ khẩu)</t>
    </r>
  </si>
  <si>
    <t>Chỗ ở (đánh số 1 vào ô 13 hoặc 14)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</si>
  <si>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Địa chỉ ở trọ:       </t>
    </r>
    <r>
      <rPr>
        <rFont val="Times New Roman"/>
        <b val="true"/>
        <i val="false"/>
        <strike val="false"/>
        <color rgb="FF000000"/>
        <sz val="11"/>
        <u val="none"/>
      </rPr>
      <t xml:space="preserve">                      Tên chủ hộ, số điện thoại, địa chỉ </t>
    </r>
    <r>
      <rPr>
        <rFont val="Times New Roman"/>
        <b val="false"/>
        <i val="true"/>
        <strike val="false"/>
        <color rgb="FF000000"/>
        <sz val="11"/>
        <u val="none"/>
      </rPr>
      <t xml:space="preserve">(tổ/ thôn/bản xã)</t>
    </r>
  </si>
  <si>
    <t xml:space="preserve">Nhà ở xa trường (km)    </t>
  </si>
  <si>
    <t xml:space="preserve">Giao thông đi lại khó khăn </t>
  </si>
  <si>
    <t xml:space="preserve">Nam </t>
  </si>
  <si>
    <t>Nữ</t>
  </si>
  <si>
    <t>Hộ khẩu vùng 3 học ở trường vùng 3 (Km)</t>
  </si>
  <si>
    <t>Hộ khẩu vùng 3 học ở trường vùng 2 (Km)</t>
  </si>
  <si>
    <t>Thôn</t>
  </si>
  <si>
    <t>Xã</t>
  </si>
  <si>
    <t>Huyện</t>
  </si>
  <si>
    <t>Trong trường</t>
  </si>
  <si>
    <t>Trọ ngoài</t>
  </si>
  <si>
    <t>A</t>
  </si>
  <si>
    <t>Học sinh bán trú  được hưởng chính sách hỗ trợ  từ năm học 2018 - 2019 chuyển sang</t>
  </si>
  <si>
    <t>A2</t>
  </si>
  <si>
    <t>Cấp trung học cơ sở</t>
  </si>
  <si>
    <t>I</t>
  </si>
  <si>
    <t>HS ở trong trường</t>
  </si>
  <si>
    <t>Triệu Mai Phương</t>
  </si>
  <si>
    <t>7B</t>
  </si>
  <si>
    <t>05/01/2007</t>
  </si>
  <si>
    <t>Dao</t>
  </si>
  <si>
    <t>15 km</t>
  </si>
  <si>
    <t>Triệu Thào Chiên</t>
  </si>
  <si>
    <t>Mộ</t>
  </si>
  <si>
    <t>Châu Quế Hạ</t>
  </si>
  <si>
    <t>Văn Yên</t>
  </si>
  <si>
    <t>Triệu Kim Đức</t>
  </si>
  <si>
    <t>20/11/2007</t>
  </si>
  <si>
    <t>12 km</t>
  </si>
  <si>
    <t>Triệu Đức Thu</t>
  </si>
  <si>
    <t>Bản Tát</t>
  </si>
  <si>
    <t>Bàn Duy Vinh</t>
  </si>
  <si>
    <t>Bàn Tòn Lai</t>
  </si>
  <si>
    <t>Bàn Văn Chiến</t>
  </si>
  <si>
    <t>24/10/2007</t>
  </si>
  <si>
    <t>Bàn Tòn Liều</t>
  </si>
  <si>
    <t>Triệu Văn Thành</t>
  </si>
  <si>
    <t>26/06/2007</t>
  </si>
  <si>
    <t>Triệu Phúc Hòa</t>
  </si>
  <si>
    <t>Phan Trung Tĩnh</t>
  </si>
  <si>
    <t>01/11/2007</t>
  </si>
  <si>
    <t>Tày</t>
  </si>
  <si>
    <t>13 km</t>
  </si>
  <si>
    <t>Phan Xuân Bách</t>
  </si>
  <si>
    <t>Nhược</t>
  </si>
  <si>
    <t>Hoàng Văn Quý</t>
  </si>
  <si>
    <t>08/03/2007</t>
  </si>
  <si>
    <t>Triệu Thị Ghến</t>
  </si>
  <si>
    <t>Hoàng Minh Trung</t>
  </si>
  <si>
    <t>20/10/2007</t>
  </si>
  <si>
    <t>Hoàng Văn Khiếp</t>
  </si>
  <si>
    <t>Đặng Chằn Minh</t>
  </si>
  <si>
    <t>22/03/2007</t>
  </si>
  <si>
    <t>Đặng Tòn Sính</t>
  </si>
  <si>
    <t>Hoàng Tiến Sơn</t>
  </si>
  <si>
    <t>30/12/2007</t>
  </si>
  <si>
    <t>Hoàng Tòn Lụa</t>
  </si>
  <si>
    <t>Triệu Thị Dung</t>
  </si>
  <si>
    <t>14/09/2007</t>
  </si>
  <si>
    <t>Triệu Tòn Thim</t>
  </si>
  <si>
    <t>Triệu Thị Phương</t>
  </si>
  <si>
    <t>13/05/2007</t>
  </si>
  <si>
    <t>Triệu Tòn Ù</t>
  </si>
  <si>
    <t>Phùng Kim Niên</t>
  </si>
  <si>
    <t>22/09/2007</t>
  </si>
  <si>
    <t>Phùng Văn Tiến</t>
  </si>
  <si>
    <t>Vũ Mạnh Quân</t>
  </si>
  <si>
    <t>26/08/2007</t>
  </si>
  <si>
    <t>Vũ Văn Hiếu</t>
  </si>
  <si>
    <t>Triệu Thị Liều</t>
  </si>
  <si>
    <t>06/08/2007</t>
  </si>
  <si>
    <t>Triệu Tòn Lai</t>
  </si>
  <si>
    <t>Phan Thị Hương Giang</t>
  </si>
  <si>
    <t>21/10/2007</t>
  </si>
  <si>
    <t>Nông Thị Vít</t>
  </si>
  <si>
    <t>Triệu Tòn  Lai</t>
  </si>
  <si>
    <t>30/11/2007</t>
  </si>
  <si>
    <t>Triệu Tòn Nhất</t>
  </si>
  <si>
    <t>Phùng Thị Ghến</t>
  </si>
  <si>
    <t>10/08/2007</t>
  </si>
  <si>
    <t>Phùng Tòn Sính</t>
  </si>
  <si>
    <t>Phùng Văn Tuấn</t>
  </si>
  <si>
    <t>15/10/2007</t>
  </si>
  <si>
    <t>Phùng Tòn Sam</t>
  </si>
  <si>
    <t>Hoàng Thị Chăm</t>
  </si>
  <si>
    <t>02/10/2007</t>
  </si>
  <si>
    <t>Hoàng Văn Vũ</t>
  </si>
  <si>
    <t>Triệu Kim Cương</t>
  </si>
  <si>
    <t>09/11/2007</t>
  </si>
  <si>
    <t>Triệu Đức Hiện</t>
  </si>
  <si>
    <t>Nguyễn Minh Hưng</t>
  </si>
  <si>
    <t>27/02/2007</t>
  </si>
  <si>
    <t>Nguyễn Văn Đấy</t>
  </si>
  <si>
    <t>Hoàng Thị Lan Hương</t>
  </si>
  <si>
    <t>29/09/2007</t>
  </si>
  <si>
    <t>Hoàng Văn Chúng</t>
  </si>
  <si>
    <t>Triệu Thị Thu Hà</t>
  </si>
  <si>
    <t>08/01/2007</t>
  </si>
  <si>
    <t>Triệu Tòn Phấy</t>
  </si>
  <si>
    <t>Hoàng Thị Hồng Tĩnh</t>
  </si>
  <si>
    <t>15/01/2007</t>
  </si>
  <si>
    <t>Hoàng Văn Mậu</t>
  </si>
  <si>
    <t>Hoàng Duy Tiến</t>
  </si>
  <si>
    <t>25/09/2007</t>
  </si>
  <si>
    <t>Hoàng Văn Cải</t>
  </si>
  <si>
    <t>Triệu Thị Sính</t>
  </si>
  <si>
    <t>13/06/2007</t>
  </si>
  <si>
    <t>Triệu Tòn Phan</t>
  </si>
  <si>
    <t>Triệu Thùy Nga</t>
  </si>
  <si>
    <t>05/10/2007</t>
  </si>
  <si>
    <t>Triệu Văn Uyên</t>
  </si>
  <si>
    <t>Triệu Thị Phương Thủy</t>
  </si>
  <si>
    <t>24/04/2007</t>
  </si>
  <si>
    <t>Triệu Tòn Kiều</t>
  </si>
  <si>
    <t>Phan Anh Thu</t>
  </si>
  <si>
    <t>17/03/2007</t>
  </si>
  <si>
    <t>Phan Văn Hận</t>
  </si>
  <si>
    <t>Trần Thị Huyền Trang</t>
  </si>
  <si>
    <t>17/10/2007</t>
  </si>
  <si>
    <t>Kinh</t>
  </si>
  <si>
    <t>10 km</t>
  </si>
  <si>
    <t>Phạm Thị Hạnh</t>
  </si>
  <si>
    <t>Đức Lý</t>
  </si>
  <si>
    <t>Đặng Trần Ton</t>
  </si>
  <si>
    <t>07/11/2007</t>
  </si>
  <si>
    <t>Đặng Kim Tiến</t>
  </si>
  <si>
    <t>Nông Đức Duy</t>
  </si>
  <si>
    <t>Nông Văn Tuyến</t>
  </si>
  <si>
    <t>Hoàng Xuân Trường</t>
  </si>
  <si>
    <t>28/12/2007</t>
  </si>
  <si>
    <t>Hoàng Ngọc Sáng</t>
  </si>
  <si>
    <t>Bàn Tòn Vạng</t>
  </si>
  <si>
    <t>01/05/2007</t>
  </si>
  <si>
    <t>Bàn Tòn Nhị</t>
  </si>
  <si>
    <t>Triệu Thị On</t>
  </si>
  <si>
    <t>09/05/2007</t>
  </si>
  <si>
    <t>Triệu Tòn Cào</t>
  </si>
  <si>
    <t>Nguyễn Thu Thảo</t>
  </si>
  <si>
    <t>01/10/2007</t>
  </si>
  <si>
    <t>Nguyễn Văn Thả</t>
  </si>
  <si>
    <t>Triệu Thị Vân</t>
  </si>
  <si>
    <t>06/05/2007</t>
  </si>
  <si>
    <t>Triệu Tòn Chày</t>
  </si>
  <si>
    <t>Phùng Thị Diện</t>
  </si>
  <si>
    <t>7C</t>
  </si>
  <si>
    <t>24/08/2006</t>
  </si>
  <si>
    <t>14 km</t>
  </si>
  <si>
    <t>Phùng Tòn Vạng</t>
  </si>
  <si>
    <t>Khe Bành</t>
  </si>
  <si>
    <t>Triệu Kim Duy</t>
  </si>
  <si>
    <t>13/11/2007</t>
  </si>
  <si>
    <t>Đặng Thị Ghến</t>
  </si>
  <si>
    <t>Đặng Tòn Phấy</t>
  </si>
  <si>
    <t>05/02/2007</t>
  </si>
  <si>
    <t>Triệu Đức Phủ</t>
  </si>
  <si>
    <t>Triệu Thúy Hà</t>
  </si>
  <si>
    <t>25/08/2007</t>
  </si>
  <si>
    <t>Triệu Thúy Duyên</t>
  </si>
  <si>
    <t>Vương Văn Khởi</t>
  </si>
  <si>
    <t>04/04/2007</t>
  </si>
  <si>
    <t>7 km</t>
  </si>
  <si>
    <t>Vương Văn Mão</t>
  </si>
  <si>
    <t>Pha</t>
  </si>
  <si>
    <t>Triệu Văn Liều</t>
  </si>
  <si>
    <t>23/07/2007</t>
  </si>
  <si>
    <t>Triệu Trung Hiện</t>
  </si>
  <si>
    <t>Triệu Tòn Lợi</t>
  </si>
  <si>
    <t>04/05/2007</t>
  </si>
  <si>
    <t>Triệu Tòn Nhị</t>
  </si>
  <si>
    <t>Đặng Mùi Mến</t>
  </si>
  <si>
    <t>23/04/2007</t>
  </si>
  <si>
    <t>Nguyễn Văn Toan</t>
  </si>
  <si>
    <t>02/08/2007</t>
  </si>
  <si>
    <t>Nguyễn Văn Tài</t>
  </si>
  <si>
    <t xml:space="preserve">Trạc </t>
  </si>
  <si>
    <t>Triệu Kim Xuân</t>
  </si>
  <si>
    <t>19/04/2007</t>
  </si>
  <si>
    <t>Triệu Tòn Khé</t>
  </si>
  <si>
    <t>Triệu Thị Hải Yến</t>
  </si>
  <si>
    <t>26/03/2007</t>
  </si>
  <si>
    <t>Triệu Tòn Liều</t>
  </si>
  <si>
    <t xml:space="preserve"> Triệu Mùi Lai</t>
  </si>
  <si>
    <t>8A</t>
  </si>
  <si>
    <t>01/01/2006</t>
  </si>
  <si>
    <t>14 Km</t>
  </si>
  <si>
    <t xml:space="preserve">Khe Bành </t>
  </si>
  <si>
    <t>Phan Thanh Lâm</t>
  </si>
  <si>
    <t>10/11/2006</t>
  </si>
  <si>
    <t>12 Km</t>
  </si>
  <si>
    <t>Phan Văn Hoàng</t>
  </si>
  <si>
    <t xml:space="preserve">Nhược </t>
  </si>
  <si>
    <t>Triệu Phúc Trung</t>
  </si>
  <si>
    <t>17/10/2006</t>
  </si>
  <si>
    <t>Triệu Tòn Pết</t>
  </si>
  <si>
    <t xml:space="preserve">Khe bành </t>
  </si>
  <si>
    <t>Bàn Mùi Vạng</t>
  </si>
  <si>
    <t>05/06/2006</t>
  </si>
  <si>
    <t>Bàn Tòn Pham</t>
  </si>
  <si>
    <t>Phạm Hồng Thương</t>
  </si>
  <si>
    <t>26/02/2006</t>
  </si>
  <si>
    <t>8 Km</t>
  </si>
  <si>
    <t>Phạm Văn Nguyên</t>
  </si>
  <si>
    <t xml:space="preserve">Đức Lý </t>
  </si>
  <si>
    <t>Hoàng Thu Hiền</t>
  </si>
  <si>
    <t>20/3/2006</t>
  </si>
  <si>
    <t>Hoàng Văn Chướng</t>
  </si>
  <si>
    <t>Nguyễn Thị Huyền Trang</t>
  </si>
  <si>
    <t>14/3/2006</t>
  </si>
  <si>
    <t>Nguyễn Thúy Thành</t>
  </si>
  <si>
    <t>Bùi Kim Anh</t>
  </si>
  <si>
    <t>30/07/2006</t>
  </si>
  <si>
    <t>Nguyễn Thị Thỏa</t>
  </si>
  <si>
    <t>Triệu Lâm Khải</t>
  </si>
  <si>
    <t>01/05/2006</t>
  </si>
  <si>
    <t>Triệu Thị Mấy</t>
  </si>
  <si>
    <t>14/07/2006</t>
  </si>
  <si>
    <t>Triệu Tòn On</t>
  </si>
  <si>
    <t>Bàn Mùi Liều</t>
  </si>
  <si>
    <t>05/02/2006</t>
  </si>
  <si>
    <t>Bàn Tòn Ton</t>
  </si>
  <si>
    <t>29/06/2006</t>
  </si>
  <si>
    <t>Phùng Văn Hà</t>
  </si>
  <si>
    <t>8B</t>
  </si>
  <si>
    <t>10/05/2006</t>
  </si>
  <si>
    <t>11 Km</t>
  </si>
  <si>
    <t>Phùng Đức Thanh</t>
  </si>
  <si>
    <t xml:space="preserve">Bản Tát </t>
  </si>
  <si>
    <t>Triệu Thu Phương</t>
  </si>
  <si>
    <t>28/06/2006</t>
  </si>
  <si>
    <t>16 Km</t>
  </si>
  <si>
    <t xml:space="preserve">Mộ </t>
  </si>
  <si>
    <t>Phùng Thị Ban</t>
  </si>
  <si>
    <t>20/01/2006</t>
  </si>
  <si>
    <t>Phùng Tòn Nhất</t>
  </si>
  <si>
    <t>Phùng Thị Hạnh</t>
  </si>
  <si>
    <t>23/12/2006</t>
  </si>
  <si>
    <t>Đặng Thị Diện</t>
  </si>
  <si>
    <t>29/09/2006</t>
  </si>
  <si>
    <t>13 Km</t>
  </si>
  <si>
    <t>Đặng Tòn Pù</t>
  </si>
  <si>
    <t>Đặng Tòn Khé</t>
  </si>
  <si>
    <t>06/12/2006</t>
  </si>
  <si>
    <t>Đặng Thị Lai</t>
  </si>
  <si>
    <t>Phùng Thị Hồng Vân</t>
  </si>
  <si>
    <t>13/08/2006</t>
  </si>
  <si>
    <t>Phùng Tòn San</t>
  </si>
  <si>
    <t>Triệu Thị Tình</t>
  </si>
  <si>
    <t>06/01/2006</t>
  </si>
  <si>
    <t>Triệu Văn Ù</t>
  </si>
  <si>
    <t>23/05/2006</t>
  </si>
  <si>
    <t>10 Km</t>
  </si>
  <si>
    <t>Triệu Phúc Và</t>
  </si>
  <si>
    <t>Hoàng Tòn Dất</t>
  </si>
  <si>
    <t>08/03/2006</t>
  </si>
  <si>
    <t>Hoàng Tòn Khoa</t>
  </si>
  <si>
    <t>Triệu Tòn Ghến</t>
  </si>
  <si>
    <t>24/11/2005</t>
  </si>
  <si>
    <t>Hoàng Minh Tịnh</t>
  </si>
  <si>
    <t>25/07/2006</t>
  </si>
  <si>
    <t>Hoàng Thị Là</t>
  </si>
  <si>
    <t>06/08/2006</t>
  </si>
  <si>
    <t>Đặng Tòn Lai</t>
  </si>
  <si>
    <t>19/11/2006</t>
  </si>
  <si>
    <t>Đặng Tòn Cào</t>
  </si>
  <si>
    <t>Hoàng Quốc Anh</t>
  </si>
  <si>
    <t>08/10/2006</t>
  </si>
  <si>
    <t>Hoàng Văn Gấm</t>
  </si>
  <si>
    <t>Hoàng Tuyết Nhung</t>
  </si>
  <si>
    <t>02/02/2006</t>
  </si>
  <si>
    <t>Hoàng Văn Sướng</t>
  </si>
  <si>
    <t>Hoàng Văn Ngát</t>
  </si>
  <si>
    <t>17/07/2006</t>
  </si>
  <si>
    <t>Hoàng Văn Nghĩa</t>
  </si>
  <si>
    <t>Phạm Duy Anh</t>
  </si>
  <si>
    <t>13/03/2006</t>
  </si>
  <si>
    <t>Phạm Văn Hồng</t>
  </si>
  <si>
    <t>Nguyễn Văn Lực</t>
  </si>
  <si>
    <t>06/03/2006</t>
  </si>
  <si>
    <t>Nguyễn Văn Hiệp</t>
  </si>
  <si>
    <t>Vũ Phú An</t>
  </si>
  <si>
    <t>17/12/2006</t>
  </si>
  <si>
    <t>Vũ Văn long</t>
  </si>
  <si>
    <t>15/09/2006</t>
  </si>
  <si>
    <t>Triệu Văn Chìu</t>
  </si>
  <si>
    <t>Triệu Tòn Dương</t>
  </si>
  <si>
    <t>22/10/2006</t>
  </si>
  <si>
    <t>Triệu Thị Khé</t>
  </si>
  <si>
    <t>Triệu Tòn Sơn</t>
  </si>
  <si>
    <t>Đặng Tòn Thắng</t>
  </si>
  <si>
    <t>24/07/2006</t>
  </si>
  <si>
    <t>Đặng Long Thanh</t>
  </si>
  <si>
    <t>Triệu Tòn Thái</t>
  </si>
  <si>
    <t>10/10/2006</t>
  </si>
  <si>
    <t>Triệu Tòn Chiến</t>
  </si>
  <si>
    <t>Triệu Kim Thành</t>
  </si>
  <si>
    <t>12/03/2006</t>
  </si>
  <si>
    <t>Triệu Tòn Xiết</t>
  </si>
  <si>
    <t>Đặng Tòn Vảng</t>
  </si>
  <si>
    <t>01/10/2005</t>
  </si>
  <si>
    <t>15 Km</t>
  </si>
  <si>
    <t>Đặng Mùi Diện</t>
  </si>
  <si>
    <t>Đặng Tằng Vạng</t>
  </si>
  <si>
    <t>Nguyễn Hồng Nhung</t>
  </si>
  <si>
    <t>9A</t>
  </si>
  <si>
    <t>24/3/2005</t>
  </si>
  <si>
    <t>7 Km</t>
  </si>
  <si>
    <t>Nguyễn Ngọc Diên</t>
  </si>
  <si>
    <t>24/03/2005</t>
  </si>
  <si>
    <t>18 Km</t>
  </si>
  <si>
    <t>Triệu Thị Duyên</t>
  </si>
  <si>
    <t>17/05/2005</t>
  </si>
  <si>
    <t>Triệu Hùng Thim</t>
  </si>
  <si>
    <t>16/08/2005</t>
  </si>
  <si>
    <t>Triệu Kim Tuấn</t>
  </si>
  <si>
    <t>10/06/2005</t>
  </si>
  <si>
    <t>Triệu Phúc Ấn</t>
  </si>
  <si>
    <t>Triệu Kim Hùng</t>
  </si>
  <si>
    <t>04/12/2005</t>
  </si>
  <si>
    <t>Triệu Thanh Ton</t>
  </si>
  <si>
    <t>25/08/2005</t>
  </si>
  <si>
    <t>Triệu Nhất Chung</t>
  </si>
  <si>
    <t>9B</t>
  </si>
  <si>
    <t>29/11/2005</t>
  </si>
  <si>
    <t>17 Km</t>
  </si>
  <si>
    <t>Triệu Mùi Hằng</t>
  </si>
  <si>
    <t>04/05/2005</t>
  </si>
  <si>
    <t>Đặng Thị Khé</t>
  </si>
  <si>
    <t>01/02/2005</t>
  </si>
  <si>
    <t>Bàn Thị Phấy</t>
  </si>
  <si>
    <t>Phùng Tòn Liều</t>
  </si>
  <si>
    <t>20/05/2005</t>
  </si>
  <si>
    <t>Phùng Tòn Lỗ</t>
  </si>
  <si>
    <t xml:space="preserve">Bản tát </t>
  </si>
  <si>
    <t>Đặng Thị Mấy</t>
  </si>
  <si>
    <t>02/04/2005</t>
  </si>
  <si>
    <t>Đặng Y Thanh</t>
  </si>
  <si>
    <t>Triệu Thị Nhân</t>
  </si>
  <si>
    <t>15/08/2005</t>
  </si>
  <si>
    <t>Triệu Tòn San</t>
  </si>
  <si>
    <t>Phùng Thị On</t>
  </si>
  <si>
    <t>08/09/2005</t>
  </si>
  <si>
    <t>Phùng Thị Sính</t>
  </si>
  <si>
    <t>25/11/2005</t>
  </si>
  <si>
    <t>Hoàng Thị Tâm</t>
  </si>
  <si>
    <t>20/07/2005</t>
  </si>
  <si>
    <t>Hoàng Tòn Nhị</t>
  </si>
  <si>
    <t>Triệu Phương Thảo</t>
  </si>
  <si>
    <t>18/02/2005</t>
  </si>
  <si>
    <t>Triệu Văn San</t>
  </si>
  <si>
    <t>Triệu Phúc Trường</t>
  </si>
  <si>
    <t>05/06/2005</t>
  </si>
  <si>
    <t>Đặng Tòn Chạn</t>
  </si>
  <si>
    <t>18/03/2006</t>
  </si>
  <si>
    <t>Phan Thị Bích Nguyệt</t>
  </si>
  <si>
    <t>22/02/2005</t>
  </si>
  <si>
    <t>Phan Đăng Huýnh</t>
  </si>
  <si>
    <t>28/06/2003</t>
  </si>
  <si>
    <t>Triệu Tòn Phin</t>
  </si>
  <si>
    <t>Nguyễn Thị Hằng</t>
  </si>
  <si>
    <t>Nguyễn Văn Quế</t>
  </si>
  <si>
    <t>Trần Thị Hiên</t>
  </si>
  <si>
    <t>20/01/2005</t>
  </si>
  <si>
    <t>9 Km</t>
  </si>
  <si>
    <t>Trần Văn Châu</t>
  </si>
  <si>
    <t>Lê Văn Quyền</t>
  </si>
  <si>
    <t>16/11/2005</t>
  </si>
  <si>
    <t>9 km</t>
  </si>
  <si>
    <t>Lê Văn Thành</t>
  </si>
  <si>
    <t>Nguyễn Hồng Thái</t>
  </si>
  <si>
    <t>22/11/2005</t>
  </si>
  <si>
    <t>Nguyễn Thanh Sơn</t>
  </si>
  <si>
    <t>Hoàng Thị Hồng Mai</t>
  </si>
  <si>
    <t>07/05/2005</t>
  </si>
  <si>
    <t>Hoàng Văn Dẫn</t>
  </si>
  <si>
    <t>Lưu Thanh Tùng</t>
  </si>
  <si>
    <t>27/10/2005</t>
  </si>
  <si>
    <t>Lưu Quý Hoan</t>
  </si>
  <si>
    <t>Triệu Thị Minh Nguyệt</t>
  </si>
  <si>
    <t>9C</t>
  </si>
  <si>
    <t>26/12/2005</t>
  </si>
  <si>
    <t>Bàn Duy Phong</t>
  </si>
  <si>
    <t>07/06/2005</t>
  </si>
  <si>
    <t>27/09/2002</t>
  </si>
  <si>
    <t>Đặng Thị Vảng</t>
  </si>
  <si>
    <t>08/05/2005</t>
  </si>
  <si>
    <t>Đặng Thị Dẫn</t>
  </si>
  <si>
    <t>Hoàng Thị Vạng</t>
  </si>
  <si>
    <t>14/04/2005</t>
  </si>
  <si>
    <t>Hoàng Thùng Kiên</t>
  </si>
  <si>
    <t>Bản tát</t>
  </si>
  <si>
    <t>Đặng Thị Thu Lan</t>
  </si>
  <si>
    <t>26/04/2005</t>
  </si>
  <si>
    <t>15Km</t>
  </si>
  <si>
    <t>Đặng Thị Vạng</t>
  </si>
  <si>
    <t>Bàn Thị Vạng</t>
  </si>
  <si>
    <t>16/03/2005</t>
  </si>
  <si>
    <t>Bàn Tiến Phúc</t>
  </si>
  <si>
    <t>Vũ Thanh Trà</t>
  </si>
  <si>
    <t>25/12/2005</t>
  </si>
  <si>
    <t>Vũ Văn Trọng</t>
  </si>
  <si>
    <t>Đặng Chằn Ton</t>
  </si>
  <si>
    <t>29/10/2005</t>
  </si>
  <si>
    <t>II</t>
  </si>
  <si>
    <t>HS ở ngoài  trường</t>
  </si>
  <si>
    <t>B</t>
  </si>
  <si>
    <t>Học sinh bán trú  mới đề nghị hưởng chính sách hỗ trợ theo Nghị định số 116/2016/NĐ-CP năm học 2019 -2020</t>
  </si>
  <si>
    <t>B2</t>
  </si>
  <si>
    <t>Triệu Thị Uyên</t>
  </si>
  <si>
    <t>6B</t>
  </si>
  <si>
    <t>06/09/2008</t>
  </si>
  <si>
    <t>15km</t>
  </si>
  <si>
    <t>Bàn Thúy Hà</t>
  </si>
  <si>
    <t>19/12/2008</t>
  </si>
  <si>
    <t>Bàn Thừa Minh</t>
  </si>
  <si>
    <t>Triệu Thu Hiền</t>
  </si>
  <si>
    <t>09/03/2008</t>
  </si>
  <si>
    <t>Bàn Thùy Linh</t>
  </si>
  <si>
    <t>07/08/2008</t>
  </si>
  <si>
    <t>Đặng Tòn Vượng</t>
  </si>
  <si>
    <t>08/02/2008</t>
  </si>
  <si>
    <t>Nam</t>
  </si>
  <si>
    <t>16 km</t>
  </si>
  <si>
    <t>Đặng Tòn Pham</t>
  </si>
  <si>
    <t>Bàn Thị Hương</t>
  </si>
  <si>
    <t>30/12/2008</t>
  </si>
  <si>
    <t>Bàn Tòn On</t>
  </si>
  <si>
    <t>Bàn Hữu Mạnh</t>
  </si>
  <si>
    <t>01/10/2008</t>
  </si>
  <si>
    <t>Bàn Trần Ton</t>
  </si>
  <si>
    <t>11/12/2008</t>
  </si>
  <si>
    <t>Triệu Y Chu</t>
  </si>
  <si>
    <t>Triệu Thanh Hằng</t>
  </si>
  <si>
    <t>27/07/2008</t>
  </si>
  <si>
    <t>Triệu Thừa Lâm</t>
  </si>
  <si>
    <t>18/12/2008</t>
  </si>
  <si>
    <t>17 km</t>
  </si>
  <si>
    <t>Triệu Tòn Sính</t>
  </si>
  <si>
    <t>Đặng Nguyên Minh</t>
  </si>
  <si>
    <t>29/06/2008</t>
  </si>
  <si>
    <t>Triệu Kim Sang</t>
  </si>
  <si>
    <t>19/02/2008</t>
  </si>
  <si>
    <t>Triệu Đức An</t>
  </si>
  <si>
    <t>05/09/2008</t>
  </si>
  <si>
    <t>Triệu Phúc Mạnh</t>
  </si>
  <si>
    <t>27/10/2008</t>
  </si>
  <si>
    <t>Trần Thị Quỳnh Anh</t>
  </si>
  <si>
    <t>6C</t>
  </si>
  <si>
    <t>13/06/2008</t>
  </si>
  <si>
    <t>Trần Tiến Lương</t>
  </si>
  <si>
    <t>Hoàng Văn Biên</t>
  </si>
  <si>
    <t>17/8/2008</t>
  </si>
  <si>
    <t>Hoàng Văn Long</t>
  </si>
  <si>
    <t>30/9/2008</t>
  </si>
  <si>
    <t>Triệu Đức Duy</t>
  </si>
  <si>
    <t>12/9/2008</t>
  </si>
  <si>
    <t>Bàn Mùi Náy</t>
  </si>
  <si>
    <t>Đặng Thu Hiền</t>
  </si>
  <si>
    <t>14/2/2008</t>
  </si>
  <si>
    <t>Nư</t>
  </si>
  <si>
    <t>Đặng Nguyên Vượng</t>
  </si>
  <si>
    <t>Phạm Huy Hoàng</t>
  </si>
  <si>
    <t>10/02/2008</t>
  </si>
  <si>
    <t>Nguyễn Văn Huy</t>
  </si>
  <si>
    <t>6/12/2008</t>
  </si>
  <si>
    <t>Nguyễn Văn Hai</t>
  </si>
  <si>
    <t>Đặng Tòn Liều</t>
  </si>
  <si>
    <t>28/9/2008</t>
  </si>
  <si>
    <t>Đặng Y Phú</t>
  </si>
  <si>
    <t>Hoàng Khánh Ly</t>
  </si>
  <si>
    <t>7/9/2008</t>
  </si>
  <si>
    <t>Hoàng Văn Đính</t>
  </si>
  <si>
    <t>Vũ Thị Mai</t>
  </si>
  <si>
    <t>30/3/2008</t>
  </si>
  <si>
    <t>Vu Xuân Trường</t>
  </si>
  <si>
    <t>Hoàng Thị Thanh Nhàn</t>
  </si>
  <si>
    <t>Hoàng Văn Quảng</t>
  </si>
  <si>
    <t>04/10/2008</t>
  </si>
  <si>
    <t>Phan Thế Phong</t>
  </si>
  <si>
    <t>21/9/2008</t>
  </si>
  <si>
    <t>Hoàng Thanh Quang</t>
  </si>
  <si>
    <t>23/5/2008</t>
  </si>
  <si>
    <t>Hoàng Văn Đền</t>
  </si>
  <si>
    <t>13/9/2007</t>
  </si>
  <si>
    <t>Phan Thị Mỹ Tâm</t>
  </si>
  <si>
    <t>26/3/2008</t>
  </si>
  <si>
    <t>Phan Văn Huê</t>
  </si>
  <si>
    <t>Triệu Kim Thọ</t>
  </si>
  <si>
    <t>12/4/2008</t>
  </si>
  <si>
    <t>Triệu Tòn Vạng</t>
  </si>
  <si>
    <t>Hoàng Thị Hồng Thơm</t>
  </si>
  <si>
    <t>23/01/2008</t>
  </si>
  <si>
    <t>tày</t>
  </si>
  <si>
    <t>Hoàng Văn Bằng</t>
  </si>
  <si>
    <t>Phan Thị Thùy Trang</t>
  </si>
  <si>
    <t>14/12/2008</t>
  </si>
  <si>
    <t>Phan Văn Êm</t>
  </si>
  <si>
    <t>23/1/2007</t>
  </si>
  <si>
    <t xml:space="preserve"> 14 km</t>
  </si>
  <si>
    <t>Triệu Tiến Kim</t>
  </si>
  <si>
    <t>Hoàng Thị Thu Vân</t>
  </si>
  <si>
    <t>2/7/2008</t>
  </si>
  <si>
    <t>Hoàng Văn Út</t>
  </si>
  <si>
    <t>Hoàng Thị Kết</t>
  </si>
  <si>
    <t>1/8/2008</t>
  </si>
  <si>
    <t xml:space="preserve"> Tày</t>
  </si>
  <si>
    <t xml:space="preserve"> 13 km</t>
  </si>
  <si>
    <t>Hoàng Văn Chưa</t>
  </si>
  <si>
    <t xml:space="preserve"> Nhược</t>
  </si>
  <si>
    <t>Nguyễn Kiều Anh</t>
  </si>
  <si>
    <t>18/4/2008</t>
  </si>
  <si>
    <t>Nguyễn Văn Châu</t>
  </si>
  <si>
    <t>Nguyễn Anh Thư</t>
  </si>
  <si>
    <t>01/9/2008</t>
  </si>
  <si>
    <t>Phùng Huy Hoàng</t>
  </si>
  <si>
    <t>18/2/2008</t>
  </si>
  <si>
    <t xml:space="preserve">Nguyễn Văn Hiệu </t>
  </si>
  <si>
    <t>Đặng Thị Lậu</t>
  </si>
  <si>
    <t>16/8/2008</t>
  </si>
  <si>
    <t>Đặng Thị Mủi</t>
  </si>
  <si>
    <t>Đinh Hiểu Nam</t>
  </si>
  <si>
    <t>30/4/2008</t>
  </si>
  <si>
    <t>Đinh Thế Huy</t>
  </si>
  <si>
    <t>13/8/2008</t>
  </si>
  <si>
    <t>Nông Thị Vân Hà</t>
  </si>
  <si>
    <t>25/01/2008</t>
  </si>
  <si>
    <t>Nông Văn Vin</t>
  </si>
  <si>
    <t>Nguyễn Văn Tính</t>
  </si>
  <si>
    <t>02/10/2006</t>
  </si>
  <si>
    <t>Xa phó</t>
  </si>
  <si>
    <t>Nguyễn Văn Khoát</t>
  </si>
  <si>
    <t>Tổng số có 170 học sinh trong danh sách. Trong đó số học sinh từ năm học 2018- 2019 chuyển sang: 126, số học sinh mới đề nghị năm học 2019- 2020: 44</t>
  </si>
  <si>
    <t>LÃNH ĐẠO UBND XÃ</t>
  </si>
  <si>
    <t>Châu Quế Hạ, ngày 11 tháng 9 năm 2019</t>
  </si>
  <si>
    <t>(Chữ kí, họ tên, đóng dấu)</t>
  </si>
  <si>
    <t>HIỆU TRƯỞNG</t>
  </si>
  <si>
    <t>NGƯỜI LẬP BIỂU</t>
  </si>
  <si>
    <t>(Ký, ghi rõ họ tên)</t>
  </si>
  <si>
    <t xml:space="preserve">              Đặng Thị Hồng</t>
  </si>
  <si>
    <t>BIỂU 1B-T</t>
  </si>
  <si>
    <t>DỰ KIẾN</t>
  </si>
  <si>
    <t>Số lượng học sinh bán trú được hưởng chính sách hỗ trợ theo Nghị định số 116/2016/NĐ-CP năm học 2020 - 2021</t>
  </si>
  <si>
    <t>Khối lớp</t>
  </si>
  <si>
    <t xml:space="preserve">Học sinh toàn trường </t>
  </si>
  <si>
    <t>Học sinh bán trú được hưởng chính sách hỗ trợ theo NĐ số 116/2016/NĐ-CP</t>
  </si>
  <si>
    <t>Học sinh bán trú được hưởng chính sách hỗ trợ Theo NQ số 57/NQ-HĐND</t>
  </si>
  <si>
    <t>Ghi chú</t>
  </si>
  <si>
    <t xml:space="preserve">Tổng số </t>
  </si>
  <si>
    <t>Trong đó</t>
  </si>
  <si>
    <t>Tổng số HSBT</t>
  </si>
  <si>
    <t>TH</t>
  </si>
  <si>
    <t>THCS</t>
  </si>
  <si>
    <t>Số HS năm học  2019 - 2020 chuyển sang</t>
  </si>
  <si>
    <t>Cấp tiểu học</t>
  </si>
  <si>
    <t>Khối lớp 1</t>
  </si>
  <si>
    <t>Khối lớp 2</t>
  </si>
  <si>
    <t>Khối lớp 3</t>
  </si>
  <si>
    <t>Khối lớp 4</t>
  </si>
  <si>
    <t>Cấp THCS</t>
  </si>
  <si>
    <t>Khối lớp 6</t>
  </si>
  <si>
    <t>Khối lớp 7</t>
  </si>
  <si>
    <t>Khối lớp 8</t>
  </si>
  <si>
    <t>Dự kiến số lượng tuyển mới năm học 2020-2021</t>
  </si>
  <si>
    <t>Khối  lớp 6</t>
  </si>
  <si>
    <t>Tổng cộng : (A+B)</t>
  </si>
  <si>
    <t xml:space="preserve">                  (Ký, ghi rõ họ tên)</t>
  </si>
  <si>
    <t xml:space="preserve">                Đặng Thị Hồng</t>
  </si>
  <si>
    <t>PHÒNG GIÁO DỤC VÀ ĐÀO TẠO HUYỆN VĂN YÊN</t>
  </si>
  <si>
    <t>Biểu 1C - T</t>
  </si>
  <si>
    <t>_____________________</t>
  </si>
  <si>
    <t>Học sinh đề nghị hưởng chế độ ăn trưa theo Nghị quyết số 57/2016/NQ-HĐND của HĐND tỉnh Yên Bái năm học 2019 - 2020</t>
  </si>
  <si>
    <t>STT</t>
  </si>
  <si>
    <t>Ngày, tháng năm sinh</t>
  </si>
  <si>
    <t>Dân tộc</t>
  </si>
  <si>
    <t>Con ông( Bà)</t>
  </si>
  <si>
    <t>Địa chỉ</t>
  </si>
  <si>
    <t>Cấp Tiểu học</t>
  </si>
  <si>
    <t>( Tổng số học sinh trong danh sách đề nghị phê duyệt là…. học sinh )</t>
  </si>
  <si>
    <t>…………………., ngày….. tháng …. năm 201…..</t>
  </si>
  <si>
    <t>BIỂU 2 -T</t>
  </si>
  <si>
    <t>TỔNG HỢP</t>
  </si>
  <si>
    <t>Kinh phí, gạo hỗ trợ học sinh bán trú và hỗ trợ nhà trường năm học 2019 - 2020</t>
  </si>
  <si>
    <t>Mức lương cơ sở: 1.490.000đ</t>
  </si>
  <si>
    <t>Nhập tên học sinh</t>
  </si>
  <si>
    <t xml:space="preserve">Dự toán kinh phí, gạo hỗ trợ học sinh 9 tháng/1 năm học 
</t>
  </si>
  <si>
    <r>
      <t xml:space="preserve">       Dự toán KP hỗ trợ hợp đồng NV cấp dưỡng 9 tháng                                                                                                                                                                            </t>
    </r>
    <r>
      <rPr>
        <rFont val="Times New Roman"/>
        <b val="false"/>
        <i val="false"/>
        <strike val="false"/>
        <color rgb="FFFF0000"/>
        <sz val="10"/>
        <u val="none"/>
      </rPr>
      <t xml:space="preserve">(ĐVT: Triệu đồng)</t>
    </r>
  </si>
  <si>
    <r>
      <t xml:space="preserve">Dự toán kinh phí hỗ trợ học sinh theo Nghị quyết số 57/2016/NQ-HĐND </t>
    </r>
    <r>
      <rPr>
        <rFont val="Times New Roman"/>
        <b val="false"/>
        <i val="true"/>
        <strike val="false"/>
        <color rgb="FF000000"/>
        <sz val="10"/>
        <u val="none"/>
      </rPr>
      <t xml:space="preserve">(120.000đ/1 học sinh)</t>
    </r>
  </si>
  <si>
    <r>
      <t xml:space="preserve">Dự toán KP hỗ trợ trường PTDTBT, </t>
    </r>
    <r>
      <rPr>
        <rFont val="Times New Roman"/>
        <b val="true"/>
        <i val="true"/>
        <strike val="false"/>
        <color rgb="FFFF0000"/>
        <sz val="11"/>
        <u val="none"/>
      </rPr>
      <t xml:space="preserve">(</t>
    </r>
    <r>
      <rPr>
        <rFont val="Times New Roman"/>
        <b val="false"/>
        <i val="true"/>
        <strike val="false"/>
        <color rgb="FFFF0000"/>
        <sz val="11"/>
        <u val="none"/>
      </rPr>
      <t xml:space="preserve">trường có HSBT ở trong trường)</t>
    </r>
  </si>
  <si>
    <r>
      <t xml:space="preserve">Tổng kinh phí hỗ trợ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(ĐVT: Triệu đồng)</t>
    </r>
  </si>
  <si>
    <t xml:space="preserve">Số học sinh 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</si>
  <si>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  Kinh phí   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                      </t>
    </r>
    <r>
      <rPr>
        <rFont val="Times New Roman"/>
        <b val="false"/>
        <i val="true"/>
        <strike val="false"/>
        <color rgb="FFFF0000"/>
        <sz val="12"/>
        <u val="none"/>
      </rPr>
      <t xml:space="preserve">(ĐVT: Triệu đồng)</t>
    </r>
  </si>
  <si>
    <t>Số gạo đề nghị hỗ trợ / năm  (ĐVT: kg)</t>
  </si>
  <si>
    <t>Tổng số nhân viên</t>
  </si>
  <si>
    <t xml:space="preserve">Tổng kinh phí hỗ trợ hợp đồng nhân viên </t>
  </si>
  <si>
    <r>
      <t xml:space="preserve">Ngân sách TW cấp                      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( 5 nhân viên/150hs)</t>
    </r>
  </si>
  <si>
    <t>Ngân sách tỉnh cấp</t>
  </si>
  <si>
    <t>Số học sinh</t>
  </si>
  <si>
    <t>Thành tiền</t>
  </si>
  <si>
    <t>Kinh phí hỗ trợ lập tủ thuốc</t>
  </si>
  <si>
    <t>Kinh phí mua sắm dụng cụ văn hóa, thể thao</t>
  </si>
  <si>
    <t>Tổng số</t>
  </si>
  <si>
    <t>Số nhân viên</t>
  </si>
  <si>
    <t>Số tiền</t>
  </si>
  <si>
    <t>Ở trong trường</t>
  </si>
  <si>
    <t>Ở ngoài trường</t>
  </si>
  <si>
    <t xml:space="preserve">Tiền ăn
  </t>
  </si>
  <si>
    <t xml:space="preserve">Tiền  nhà ở 
 </t>
  </si>
  <si>
    <t>2=3+4</t>
  </si>
  <si>
    <t>5=6+7</t>
  </si>
  <si>
    <t>9=11+13</t>
  </si>
  <si>
    <t>10=12+14</t>
  </si>
  <si>
    <t>16 =15x120.000đ</t>
  </si>
  <si>
    <t>19=7+10+16+17+18</t>
  </si>
  <si>
    <t>Lớp 6B</t>
  </si>
  <si>
    <t>Lớp 6C</t>
  </si>
  <si>
    <t>Lớp 7B</t>
  </si>
  <si>
    <t>Lớp 7C</t>
  </si>
  <si>
    <t>Lớp 8A</t>
  </si>
  <si>
    <t>Lớp 8B</t>
  </si>
  <si>
    <t>Lớp 9A</t>
  </si>
  <si>
    <t>Lớp 9B</t>
  </si>
  <si>
    <t>Lớp 9C</t>
  </si>
  <si>
    <t xml:space="preserve">* Ghi chú: </t>
  </si>
  <si>
    <t>Kinh phí hỗ trợ thuê nhân viên nấu ăn theo NĐ số 116 tính theo mức 1 người/ 30 học sinh (định mức không quá 5 người)</t>
  </si>
  <si>
    <t>Kinh phí hỗ trợ thuê nhân viên nấu ăn theo NQ số 57 tính theo mức 1 người/ 50 học sinh (định mức không quá 10 người)</t>
  </si>
  <si>
    <t>KẾ TOÁN</t>
  </si>
  <si>
    <t>Đặng Thị Hồng</t>
  </si>
  <si>
    <t>PHÒNG GIÁO DỤC VÀ ĐÀO TẠO VĂN YÊN</t>
  </si>
  <si>
    <t>BIỂU 3 - T</t>
  </si>
  <si>
    <t>THÔNG TIN VỀ NHÀ TRƯỜNG</t>
  </si>
  <si>
    <t>NĂM HỌC 2019 - 2020</t>
  </si>
  <si>
    <t>Địa chỉ: Thôn Ngọc Châu - Châu Quế Hạ - Văn Yên - Yên Bái</t>
  </si>
  <si>
    <t>Hiệu trưởng: Đào Minh Đức</t>
  </si>
  <si>
    <t>Điện thoại (trường, DĐ HT): 0919 886 627</t>
  </si>
  <si>
    <t>DANH MỤC</t>
  </si>
  <si>
    <t>Đơn vị tính</t>
  </si>
  <si>
    <t>Số lượng</t>
  </si>
  <si>
    <t>GIẢI THÍCH</t>
  </si>
  <si>
    <t>Hướng dẫn</t>
  </si>
  <si>
    <t>QUY MÔ, SỐ LƯỢNG</t>
  </si>
  <si>
    <t>TS lớp</t>
  </si>
  <si>
    <t>Nhập tổng số lớp của toàn trường</t>
  </si>
  <si>
    <t>TS học sinh</t>
  </si>
  <si>
    <t>HS</t>
  </si>
  <si>
    <t>Nhập tổng số học sinh của toàn trường</t>
  </si>
  <si>
    <t>Số lớp học 2 buổi/ ngày</t>
  </si>
  <si>
    <t>Trong đó: - Tiểu học</t>
  </si>
  <si>
    <t xml:space="preserve">               - THCS</t>
  </si>
  <si>
    <t>Số học sinh học 2 buổi/ ngày</t>
  </si>
  <si>
    <t>ĐỘI NGŨ</t>
  </si>
  <si>
    <t>Tổng số CBQL, GV, NV</t>
  </si>
  <si>
    <t>Người</t>
  </si>
  <si>
    <t>Tổng số CBQL</t>
  </si>
  <si>
    <t xml:space="preserve">                - THCS</t>
  </si>
  <si>
    <t>Tổng số giáo viên</t>
  </si>
  <si>
    <r>
      <t xml:space="preserve">Trong đó</t>
    </r>
    <r>
      <rPr>
        <rFont val="Times New Roman"/>
        <b val="true"/>
        <i val="false"/>
        <strike val="false"/>
        <color rgb="FF000000"/>
        <sz val="12"/>
        <u val="none"/>
      </rPr>
      <t xml:space="preserve">: - Tiểu học</t>
    </r>
  </si>
  <si>
    <t xml:space="preserve">                + Biên chế</t>
  </si>
  <si>
    <t xml:space="preserve">                + Hợp đồng</t>
  </si>
  <si>
    <r>
      <t xml:space="preserve">          </t>
    </r>
    <r>
      <rPr>
        <rFont val="Times New Roman"/>
        <b val="true"/>
        <i val="false"/>
        <strike val="false"/>
        <color rgb="FF000000"/>
        <sz val="12"/>
        <u val="none"/>
      </rPr>
      <t xml:space="preserve">      - THCS</t>
    </r>
  </si>
  <si>
    <t xml:space="preserve">Nhân viên </t>
  </si>
  <si>
    <t xml:space="preserve">               - Biên chế</t>
  </si>
  <si>
    <t xml:space="preserve">               - Hợp đồng 68</t>
  </si>
  <si>
    <t xml:space="preserve">               - Hợp đồng khác</t>
  </si>
  <si>
    <t>Nhân viên y tế</t>
  </si>
  <si>
    <t>Nhân viên nấu ăn</t>
  </si>
  <si>
    <t xml:space="preserve">               + Biên chế</t>
  </si>
  <si>
    <t xml:space="preserve">               + Hợp đồng 68</t>
  </si>
  <si>
    <t xml:space="preserve">               + Hợp đồng mùa vụ</t>
  </si>
  <si>
    <t>*</t>
  </si>
  <si>
    <t>Nhu cầu:</t>
  </si>
  <si>
    <t xml:space="preserve">               -  Nhu cầu CBQL</t>
  </si>
  <si>
    <t xml:space="preserve">              + Tiểu học</t>
  </si>
  <si>
    <t xml:space="preserve">              + THCS</t>
  </si>
  <si>
    <t xml:space="preserve">               - Nhu cầu GV</t>
  </si>
  <si>
    <t xml:space="preserve">               - Nhu cầu nhân viên</t>
  </si>
  <si>
    <t>Nhập bổ sung biểu số 3</t>
  </si>
  <si>
    <t xml:space="preserve">              + Y tế</t>
  </si>
  <si>
    <t xml:space="preserve">              + Nấu ăn</t>
  </si>
  <si>
    <t xml:space="preserve">              + Nhân viên khác</t>
  </si>
  <si>
    <t>III</t>
  </si>
  <si>
    <t>ĐIỀU KIỆN CSVC</t>
  </si>
  <si>
    <t>Số phòng học</t>
  </si>
  <si>
    <t>Phòng</t>
  </si>
  <si>
    <t>Chia ra: + Kiên cố</t>
  </si>
  <si>
    <t xml:space="preserve">             + Bán kiên cố</t>
  </si>
  <si>
    <t xml:space="preserve">             + Tạm</t>
  </si>
  <si>
    <t xml:space="preserve">             + Cần bổ sung</t>
  </si>
  <si>
    <t>Số bàn ghế học sinh</t>
  </si>
  <si>
    <t>Bộ</t>
  </si>
  <si>
    <t xml:space="preserve">            + Đảm bảo</t>
  </si>
  <si>
    <t xml:space="preserve">            + Cũ hỏng</t>
  </si>
  <si>
    <t xml:space="preserve">            + Số cần bổ sung</t>
  </si>
  <si>
    <t xml:space="preserve">            + Số bàn ghế thừa (nếu có)</t>
  </si>
  <si>
    <t>Số phòng ở bán trú</t>
  </si>
  <si>
    <t xml:space="preserve">             + Số phòng cần bổ sung</t>
  </si>
  <si>
    <t xml:space="preserve">             + Số phòng thừa (nếu có)</t>
  </si>
  <si>
    <t>Giường nằm</t>
  </si>
  <si>
    <t>Chiếc</t>
  </si>
  <si>
    <t xml:space="preserve">  Chia ra: + Giường tầng đạt chuẩn</t>
  </si>
  <si>
    <t>Là loại giường bằng vật liệu Sắt hoặc gỗ gồm 2 tầng được thiết kế cho 2 người nằm</t>
  </si>
  <si>
    <t xml:space="preserve">               + Giường tạm</t>
  </si>
  <si>
    <t>Là loại giường hoặc phản bằng vật liệu Sắt hoặc gỗ</t>
  </si>
  <si>
    <t xml:space="preserve">               + Số cần bổ sung</t>
  </si>
  <si>
    <t xml:space="preserve">               + Số giường thừa (nếu có)</t>
  </si>
  <si>
    <t>Bếp ăn</t>
  </si>
  <si>
    <t>CT</t>
  </si>
  <si>
    <t xml:space="preserve">Chia ra: + Đảm bảo </t>
  </si>
  <si>
    <t>Thiết bị nhà bếp</t>
  </si>
  <si>
    <t xml:space="preserve">               + Đủ (đánh số 1)</t>
  </si>
  <si>
    <t>Ghi tên, số lượng dụng cụ thiết bị thừa/ thiếu (có thể lập bảng đính kèm)</t>
  </si>
  <si>
    <t>Là bếp ăn được xây dựng Kiên cố hoặc bán kiên cố; có đủ các điều kiện cho tất cả học sinh của trường sử dụng</t>
  </si>
  <si>
    <t xml:space="preserve">               + Thiếu</t>
  </si>
  <si>
    <t>Là bếp ăn được làm tạm phục vụ nhu cầu nấu ăn trước mắt cho HS</t>
  </si>
  <si>
    <t xml:space="preserve">               + Thừa</t>
  </si>
  <si>
    <t>Công trình nước sạch</t>
  </si>
  <si>
    <t>Công trình vệ sinh</t>
  </si>
  <si>
    <t xml:space="preserve">             + Số cần bổ sung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</si>
</sst>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2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0"/>
      <i val="1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FF0000"/>
      <name val="Times New Roman"/>
    </font>
    <font>
      <b val="1"/>
      <i val="0"/>
      <strike val="0"/>
      <u val="single"/>
      <sz val="12"/>
      <color rgb="FF0000FF"/>
      <name val="Times New Roman"/>
    </font>
    <font>
      <b val="1"/>
      <i val="0"/>
      <strike val="0"/>
      <u val="single"/>
      <sz val="12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Banmai Times"/>
    </font>
    <font>
      <b val="1"/>
      <i val="1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FF0000"/>
      <name val="Times New Roman"/>
    </font>
    <font>
      <b val="1"/>
      <i val="0"/>
      <strike val="0"/>
      <u val="none"/>
      <sz val="12"/>
      <color rgb="FFFF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5">
    <border/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thin">
        <color rgb="FF000000"/>
      </left>
      <right style="thin">
        <color rgb="FF000000"/>
      </right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</borders>
  <cellStyleXfs count="1">
    <xf numFmtId="0" fontId="0" fillId="0" borderId="0"/>
  </cellStyleXfs>
  <cellXfs count="32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6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6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2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true" shrinkToFit="false"/>
      <protection locked="false" hidden="false"/>
    </xf>
    <xf xfId="0" fontId="3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6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3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4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4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4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4" numFmtId="49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49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3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49" fillId="2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49" fillId="2" borderId="4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5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1" numFmtId="0" fillId="3" borderId="4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15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8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6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6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3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6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49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6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4" fillId="2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49" fillId="2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14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1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8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7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4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49" fillId="2" borderId="1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4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1" fillId="2" borderId="1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" fillId="2" borderId="14" applyFont="0" applyNumberFormat="1" applyFill="0" applyBorder="1" applyAlignment="1" applyProtection="true">
      <alignment horizontal="center" vertical="bottom" textRotation="0" wrapText="true" shrinkToFit="false"/>
      <protection hidden="false"/>
    </xf>
    <xf xfId="0" fontId="0" numFmtId="14" fillId="2" borderId="1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9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9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4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49" fillId="2" borderId="1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49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49" fillId="3" borderId="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1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3" borderId="4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3" borderId="5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3" borderId="6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6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9" numFmtId="0" fillId="3" borderId="20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9" numFmtId="0" fillId="4" borderId="8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1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2" borderId="2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2" fillId="2" borderId="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0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2" fillId="4" borderId="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7" numFmtId="2" fillId="2" borderId="1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3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6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3" borderId="2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2" numFmtId="0" fillId="3" borderId="2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97"/>
  <sheetViews>
    <sheetView tabSelected="0" workbookViewId="0" showGridLines="true" showRowColHeaders="1">
      <pane xSplit="7" ySplit="8" topLeftCell="H9" activePane="bottomRight" state="frozen"/>
      <selection pane="topRight"/>
      <selection pane="bottomLeft"/>
      <selection pane="bottomRight" activeCell="H9" sqref="H9"/>
    </sheetView>
  </sheetViews>
  <sheetFormatPr customHeight="true" defaultRowHeight="15" defaultColWidth="9" outlineLevelRow="0" outlineLevelCol="0"/>
  <cols>
    <col min="1" max="1" width="3.625" customWidth="true" style="1"/>
    <col min="2" max="2" width="24.5" customWidth="true" style="1"/>
    <col min="3" max="3" width="5.75" customWidth="true" style="1"/>
    <col min="4" max="4" width="10" customWidth="true" style="1"/>
    <col min="5" max="5" width="5.25" customWidth="true" style="1"/>
    <col min="6" max="6" width="4.875" customWidth="true" style="1"/>
    <col min="7" max="7" width="7.375" customWidth="true" style="1"/>
    <col min="8" max="8" width="6.875" customWidth="true" style="1"/>
    <col min="9" max="9" width="8.125" customWidth="true" style="1"/>
    <col min="10" max="10" width="7.5" customWidth="true" style="1"/>
    <col min="11" max="11" width="17.625" customWidth="true" style="23"/>
    <col min="12" max="12" width="9.5" customWidth="true" style="1"/>
    <col min="13" max="13" width="12.875" customWidth="true" style="1"/>
    <col min="14" max="14" width="9.5" customWidth="true" style="1"/>
    <col min="15" max="15" width="6.125" customWidth="true" style="1"/>
    <col min="16" max="16" width="6.5" customWidth="true" style="1"/>
    <col min="17" max="17" width="20.375" customWidth="true" style="1"/>
  </cols>
  <sheetData>
    <row r="1" spans="1:17" customHeight="1" ht="15.75">
      <c r="A1" s="6" t="s">
        <v>0</v>
      </c>
      <c r="B1" s="6"/>
      <c r="C1" s="6"/>
      <c r="D1" s="6"/>
      <c r="E1" s="6"/>
      <c r="N1" s="46" t="s">
        <v>1</v>
      </c>
    </row>
    <row r="2" spans="1:17" customHeight="1" ht="15.75">
      <c r="A2" s="288" t="s">
        <v>2</v>
      </c>
      <c r="B2" s="288"/>
      <c r="C2" s="288"/>
      <c r="D2" s="288"/>
      <c r="E2" s="288"/>
      <c r="F2" s="288"/>
      <c r="N2" s="9"/>
    </row>
    <row r="3" spans="1:17" customHeight="1" ht="18.75">
      <c r="A3" s="30" t="s">
        <v>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7" customHeight="1" ht="18.75">
      <c r="A4" s="30" t="s">
        <v>4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6" spans="1:17" customHeight="1" ht="30" s="2" customFormat="1">
      <c r="A6" s="17" t="s">
        <v>5</v>
      </c>
      <c r="B6" s="17" t="s">
        <v>6</v>
      </c>
      <c r="C6" s="217" t="s">
        <v>7</v>
      </c>
      <c r="D6" s="17" t="s">
        <v>8</v>
      </c>
      <c r="E6" s="287" t="s">
        <v>9</v>
      </c>
      <c r="F6" s="287"/>
      <c r="G6" s="17" t="s">
        <v>10</v>
      </c>
      <c r="H6" s="94" t="s">
        <v>11</v>
      </c>
      <c r="I6" s="94"/>
      <c r="J6" s="94"/>
      <c r="K6" s="17" t="s">
        <v>12</v>
      </c>
      <c r="L6" s="17" t="s">
        <v>13</v>
      </c>
      <c r="M6" s="17"/>
      <c r="N6" s="17"/>
      <c r="O6" s="287" t="s">
        <v>14</v>
      </c>
      <c r="P6" s="287"/>
      <c r="Q6" s="289" t="s">
        <v>15</v>
      </c>
    </row>
    <row r="7" spans="1:17" customHeight="1" ht="30" s="2" customFormat="1">
      <c r="A7" s="17"/>
      <c r="B7" s="17"/>
      <c r="C7" s="217"/>
      <c r="D7" s="17"/>
      <c r="E7" s="287"/>
      <c r="F7" s="287"/>
      <c r="G7" s="17"/>
      <c r="H7" s="252" t="s">
        <v>16</v>
      </c>
      <c r="I7" s="94" t="s">
        <v>17</v>
      </c>
      <c r="J7" s="94"/>
      <c r="K7" s="17"/>
      <c r="L7" s="17"/>
      <c r="M7" s="17"/>
      <c r="N7" s="17"/>
      <c r="O7" s="287"/>
      <c r="P7" s="287"/>
      <c r="Q7" s="289"/>
    </row>
    <row r="8" spans="1:17" customHeight="1" ht="81.75" s="2" customFormat="1">
      <c r="A8" s="17"/>
      <c r="B8" s="17"/>
      <c r="C8" s="217"/>
      <c r="D8" s="17"/>
      <c r="E8" s="92" t="s">
        <v>18</v>
      </c>
      <c r="F8" s="92" t="s">
        <v>19</v>
      </c>
      <c r="G8" s="17"/>
      <c r="H8" s="252"/>
      <c r="I8" s="220" t="s">
        <v>20</v>
      </c>
      <c r="J8" s="220" t="s">
        <v>21</v>
      </c>
      <c r="K8" s="17"/>
      <c r="L8" s="92" t="s">
        <v>22</v>
      </c>
      <c r="M8" s="92" t="s">
        <v>23</v>
      </c>
      <c r="N8" s="92" t="s">
        <v>24</v>
      </c>
      <c r="O8" s="221" t="s">
        <v>25</v>
      </c>
      <c r="P8" s="221" t="s">
        <v>26</v>
      </c>
      <c r="Q8" s="289"/>
    </row>
    <row r="9" spans="1:17" customHeight="1" ht="33.75" s="11" customFormat="1">
      <c r="A9" s="221">
        <v>1</v>
      </c>
      <c r="B9" s="221">
        <v>2</v>
      </c>
      <c r="C9" s="221">
        <v>3</v>
      </c>
      <c r="D9" s="221">
        <v>4</v>
      </c>
      <c r="E9" s="221">
        <v>5</v>
      </c>
      <c r="F9" s="221">
        <v>6</v>
      </c>
      <c r="G9" s="51">
        <v>7</v>
      </c>
      <c r="H9" s="51">
        <v>8</v>
      </c>
      <c r="I9" s="221">
        <v>9</v>
      </c>
      <c r="J9" s="221">
        <v>10</v>
      </c>
      <c r="K9" s="221">
        <v>11</v>
      </c>
      <c r="L9" s="221"/>
      <c r="M9" s="221"/>
      <c r="N9" s="221">
        <v>12</v>
      </c>
      <c r="O9" s="221">
        <v>13</v>
      </c>
      <c r="P9" s="221">
        <v>14</v>
      </c>
      <c r="Q9" s="221">
        <v>15</v>
      </c>
    </row>
    <row r="10" spans="1:17" customHeight="1" ht="33.75" s="11" customFormat="1">
      <c r="A10" s="222" t="s">
        <v>27</v>
      </c>
      <c r="B10" s="286" t="s">
        <v>28</v>
      </c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</row>
    <row r="11" spans="1:17" customHeight="1" ht="15.75" s="2" customFormat="1">
      <c r="A11" s="92" t="s">
        <v>29</v>
      </c>
      <c r="B11" s="96" t="s">
        <v>30</v>
      </c>
      <c r="C11" s="96"/>
      <c r="D11" s="92"/>
      <c r="E11" s="92"/>
      <c r="F11" s="92"/>
      <c r="G11" s="92"/>
      <c r="H11" s="92"/>
      <c r="I11" s="92"/>
      <c r="J11" s="223"/>
      <c r="K11" s="223"/>
      <c r="L11" s="223"/>
      <c r="M11" s="223"/>
      <c r="N11" s="92"/>
      <c r="O11" s="92"/>
      <c r="P11" s="92"/>
      <c r="Q11" s="92"/>
    </row>
    <row r="12" spans="1:17" customHeight="1" ht="18.75" s="207" customFormat="1">
      <c r="A12" s="224" t="s">
        <v>31</v>
      </c>
      <c r="B12" s="225" t="s">
        <v>32</v>
      </c>
      <c r="C12" s="225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</row>
    <row r="13" spans="1:17" customHeight="1" ht="18.75" s="204" customFormat="1">
      <c r="A13" s="199">
        <v>1</v>
      </c>
      <c r="B13" s="198" t="s">
        <v>33</v>
      </c>
      <c r="C13" s="199" t="s">
        <v>34</v>
      </c>
      <c r="D13" s="200" t="s">
        <v>35</v>
      </c>
      <c r="E13" s="201"/>
      <c r="F13" s="201" t="s">
        <v>19</v>
      </c>
      <c r="G13" s="201" t="s">
        <v>36</v>
      </c>
      <c r="H13" s="201" t="s">
        <v>37</v>
      </c>
      <c r="I13" s="201"/>
      <c r="J13" s="201"/>
      <c r="K13" s="201" t="s">
        <v>38</v>
      </c>
      <c r="L13" s="201" t="s">
        <v>39</v>
      </c>
      <c r="M13" s="201" t="s">
        <v>40</v>
      </c>
      <c r="N13" s="201" t="s">
        <v>41</v>
      </c>
      <c r="O13" s="201">
        <v>1</v>
      </c>
      <c r="P13" s="227"/>
      <c r="Q13" s="227"/>
    </row>
    <row r="14" spans="1:17" customHeight="1" ht="18.75" s="204" customFormat="1">
      <c r="A14" s="199">
        <v>2</v>
      </c>
      <c r="B14" s="198" t="s">
        <v>42</v>
      </c>
      <c r="C14" s="199" t="s">
        <v>34</v>
      </c>
      <c r="D14" s="200" t="s">
        <v>43</v>
      </c>
      <c r="E14" s="208" t="s">
        <v>18</v>
      </c>
      <c r="F14" s="201"/>
      <c r="G14" s="201" t="s">
        <v>36</v>
      </c>
      <c r="H14" s="201" t="s">
        <v>44</v>
      </c>
      <c r="I14" s="201"/>
      <c r="J14" s="201"/>
      <c r="K14" s="201" t="s">
        <v>45</v>
      </c>
      <c r="L14" s="201" t="s">
        <v>46</v>
      </c>
      <c r="M14" s="201" t="s">
        <v>40</v>
      </c>
      <c r="N14" s="201" t="s">
        <v>41</v>
      </c>
      <c r="O14" s="201">
        <v>1</v>
      </c>
      <c r="P14" s="227"/>
      <c r="Q14" s="227"/>
    </row>
    <row r="15" spans="1:17" customHeight="1" ht="18.75" s="204" customFormat="1">
      <c r="A15" s="199">
        <v>3</v>
      </c>
      <c r="B15" s="198" t="s">
        <v>47</v>
      </c>
      <c r="C15" s="199" t="s">
        <v>34</v>
      </c>
      <c r="D15" s="200" t="s">
        <v>35</v>
      </c>
      <c r="E15" s="208" t="s">
        <v>18</v>
      </c>
      <c r="F15" s="201"/>
      <c r="G15" s="201" t="s">
        <v>36</v>
      </c>
      <c r="H15" s="201" t="s">
        <v>44</v>
      </c>
      <c r="I15" s="201"/>
      <c r="J15" s="201"/>
      <c r="K15" s="201" t="s">
        <v>48</v>
      </c>
      <c r="L15" s="201" t="s">
        <v>46</v>
      </c>
      <c r="M15" s="201" t="s">
        <v>40</v>
      </c>
      <c r="N15" s="201" t="s">
        <v>41</v>
      </c>
      <c r="O15" s="201">
        <v>1</v>
      </c>
      <c r="P15" s="227"/>
      <c r="Q15" s="227"/>
    </row>
    <row r="16" spans="1:17" customHeight="1" ht="18.75" s="204" customFormat="1">
      <c r="A16" s="199">
        <v>4</v>
      </c>
      <c r="B16" s="198" t="s">
        <v>49</v>
      </c>
      <c r="C16" s="199" t="s">
        <v>34</v>
      </c>
      <c r="D16" s="200" t="s">
        <v>50</v>
      </c>
      <c r="E16" s="208" t="s">
        <v>18</v>
      </c>
      <c r="F16" s="201"/>
      <c r="G16" s="201" t="s">
        <v>36</v>
      </c>
      <c r="H16" s="201" t="s">
        <v>44</v>
      </c>
      <c r="I16" s="201"/>
      <c r="J16" s="201"/>
      <c r="K16" s="201" t="s">
        <v>51</v>
      </c>
      <c r="L16" s="201" t="s">
        <v>46</v>
      </c>
      <c r="M16" s="201" t="s">
        <v>40</v>
      </c>
      <c r="N16" s="201" t="s">
        <v>41</v>
      </c>
      <c r="O16" s="201">
        <v>1</v>
      </c>
      <c r="P16" s="227"/>
      <c r="Q16" s="227"/>
    </row>
    <row r="17" spans="1:17" customHeight="1" ht="18.75" s="204" customFormat="1">
      <c r="A17" s="199">
        <v>5</v>
      </c>
      <c r="B17" s="198" t="s">
        <v>52</v>
      </c>
      <c r="C17" s="199" t="s">
        <v>34</v>
      </c>
      <c r="D17" s="200" t="s">
        <v>53</v>
      </c>
      <c r="E17" s="208" t="s">
        <v>18</v>
      </c>
      <c r="F17" s="201"/>
      <c r="G17" s="201" t="s">
        <v>36</v>
      </c>
      <c r="H17" s="201" t="s">
        <v>37</v>
      </c>
      <c r="I17" s="201"/>
      <c r="J17" s="201"/>
      <c r="K17" s="201" t="s">
        <v>54</v>
      </c>
      <c r="L17" s="201" t="s">
        <v>39</v>
      </c>
      <c r="M17" s="201" t="s">
        <v>40</v>
      </c>
      <c r="N17" s="201" t="s">
        <v>41</v>
      </c>
      <c r="O17" s="201">
        <v>1</v>
      </c>
      <c r="P17" s="227"/>
      <c r="Q17" s="227"/>
    </row>
    <row r="18" spans="1:17" customHeight="1" ht="18.75" s="204" customFormat="1">
      <c r="A18" s="199">
        <v>6</v>
      </c>
      <c r="B18" s="198" t="s">
        <v>55</v>
      </c>
      <c r="C18" s="199" t="s">
        <v>34</v>
      </c>
      <c r="D18" s="200" t="s">
        <v>56</v>
      </c>
      <c r="E18" s="208" t="s">
        <v>18</v>
      </c>
      <c r="F18" s="201"/>
      <c r="G18" s="201" t="s">
        <v>57</v>
      </c>
      <c r="H18" s="201" t="s">
        <v>58</v>
      </c>
      <c r="I18" s="201"/>
      <c r="J18" s="201"/>
      <c r="K18" s="201" t="s">
        <v>59</v>
      </c>
      <c r="L18" s="201" t="s">
        <v>60</v>
      </c>
      <c r="M18" s="201" t="s">
        <v>40</v>
      </c>
      <c r="N18" s="201" t="s">
        <v>41</v>
      </c>
      <c r="O18" s="201">
        <v>1</v>
      </c>
      <c r="P18" s="227"/>
      <c r="Q18" s="227"/>
    </row>
    <row r="19" spans="1:17" customHeight="1" ht="18.75" s="204" customFormat="1">
      <c r="A19" s="199">
        <v>7</v>
      </c>
      <c r="B19" s="198" t="s">
        <v>61</v>
      </c>
      <c r="C19" s="199" t="s">
        <v>34</v>
      </c>
      <c r="D19" s="200" t="s">
        <v>62</v>
      </c>
      <c r="E19" s="208" t="s">
        <v>18</v>
      </c>
      <c r="F19" s="201"/>
      <c r="G19" s="201" t="s">
        <v>57</v>
      </c>
      <c r="H19" s="201" t="s">
        <v>58</v>
      </c>
      <c r="I19" s="201"/>
      <c r="J19" s="201"/>
      <c r="K19" s="201" t="s">
        <v>63</v>
      </c>
      <c r="L19" s="201" t="s">
        <v>60</v>
      </c>
      <c r="M19" s="201" t="s">
        <v>40</v>
      </c>
      <c r="N19" s="201" t="s">
        <v>41</v>
      </c>
      <c r="O19" s="201">
        <v>1</v>
      </c>
      <c r="P19" s="227"/>
      <c r="Q19" s="227"/>
    </row>
    <row r="20" spans="1:17" customHeight="1" ht="18.75" s="204" customFormat="1">
      <c r="A20" s="199">
        <v>8</v>
      </c>
      <c r="B20" s="198" t="s">
        <v>64</v>
      </c>
      <c r="C20" s="199" t="s">
        <v>34</v>
      </c>
      <c r="D20" s="200" t="s">
        <v>65</v>
      </c>
      <c r="E20" s="208" t="s">
        <v>18</v>
      </c>
      <c r="F20" s="201"/>
      <c r="G20" s="201" t="s">
        <v>57</v>
      </c>
      <c r="H20" s="201" t="s">
        <v>58</v>
      </c>
      <c r="I20" s="201"/>
      <c r="J20" s="201"/>
      <c r="K20" s="201" t="s">
        <v>66</v>
      </c>
      <c r="L20" s="201" t="s">
        <v>60</v>
      </c>
      <c r="M20" s="201" t="s">
        <v>40</v>
      </c>
      <c r="N20" s="201" t="s">
        <v>41</v>
      </c>
      <c r="O20" s="201">
        <v>1</v>
      </c>
      <c r="P20" s="227"/>
      <c r="Q20" s="227"/>
    </row>
    <row r="21" spans="1:17" customHeight="1" ht="18.75" s="204" customFormat="1">
      <c r="A21" s="199">
        <v>9</v>
      </c>
      <c r="B21" s="198" t="s">
        <v>67</v>
      </c>
      <c r="C21" s="199" t="s">
        <v>34</v>
      </c>
      <c r="D21" s="200" t="s">
        <v>68</v>
      </c>
      <c r="E21" s="208" t="s">
        <v>18</v>
      </c>
      <c r="F21" s="201"/>
      <c r="G21" s="201" t="s">
        <v>36</v>
      </c>
      <c r="H21" s="201" t="s">
        <v>44</v>
      </c>
      <c r="I21" s="201"/>
      <c r="J21" s="201"/>
      <c r="K21" s="201" t="s">
        <v>69</v>
      </c>
      <c r="L21" s="201" t="s">
        <v>46</v>
      </c>
      <c r="M21" s="201" t="s">
        <v>40</v>
      </c>
      <c r="N21" s="201" t="s">
        <v>41</v>
      </c>
      <c r="O21" s="201">
        <v>1</v>
      </c>
      <c r="P21" s="227"/>
      <c r="Q21" s="227"/>
    </row>
    <row r="22" spans="1:17" customHeight="1" ht="18.75" s="204" customFormat="1">
      <c r="A22" s="199">
        <v>10</v>
      </c>
      <c r="B22" s="198" t="s">
        <v>70</v>
      </c>
      <c r="C22" s="199" t="s">
        <v>34</v>
      </c>
      <c r="D22" s="200" t="s">
        <v>71</v>
      </c>
      <c r="E22" s="208" t="s">
        <v>18</v>
      </c>
      <c r="F22" s="201"/>
      <c r="G22" s="201" t="s">
        <v>36</v>
      </c>
      <c r="H22" s="201" t="s">
        <v>44</v>
      </c>
      <c r="I22" s="201"/>
      <c r="J22" s="201"/>
      <c r="K22" s="201" t="s">
        <v>72</v>
      </c>
      <c r="L22" s="201" t="s">
        <v>46</v>
      </c>
      <c r="M22" s="201" t="s">
        <v>40</v>
      </c>
      <c r="N22" s="201" t="s">
        <v>41</v>
      </c>
      <c r="O22" s="201">
        <v>1</v>
      </c>
      <c r="P22" s="227"/>
      <c r="Q22" s="227"/>
    </row>
    <row r="23" spans="1:17" customHeight="1" ht="18.75" s="204" customFormat="1">
      <c r="A23" s="199">
        <v>11</v>
      </c>
      <c r="B23" s="198" t="s">
        <v>73</v>
      </c>
      <c r="C23" s="199" t="s">
        <v>34</v>
      </c>
      <c r="D23" s="200" t="s">
        <v>74</v>
      </c>
      <c r="E23" s="201"/>
      <c r="F23" s="201" t="s">
        <v>19</v>
      </c>
      <c r="G23" s="201" t="s">
        <v>36</v>
      </c>
      <c r="H23" s="201" t="s">
        <v>37</v>
      </c>
      <c r="I23" s="201"/>
      <c r="J23" s="201"/>
      <c r="K23" s="201" t="s">
        <v>75</v>
      </c>
      <c r="L23" s="201" t="s">
        <v>39</v>
      </c>
      <c r="M23" s="201" t="s">
        <v>40</v>
      </c>
      <c r="N23" s="201" t="s">
        <v>41</v>
      </c>
      <c r="O23" s="201">
        <v>1</v>
      </c>
      <c r="P23" s="227"/>
      <c r="Q23" s="227"/>
    </row>
    <row r="24" spans="1:17" customHeight="1" ht="18.75" s="204" customFormat="1">
      <c r="A24" s="199">
        <v>12</v>
      </c>
      <c r="B24" s="198" t="s">
        <v>76</v>
      </c>
      <c r="C24" s="199" t="s">
        <v>34</v>
      </c>
      <c r="D24" s="200" t="s">
        <v>77</v>
      </c>
      <c r="E24" s="201"/>
      <c r="F24" s="201" t="s">
        <v>19</v>
      </c>
      <c r="G24" s="201" t="s">
        <v>36</v>
      </c>
      <c r="H24" s="201" t="s">
        <v>37</v>
      </c>
      <c r="I24" s="201"/>
      <c r="J24" s="201"/>
      <c r="K24" s="201" t="s">
        <v>78</v>
      </c>
      <c r="L24" s="201" t="s">
        <v>39</v>
      </c>
      <c r="M24" s="201" t="s">
        <v>40</v>
      </c>
      <c r="N24" s="201" t="s">
        <v>41</v>
      </c>
      <c r="O24" s="201">
        <v>1</v>
      </c>
      <c r="P24" s="227"/>
      <c r="Q24" s="227"/>
    </row>
    <row r="25" spans="1:17" customHeight="1" ht="18.75" s="204" customFormat="1">
      <c r="A25" s="199">
        <v>13</v>
      </c>
      <c r="B25" s="198" t="s">
        <v>79</v>
      </c>
      <c r="C25" s="199" t="s">
        <v>34</v>
      </c>
      <c r="D25" s="200" t="s">
        <v>80</v>
      </c>
      <c r="E25" s="208" t="s">
        <v>18</v>
      </c>
      <c r="F25" s="201"/>
      <c r="G25" s="201" t="s">
        <v>36</v>
      </c>
      <c r="H25" s="201" t="s">
        <v>44</v>
      </c>
      <c r="I25" s="201"/>
      <c r="J25" s="201"/>
      <c r="K25" s="201" t="s">
        <v>81</v>
      </c>
      <c r="L25" s="201" t="s">
        <v>46</v>
      </c>
      <c r="M25" s="201" t="s">
        <v>40</v>
      </c>
      <c r="N25" s="201" t="s">
        <v>41</v>
      </c>
      <c r="O25" s="201">
        <v>1</v>
      </c>
      <c r="P25" s="227"/>
      <c r="Q25" s="227"/>
    </row>
    <row r="26" spans="1:17" customHeight="1" ht="18.75" s="204" customFormat="1">
      <c r="A26" s="199">
        <v>14</v>
      </c>
      <c r="B26" s="198" t="s">
        <v>82</v>
      </c>
      <c r="C26" s="199" t="s">
        <v>34</v>
      </c>
      <c r="D26" s="200" t="s">
        <v>83</v>
      </c>
      <c r="E26" s="208" t="s">
        <v>18</v>
      </c>
      <c r="F26" s="201"/>
      <c r="G26" s="201" t="s">
        <v>36</v>
      </c>
      <c r="H26" s="201" t="s">
        <v>58</v>
      </c>
      <c r="I26" s="201"/>
      <c r="J26" s="201"/>
      <c r="K26" s="201" t="s">
        <v>84</v>
      </c>
      <c r="L26" s="201" t="s">
        <v>60</v>
      </c>
      <c r="M26" s="201" t="s">
        <v>40</v>
      </c>
      <c r="N26" s="201" t="s">
        <v>41</v>
      </c>
      <c r="O26" s="201">
        <v>1</v>
      </c>
      <c r="P26" s="227"/>
      <c r="Q26" s="227"/>
    </row>
    <row r="27" spans="1:17" customHeight="1" ht="18.75" s="204" customFormat="1">
      <c r="A27" s="199">
        <v>15</v>
      </c>
      <c r="B27" s="198" t="s">
        <v>85</v>
      </c>
      <c r="C27" s="199" t="s">
        <v>34</v>
      </c>
      <c r="D27" s="200" t="s">
        <v>86</v>
      </c>
      <c r="E27" s="201"/>
      <c r="F27" s="201" t="s">
        <v>19</v>
      </c>
      <c r="G27" s="201" t="s">
        <v>36</v>
      </c>
      <c r="H27" s="201" t="s">
        <v>37</v>
      </c>
      <c r="I27" s="201"/>
      <c r="J27" s="201"/>
      <c r="K27" s="201" t="s">
        <v>87</v>
      </c>
      <c r="L27" s="201" t="s">
        <v>39</v>
      </c>
      <c r="M27" s="201" t="s">
        <v>40</v>
      </c>
      <c r="N27" s="201" t="s">
        <v>41</v>
      </c>
      <c r="O27" s="201">
        <v>1</v>
      </c>
      <c r="P27" s="227"/>
      <c r="Q27" s="227"/>
    </row>
    <row r="28" spans="1:17" customHeight="1" ht="18.75" s="204" customFormat="1">
      <c r="A28" s="199">
        <v>16</v>
      </c>
      <c r="B28" s="198" t="s">
        <v>88</v>
      </c>
      <c r="C28" s="199" t="s">
        <v>34</v>
      </c>
      <c r="D28" s="200" t="s">
        <v>89</v>
      </c>
      <c r="E28" s="201"/>
      <c r="F28" s="201" t="s">
        <v>19</v>
      </c>
      <c r="G28" s="201" t="s">
        <v>57</v>
      </c>
      <c r="H28" s="201" t="s">
        <v>58</v>
      </c>
      <c r="I28" s="201"/>
      <c r="J28" s="201"/>
      <c r="K28" s="201" t="s">
        <v>90</v>
      </c>
      <c r="L28" s="201" t="s">
        <v>60</v>
      </c>
      <c r="M28" s="201" t="s">
        <v>40</v>
      </c>
      <c r="N28" s="201" t="s">
        <v>41</v>
      </c>
      <c r="O28" s="201">
        <v>1</v>
      </c>
      <c r="P28" s="227"/>
      <c r="Q28" s="227"/>
    </row>
    <row r="29" spans="1:17" customHeight="1" ht="18.75" s="204" customFormat="1">
      <c r="A29" s="199">
        <v>17</v>
      </c>
      <c r="B29" s="198" t="s">
        <v>91</v>
      </c>
      <c r="C29" s="199" t="s">
        <v>34</v>
      </c>
      <c r="D29" s="200" t="s">
        <v>92</v>
      </c>
      <c r="E29" s="208" t="s">
        <v>18</v>
      </c>
      <c r="F29" s="201"/>
      <c r="G29" s="201" t="s">
        <v>36</v>
      </c>
      <c r="H29" s="201" t="s">
        <v>37</v>
      </c>
      <c r="I29" s="201"/>
      <c r="J29" s="201"/>
      <c r="K29" s="201" t="s">
        <v>93</v>
      </c>
      <c r="L29" s="201" t="s">
        <v>39</v>
      </c>
      <c r="M29" s="201" t="s">
        <v>40</v>
      </c>
      <c r="N29" s="201" t="s">
        <v>41</v>
      </c>
      <c r="O29" s="201">
        <v>1</v>
      </c>
      <c r="P29" s="227"/>
      <c r="Q29" s="227"/>
    </row>
    <row r="30" spans="1:17" customHeight="1" ht="18.75" s="204" customFormat="1">
      <c r="A30" s="199">
        <v>18</v>
      </c>
      <c r="B30" s="198" t="s">
        <v>94</v>
      </c>
      <c r="C30" s="199" t="s">
        <v>34</v>
      </c>
      <c r="D30" s="200" t="s">
        <v>95</v>
      </c>
      <c r="E30" s="201"/>
      <c r="F30" s="201" t="s">
        <v>19</v>
      </c>
      <c r="G30" s="201" t="s">
        <v>36</v>
      </c>
      <c r="H30" s="201" t="s">
        <v>37</v>
      </c>
      <c r="I30" s="201"/>
      <c r="J30" s="201"/>
      <c r="K30" s="201" t="s">
        <v>96</v>
      </c>
      <c r="L30" s="201" t="s">
        <v>39</v>
      </c>
      <c r="M30" s="201" t="s">
        <v>40</v>
      </c>
      <c r="N30" s="201" t="s">
        <v>41</v>
      </c>
      <c r="O30" s="201">
        <v>1</v>
      </c>
      <c r="P30" s="227"/>
      <c r="Q30" s="227"/>
    </row>
    <row r="31" spans="1:17" customHeight="1" ht="18.75" s="204" customFormat="1">
      <c r="A31" s="199">
        <v>19</v>
      </c>
      <c r="B31" s="198" t="s">
        <v>97</v>
      </c>
      <c r="C31" s="199" t="s">
        <v>34</v>
      </c>
      <c r="D31" s="200" t="s">
        <v>98</v>
      </c>
      <c r="E31" s="208" t="s">
        <v>18</v>
      </c>
      <c r="F31" s="201"/>
      <c r="G31" s="201" t="s">
        <v>36</v>
      </c>
      <c r="H31" s="201" t="s">
        <v>37</v>
      </c>
      <c r="I31" s="201"/>
      <c r="J31" s="201"/>
      <c r="K31" s="201" t="s">
        <v>99</v>
      </c>
      <c r="L31" s="201" t="s">
        <v>39</v>
      </c>
      <c r="M31" s="201" t="s">
        <v>40</v>
      </c>
      <c r="N31" s="201" t="s">
        <v>41</v>
      </c>
      <c r="O31" s="201">
        <v>1</v>
      </c>
      <c r="P31" s="227"/>
      <c r="Q31" s="227"/>
    </row>
    <row r="32" spans="1:17" customHeight="1" ht="18.75" s="204" customFormat="1">
      <c r="A32" s="199">
        <v>20</v>
      </c>
      <c r="B32" s="198" t="s">
        <v>100</v>
      </c>
      <c r="C32" s="199" t="s">
        <v>34</v>
      </c>
      <c r="D32" s="200" t="s">
        <v>101</v>
      </c>
      <c r="E32" s="201"/>
      <c r="F32" s="201" t="s">
        <v>19</v>
      </c>
      <c r="G32" s="201" t="s">
        <v>57</v>
      </c>
      <c r="H32" s="201" t="s">
        <v>58</v>
      </c>
      <c r="I32" s="201"/>
      <c r="J32" s="201"/>
      <c r="K32" s="201" t="s">
        <v>102</v>
      </c>
      <c r="L32" s="201" t="s">
        <v>60</v>
      </c>
      <c r="M32" s="201" t="s">
        <v>40</v>
      </c>
      <c r="N32" s="201" t="s">
        <v>41</v>
      </c>
      <c r="O32" s="201">
        <v>1</v>
      </c>
      <c r="P32" s="227"/>
      <c r="Q32" s="227"/>
    </row>
    <row r="33" spans="1:17" customHeight="1" ht="18.75" s="204" customFormat="1">
      <c r="A33" s="199">
        <v>21</v>
      </c>
      <c r="B33" s="198" t="s">
        <v>103</v>
      </c>
      <c r="C33" s="199" t="s">
        <v>34</v>
      </c>
      <c r="D33" s="200" t="s">
        <v>104</v>
      </c>
      <c r="E33" s="208" t="s">
        <v>18</v>
      </c>
      <c r="F33" s="201"/>
      <c r="G33" s="201" t="s">
        <v>36</v>
      </c>
      <c r="H33" s="201" t="s">
        <v>44</v>
      </c>
      <c r="I33" s="201"/>
      <c r="J33" s="201"/>
      <c r="K33" s="201" t="s">
        <v>105</v>
      </c>
      <c r="L33" s="201" t="s">
        <v>46</v>
      </c>
      <c r="M33" s="201" t="s">
        <v>40</v>
      </c>
      <c r="N33" s="201" t="s">
        <v>41</v>
      </c>
      <c r="O33" s="201">
        <v>1</v>
      </c>
      <c r="P33" s="227"/>
      <c r="Q33" s="227"/>
    </row>
    <row r="34" spans="1:17" customHeight="1" ht="18.75" s="204" customFormat="1">
      <c r="A34" s="199">
        <v>22</v>
      </c>
      <c r="B34" s="198" t="s">
        <v>106</v>
      </c>
      <c r="C34" s="199" t="s">
        <v>34</v>
      </c>
      <c r="D34" s="200" t="s">
        <v>107</v>
      </c>
      <c r="E34" s="208" t="s">
        <v>18</v>
      </c>
      <c r="F34" s="201"/>
      <c r="G34" s="201" t="s">
        <v>57</v>
      </c>
      <c r="H34" s="201" t="s">
        <v>58</v>
      </c>
      <c r="I34" s="201"/>
      <c r="J34" s="201"/>
      <c r="K34" s="201" t="s">
        <v>108</v>
      </c>
      <c r="L34" s="201" t="s">
        <v>60</v>
      </c>
      <c r="M34" s="201" t="s">
        <v>40</v>
      </c>
      <c r="N34" s="201" t="s">
        <v>41</v>
      </c>
      <c r="O34" s="201">
        <v>1</v>
      </c>
      <c r="P34" s="227"/>
      <c r="Q34" s="227"/>
    </row>
    <row r="35" spans="1:17" customHeight="1" ht="18.75" s="204" customFormat="1">
      <c r="A35" s="199">
        <v>23</v>
      </c>
      <c r="B35" s="198" t="s">
        <v>109</v>
      </c>
      <c r="C35" s="199" t="s">
        <v>34</v>
      </c>
      <c r="D35" s="200" t="s">
        <v>110</v>
      </c>
      <c r="E35" s="201"/>
      <c r="F35" s="201" t="s">
        <v>19</v>
      </c>
      <c r="G35" s="201" t="s">
        <v>57</v>
      </c>
      <c r="H35" s="201" t="s">
        <v>58</v>
      </c>
      <c r="I35" s="201"/>
      <c r="J35" s="201"/>
      <c r="K35" s="201" t="s">
        <v>111</v>
      </c>
      <c r="L35" s="201" t="s">
        <v>60</v>
      </c>
      <c r="M35" s="201" t="s">
        <v>40</v>
      </c>
      <c r="N35" s="201" t="s">
        <v>41</v>
      </c>
      <c r="O35" s="201">
        <v>1</v>
      </c>
      <c r="P35" s="227"/>
      <c r="Q35" s="227"/>
    </row>
    <row r="36" spans="1:17" customHeight="1" ht="18.75" s="204" customFormat="1">
      <c r="A36" s="199">
        <v>24</v>
      </c>
      <c r="B36" s="198" t="s">
        <v>112</v>
      </c>
      <c r="C36" s="199" t="s">
        <v>34</v>
      </c>
      <c r="D36" s="200" t="s">
        <v>113</v>
      </c>
      <c r="E36" s="201"/>
      <c r="F36" s="201" t="s">
        <v>19</v>
      </c>
      <c r="G36" s="201" t="s">
        <v>36</v>
      </c>
      <c r="H36" s="201" t="s">
        <v>37</v>
      </c>
      <c r="I36" s="201"/>
      <c r="J36" s="201"/>
      <c r="K36" s="201" t="s">
        <v>114</v>
      </c>
      <c r="L36" s="201" t="s">
        <v>39</v>
      </c>
      <c r="M36" s="201" t="s">
        <v>40</v>
      </c>
      <c r="N36" s="201" t="s">
        <v>41</v>
      </c>
      <c r="O36" s="201">
        <v>1</v>
      </c>
      <c r="P36" s="227"/>
      <c r="Q36" s="227"/>
    </row>
    <row r="37" spans="1:17" customHeight="1" ht="18.75" s="204" customFormat="1">
      <c r="A37" s="199">
        <v>25</v>
      </c>
      <c r="B37" s="198" t="s">
        <v>115</v>
      </c>
      <c r="C37" s="199" t="s">
        <v>34</v>
      </c>
      <c r="D37" s="200" t="s">
        <v>116</v>
      </c>
      <c r="E37" s="201"/>
      <c r="F37" s="201" t="s">
        <v>19</v>
      </c>
      <c r="G37" s="201" t="s">
        <v>57</v>
      </c>
      <c r="H37" s="201" t="s">
        <v>58</v>
      </c>
      <c r="I37" s="201"/>
      <c r="J37" s="201"/>
      <c r="K37" s="201" t="s">
        <v>117</v>
      </c>
      <c r="L37" s="201" t="s">
        <v>60</v>
      </c>
      <c r="M37" s="201" t="s">
        <v>40</v>
      </c>
      <c r="N37" s="201" t="s">
        <v>41</v>
      </c>
      <c r="O37" s="201">
        <v>1</v>
      </c>
      <c r="P37" s="227"/>
      <c r="Q37" s="227"/>
    </row>
    <row r="38" spans="1:17" customHeight="1" ht="18.75" s="204" customFormat="1">
      <c r="A38" s="199">
        <v>26</v>
      </c>
      <c r="B38" s="198" t="s">
        <v>118</v>
      </c>
      <c r="C38" s="199" t="s">
        <v>34</v>
      </c>
      <c r="D38" s="200" t="s">
        <v>119</v>
      </c>
      <c r="E38" s="208" t="s">
        <v>18</v>
      </c>
      <c r="F38" s="201"/>
      <c r="G38" s="201" t="s">
        <v>57</v>
      </c>
      <c r="H38" s="201" t="s">
        <v>58</v>
      </c>
      <c r="I38" s="201"/>
      <c r="J38" s="201"/>
      <c r="K38" s="201" t="s">
        <v>120</v>
      </c>
      <c r="L38" s="201" t="s">
        <v>60</v>
      </c>
      <c r="M38" s="201" t="s">
        <v>40</v>
      </c>
      <c r="N38" s="201" t="s">
        <v>41</v>
      </c>
      <c r="O38" s="201">
        <v>1</v>
      </c>
      <c r="P38" s="227"/>
      <c r="Q38" s="227"/>
    </row>
    <row r="39" spans="1:17" customHeight="1" ht="18.75" s="204" customFormat="1">
      <c r="A39" s="199">
        <v>27</v>
      </c>
      <c r="B39" s="198" t="s">
        <v>121</v>
      </c>
      <c r="C39" s="199" t="s">
        <v>34</v>
      </c>
      <c r="D39" s="200" t="s">
        <v>122</v>
      </c>
      <c r="E39" s="201"/>
      <c r="F39" s="201" t="s">
        <v>19</v>
      </c>
      <c r="G39" s="201" t="s">
        <v>36</v>
      </c>
      <c r="H39" s="201" t="s">
        <v>44</v>
      </c>
      <c r="I39" s="201"/>
      <c r="J39" s="201"/>
      <c r="K39" s="201" t="s">
        <v>123</v>
      </c>
      <c r="L39" s="201" t="s">
        <v>46</v>
      </c>
      <c r="M39" s="201" t="s">
        <v>40</v>
      </c>
      <c r="N39" s="201" t="s">
        <v>41</v>
      </c>
      <c r="O39" s="201">
        <v>1</v>
      </c>
      <c r="P39" s="227"/>
      <c r="Q39" s="227"/>
    </row>
    <row r="40" spans="1:17" customHeight="1" ht="18.75" s="204" customFormat="1">
      <c r="A40" s="199">
        <v>28</v>
      </c>
      <c r="B40" s="198" t="s">
        <v>124</v>
      </c>
      <c r="C40" s="199" t="s">
        <v>34</v>
      </c>
      <c r="D40" s="200" t="s">
        <v>125</v>
      </c>
      <c r="E40" s="201"/>
      <c r="F40" s="201" t="s">
        <v>19</v>
      </c>
      <c r="G40" s="201" t="s">
        <v>57</v>
      </c>
      <c r="H40" s="201" t="s">
        <v>58</v>
      </c>
      <c r="I40" s="201"/>
      <c r="J40" s="201"/>
      <c r="K40" s="201" t="s">
        <v>126</v>
      </c>
      <c r="L40" s="201" t="s">
        <v>60</v>
      </c>
      <c r="M40" s="201" t="s">
        <v>40</v>
      </c>
      <c r="N40" s="201" t="s">
        <v>41</v>
      </c>
      <c r="O40" s="201">
        <v>1</v>
      </c>
      <c r="P40" s="227"/>
      <c r="Q40" s="227"/>
    </row>
    <row r="41" spans="1:17" customHeight="1" ht="18.75" s="204" customFormat="1">
      <c r="A41" s="199">
        <v>29</v>
      </c>
      <c r="B41" s="198" t="s">
        <v>127</v>
      </c>
      <c r="C41" s="199" t="s">
        <v>34</v>
      </c>
      <c r="D41" s="200" t="s">
        <v>128</v>
      </c>
      <c r="E41" s="201"/>
      <c r="F41" s="201" t="s">
        <v>19</v>
      </c>
      <c r="G41" s="201" t="s">
        <v>36</v>
      </c>
      <c r="H41" s="201" t="s">
        <v>37</v>
      </c>
      <c r="I41" s="201"/>
      <c r="J41" s="201"/>
      <c r="K41" s="201" t="s">
        <v>129</v>
      </c>
      <c r="L41" s="201" t="s">
        <v>39</v>
      </c>
      <c r="M41" s="201" t="s">
        <v>40</v>
      </c>
      <c r="N41" s="201" t="s">
        <v>41</v>
      </c>
      <c r="O41" s="201">
        <v>1</v>
      </c>
      <c r="P41" s="227"/>
      <c r="Q41" s="227"/>
    </row>
    <row r="42" spans="1:17" customHeight="1" ht="18.75" s="204" customFormat="1">
      <c r="A42" s="199">
        <v>30</v>
      </c>
      <c r="B42" s="198" t="s">
        <v>130</v>
      </c>
      <c r="C42" s="199" t="s">
        <v>34</v>
      </c>
      <c r="D42" s="200" t="s">
        <v>131</v>
      </c>
      <c r="E42" s="201"/>
      <c r="F42" s="201" t="s">
        <v>19</v>
      </c>
      <c r="G42" s="201" t="s">
        <v>57</v>
      </c>
      <c r="H42" s="201" t="s">
        <v>58</v>
      </c>
      <c r="I42" s="201"/>
      <c r="J42" s="201"/>
      <c r="K42" s="201" t="s">
        <v>132</v>
      </c>
      <c r="L42" s="201" t="s">
        <v>60</v>
      </c>
      <c r="M42" s="201" t="s">
        <v>40</v>
      </c>
      <c r="N42" s="201" t="s">
        <v>41</v>
      </c>
      <c r="O42" s="201">
        <v>1</v>
      </c>
      <c r="P42" s="227"/>
      <c r="Q42" s="227"/>
    </row>
    <row r="43" spans="1:17" customHeight="1" ht="18.75" s="204" customFormat="1">
      <c r="A43" s="199">
        <v>31</v>
      </c>
      <c r="B43" s="198" t="s">
        <v>133</v>
      </c>
      <c r="C43" s="199" t="s">
        <v>34</v>
      </c>
      <c r="D43" s="200" t="s">
        <v>134</v>
      </c>
      <c r="E43" s="201"/>
      <c r="F43" s="201" t="s">
        <v>19</v>
      </c>
      <c r="G43" s="201" t="s">
        <v>135</v>
      </c>
      <c r="H43" s="201" t="s">
        <v>136</v>
      </c>
      <c r="I43" s="201"/>
      <c r="J43" s="201"/>
      <c r="K43" s="201" t="s">
        <v>137</v>
      </c>
      <c r="L43" s="201" t="s">
        <v>138</v>
      </c>
      <c r="M43" s="201" t="s">
        <v>40</v>
      </c>
      <c r="N43" s="201" t="s">
        <v>41</v>
      </c>
      <c r="O43" s="201">
        <v>1</v>
      </c>
      <c r="P43" s="227"/>
      <c r="Q43" s="227"/>
    </row>
    <row r="44" spans="1:17" customHeight="1" ht="18.75" s="204" customFormat="1">
      <c r="A44" s="199">
        <v>32</v>
      </c>
      <c r="B44" s="198" t="s">
        <v>139</v>
      </c>
      <c r="C44" s="199" t="s">
        <v>34</v>
      </c>
      <c r="D44" s="200" t="s">
        <v>140</v>
      </c>
      <c r="E44" s="208" t="s">
        <v>18</v>
      </c>
      <c r="F44" s="201"/>
      <c r="G44" s="201" t="s">
        <v>36</v>
      </c>
      <c r="H44" s="201" t="s">
        <v>44</v>
      </c>
      <c r="I44" s="201"/>
      <c r="J44" s="201"/>
      <c r="K44" s="201" t="s">
        <v>141</v>
      </c>
      <c r="L44" s="201" t="s">
        <v>46</v>
      </c>
      <c r="M44" s="201" t="s">
        <v>40</v>
      </c>
      <c r="N44" s="201" t="s">
        <v>41</v>
      </c>
      <c r="O44" s="201">
        <v>1</v>
      </c>
      <c r="P44" s="227"/>
      <c r="Q44" s="227"/>
    </row>
    <row r="45" spans="1:17" customHeight="1" ht="18.75" s="204" customFormat="1">
      <c r="A45" s="199">
        <v>33</v>
      </c>
      <c r="B45" s="198" t="s">
        <v>142</v>
      </c>
      <c r="C45" s="199" t="s">
        <v>34</v>
      </c>
      <c r="D45" s="200" t="s">
        <v>65</v>
      </c>
      <c r="E45" s="208" t="s">
        <v>18</v>
      </c>
      <c r="F45" s="201"/>
      <c r="G45" s="201" t="s">
        <v>57</v>
      </c>
      <c r="H45" s="201" t="s">
        <v>58</v>
      </c>
      <c r="I45" s="201"/>
      <c r="J45" s="201"/>
      <c r="K45" s="201" t="s">
        <v>143</v>
      </c>
      <c r="L45" s="201" t="s">
        <v>60</v>
      </c>
      <c r="M45" s="201" t="s">
        <v>40</v>
      </c>
      <c r="N45" s="201" t="s">
        <v>41</v>
      </c>
      <c r="O45" s="201">
        <v>1</v>
      </c>
      <c r="P45" s="227"/>
      <c r="Q45" s="227"/>
    </row>
    <row r="46" spans="1:17" customHeight="1" ht="18.75" s="204" customFormat="1">
      <c r="A46" s="199">
        <v>34</v>
      </c>
      <c r="B46" s="198" t="s">
        <v>144</v>
      </c>
      <c r="C46" s="199" t="s">
        <v>34</v>
      </c>
      <c r="D46" s="200" t="s">
        <v>145</v>
      </c>
      <c r="E46" s="208" t="s">
        <v>18</v>
      </c>
      <c r="F46" s="201"/>
      <c r="G46" s="201" t="s">
        <v>57</v>
      </c>
      <c r="H46" s="201" t="s">
        <v>58</v>
      </c>
      <c r="I46" s="201"/>
      <c r="J46" s="201"/>
      <c r="K46" s="201" t="s">
        <v>146</v>
      </c>
      <c r="L46" s="201" t="s">
        <v>60</v>
      </c>
      <c r="M46" s="201" t="s">
        <v>40</v>
      </c>
      <c r="N46" s="201" t="s">
        <v>41</v>
      </c>
      <c r="O46" s="201">
        <v>1</v>
      </c>
      <c r="P46" s="227"/>
      <c r="Q46" s="227"/>
    </row>
    <row r="47" spans="1:17" customHeight="1" ht="18.75" s="204" customFormat="1">
      <c r="A47" s="199">
        <v>35</v>
      </c>
      <c r="B47" s="198" t="s">
        <v>147</v>
      </c>
      <c r="C47" s="199" t="s">
        <v>34</v>
      </c>
      <c r="D47" s="200" t="s">
        <v>148</v>
      </c>
      <c r="E47" s="208" t="s">
        <v>18</v>
      </c>
      <c r="F47" s="201"/>
      <c r="G47" s="201" t="s">
        <v>36</v>
      </c>
      <c r="H47" s="201" t="s">
        <v>37</v>
      </c>
      <c r="I47" s="201"/>
      <c r="J47" s="201"/>
      <c r="K47" s="201" t="s">
        <v>149</v>
      </c>
      <c r="L47" s="201" t="s">
        <v>39</v>
      </c>
      <c r="M47" s="201" t="s">
        <v>40</v>
      </c>
      <c r="N47" s="201" t="s">
        <v>41</v>
      </c>
      <c r="O47" s="201">
        <v>1</v>
      </c>
      <c r="P47" s="227"/>
      <c r="Q47" s="227"/>
    </row>
    <row r="48" spans="1:17" customHeight="1" ht="18.75" s="204" customFormat="1">
      <c r="A48" s="199">
        <v>36</v>
      </c>
      <c r="B48" s="198" t="s">
        <v>150</v>
      </c>
      <c r="C48" s="199" t="s">
        <v>34</v>
      </c>
      <c r="D48" s="200" t="s">
        <v>151</v>
      </c>
      <c r="E48" s="201"/>
      <c r="F48" s="201" t="s">
        <v>19</v>
      </c>
      <c r="G48" s="201" t="s">
        <v>36</v>
      </c>
      <c r="H48" s="201" t="s">
        <v>37</v>
      </c>
      <c r="I48" s="201"/>
      <c r="J48" s="201"/>
      <c r="K48" s="201" t="s">
        <v>152</v>
      </c>
      <c r="L48" s="201" t="s">
        <v>39</v>
      </c>
      <c r="M48" s="201" t="s">
        <v>40</v>
      </c>
      <c r="N48" s="201" t="s">
        <v>41</v>
      </c>
      <c r="O48" s="201">
        <v>1</v>
      </c>
      <c r="P48" s="227"/>
      <c r="Q48" s="227"/>
    </row>
    <row r="49" spans="1:17" customHeight="1" ht="18.75" s="204" customFormat="1">
      <c r="A49" s="199">
        <v>37</v>
      </c>
      <c r="B49" s="198" t="s">
        <v>153</v>
      </c>
      <c r="C49" s="199" t="s">
        <v>34</v>
      </c>
      <c r="D49" s="200" t="s">
        <v>154</v>
      </c>
      <c r="E49" s="201"/>
      <c r="F49" s="201" t="s">
        <v>19</v>
      </c>
      <c r="G49" s="201" t="s">
        <v>57</v>
      </c>
      <c r="H49" s="201" t="s">
        <v>58</v>
      </c>
      <c r="I49" s="201"/>
      <c r="J49" s="201"/>
      <c r="K49" s="201" t="s">
        <v>155</v>
      </c>
      <c r="L49" s="201" t="s">
        <v>60</v>
      </c>
      <c r="M49" s="201" t="s">
        <v>40</v>
      </c>
      <c r="N49" s="201" t="s">
        <v>41</v>
      </c>
      <c r="O49" s="201">
        <v>1</v>
      </c>
      <c r="P49" s="227"/>
      <c r="Q49" s="227"/>
    </row>
    <row r="50" spans="1:17" customHeight="1" ht="18.75" s="204" customFormat="1">
      <c r="A50" s="199">
        <v>38</v>
      </c>
      <c r="B50" s="198" t="s">
        <v>156</v>
      </c>
      <c r="C50" s="199" t="s">
        <v>34</v>
      </c>
      <c r="D50" s="200" t="s">
        <v>157</v>
      </c>
      <c r="E50" s="201"/>
      <c r="F50" s="201" t="s">
        <v>19</v>
      </c>
      <c r="G50" s="201" t="s">
        <v>36</v>
      </c>
      <c r="H50" s="201" t="s">
        <v>44</v>
      </c>
      <c r="I50" s="201"/>
      <c r="J50" s="201"/>
      <c r="K50" s="201" t="s">
        <v>158</v>
      </c>
      <c r="L50" s="201" t="s">
        <v>46</v>
      </c>
      <c r="M50" s="201" t="s">
        <v>40</v>
      </c>
      <c r="N50" s="201" t="s">
        <v>41</v>
      </c>
      <c r="O50" s="201">
        <v>1</v>
      </c>
      <c r="P50" s="227"/>
      <c r="Q50" s="227"/>
    </row>
    <row r="51" spans="1:17" customHeight="1" ht="18.75" s="204" customFormat="1">
      <c r="A51" s="199">
        <v>39</v>
      </c>
      <c r="B51" s="198" t="s">
        <v>159</v>
      </c>
      <c r="C51" s="199" t="s">
        <v>160</v>
      </c>
      <c r="D51" s="200" t="s">
        <v>161</v>
      </c>
      <c r="E51" s="201"/>
      <c r="F51" s="201" t="s">
        <v>19</v>
      </c>
      <c r="G51" s="201" t="s">
        <v>36</v>
      </c>
      <c r="H51" s="201" t="s">
        <v>162</v>
      </c>
      <c r="I51" s="201"/>
      <c r="J51" s="201"/>
      <c r="K51" s="201" t="s">
        <v>163</v>
      </c>
      <c r="L51" s="201" t="s">
        <v>164</v>
      </c>
      <c r="M51" s="201" t="s">
        <v>40</v>
      </c>
      <c r="N51" s="201" t="s">
        <v>41</v>
      </c>
      <c r="O51" s="201">
        <v>1</v>
      </c>
      <c r="P51" s="227"/>
      <c r="Q51" s="227"/>
    </row>
    <row r="52" spans="1:17" customHeight="1" ht="18.75" s="204" customFormat="1">
      <c r="A52" s="199">
        <v>40</v>
      </c>
      <c r="B52" s="198" t="s">
        <v>165</v>
      </c>
      <c r="C52" s="199" t="s">
        <v>160</v>
      </c>
      <c r="D52" s="200" t="s">
        <v>166</v>
      </c>
      <c r="E52" s="208" t="s">
        <v>18</v>
      </c>
      <c r="F52" s="201"/>
      <c r="G52" s="201" t="s">
        <v>36</v>
      </c>
      <c r="H52" s="201" t="s">
        <v>162</v>
      </c>
      <c r="I52" s="201"/>
      <c r="J52" s="201"/>
      <c r="K52" s="201" t="s">
        <v>87</v>
      </c>
      <c r="L52" s="201" t="s">
        <v>164</v>
      </c>
      <c r="M52" s="201" t="s">
        <v>40</v>
      </c>
      <c r="N52" s="201" t="s">
        <v>41</v>
      </c>
      <c r="O52" s="201">
        <v>1</v>
      </c>
      <c r="P52" s="227"/>
      <c r="Q52" s="227"/>
    </row>
    <row r="53" spans="1:17" customHeight="1" ht="18.75" s="204" customFormat="1">
      <c r="A53" s="199">
        <v>41</v>
      </c>
      <c r="B53" s="198" t="s">
        <v>167</v>
      </c>
      <c r="C53" s="199" t="s">
        <v>160</v>
      </c>
      <c r="D53" s="200" t="s">
        <v>95</v>
      </c>
      <c r="E53" s="201"/>
      <c r="F53" s="201" t="s">
        <v>19</v>
      </c>
      <c r="G53" s="201" t="s">
        <v>36</v>
      </c>
      <c r="H53" s="201" t="s">
        <v>162</v>
      </c>
      <c r="I53" s="201"/>
      <c r="J53" s="201"/>
      <c r="K53" s="201" t="s">
        <v>168</v>
      </c>
      <c r="L53" s="201" t="s">
        <v>164</v>
      </c>
      <c r="M53" s="201" t="s">
        <v>40</v>
      </c>
      <c r="N53" s="201" t="s">
        <v>41</v>
      </c>
      <c r="O53" s="201">
        <v>1</v>
      </c>
      <c r="P53" s="227"/>
      <c r="Q53" s="227"/>
    </row>
    <row r="54" spans="1:17" customHeight="1" ht="18.75" s="204" customFormat="1">
      <c r="A54" s="199">
        <v>42</v>
      </c>
      <c r="B54" s="198" t="s">
        <v>63</v>
      </c>
      <c r="C54" s="199" t="s">
        <v>160</v>
      </c>
      <c r="D54" s="200" t="s">
        <v>169</v>
      </c>
      <c r="E54" s="201"/>
      <c r="F54" s="201" t="s">
        <v>19</v>
      </c>
      <c r="G54" s="201" t="s">
        <v>36</v>
      </c>
      <c r="H54" s="201" t="s">
        <v>162</v>
      </c>
      <c r="I54" s="201"/>
      <c r="J54" s="201"/>
      <c r="K54" s="201" t="s">
        <v>170</v>
      </c>
      <c r="L54" s="201" t="s">
        <v>164</v>
      </c>
      <c r="M54" s="201" t="s">
        <v>40</v>
      </c>
      <c r="N54" s="201" t="s">
        <v>41</v>
      </c>
      <c r="O54" s="201">
        <v>1</v>
      </c>
      <c r="P54" s="227"/>
      <c r="Q54" s="227"/>
    </row>
    <row r="55" spans="1:17" customHeight="1" ht="18.75" s="204" customFormat="1">
      <c r="A55" s="199">
        <v>43</v>
      </c>
      <c r="B55" s="198" t="s">
        <v>171</v>
      </c>
      <c r="C55" s="199" t="s">
        <v>160</v>
      </c>
      <c r="D55" s="200" t="s">
        <v>172</v>
      </c>
      <c r="E55" s="201"/>
      <c r="F55" s="201" t="s">
        <v>19</v>
      </c>
      <c r="G55" s="201" t="s">
        <v>36</v>
      </c>
      <c r="H55" s="201" t="s">
        <v>162</v>
      </c>
      <c r="I55" s="201"/>
      <c r="J55" s="201"/>
      <c r="K55" s="201" t="s">
        <v>173</v>
      </c>
      <c r="L55" s="201" t="s">
        <v>164</v>
      </c>
      <c r="M55" s="201" t="s">
        <v>40</v>
      </c>
      <c r="N55" s="201" t="s">
        <v>41</v>
      </c>
      <c r="O55" s="201">
        <v>1</v>
      </c>
      <c r="P55" s="227"/>
      <c r="Q55" s="227"/>
    </row>
    <row r="56" spans="1:17" customHeight="1" ht="18.75" s="204" customFormat="1">
      <c r="A56" s="199">
        <v>44</v>
      </c>
      <c r="B56" s="198" t="s">
        <v>174</v>
      </c>
      <c r="C56" s="199" t="s">
        <v>160</v>
      </c>
      <c r="D56" s="200" t="s">
        <v>175</v>
      </c>
      <c r="E56" s="208" t="s">
        <v>18</v>
      </c>
      <c r="F56" s="201"/>
      <c r="G56" s="201" t="s">
        <v>135</v>
      </c>
      <c r="H56" s="201" t="s">
        <v>176</v>
      </c>
      <c r="I56" s="201"/>
      <c r="J56" s="201"/>
      <c r="K56" s="201" t="s">
        <v>177</v>
      </c>
      <c r="L56" s="201" t="s">
        <v>178</v>
      </c>
      <c r="M56" s="201" t="s">
        <v>40</v>
      </c>
      <c r="N56" s="201" t="s">
        <v>41</v>
      </c>
      <c r="O56" s="201">
        <v>1</v>
      </c>
      <c r="P56" s="227"/>
      <c r="Q56" s="227"/>
    </row>
    <row r="57" spans="1:17" customHeight="1" ht="18.75" s="204" customFormat="1">
      <c r="A57" s="199">
        <v>45</v>
      </c>
      <c r="B57" s="198" t="s">
        <v>179</v>
      </c>
      <c r="C57" s="199" t="s">
        <v>160</v>
      </c>
      <c r="D57" s="200" t="s">
        <v>180</v>
      </c>
      <c r="E57" s="208" t="s">
        <v>18</v>
      </c>
      <c r="F57" s="201"/>
      <c r="G57" s="201" t="s">
        <v>36</v>
      </c>
      <c r="H57" s="201" t="s">
        <v>162</v>
      </c>
      <c r="I57" s="201"/>
      <c r="J57" s="201"/>
      <c r="K57" s="201" t="s">
        <v>181</v>
      </c>
      <c r="L57" s="201" t="s">
        <v>164</v>
      </c>
      <c r="M57" s="201" t="s">
        <v>40</v>
      </c>
      <c r="N57" s="201" t="s">
        <v>41</v>
      </c>
      <c r="O57" s="201">
        <v>1</v>
      </c>
      <c r="P57" s="227"/>
      <c r="Q57" s="227"/>
    </row>
    <row r="58" spans="1:17" customHeight="1" ht="18.75" s="204" customFormat="1">
      <c r="A58" s="199">
        <v>46</v>
      </c>
      <c r="B58" s="198" t="s">
        <v>182</v>
      </c>
      <c r="C58" s="199" t="s">
        <v>160</v>
      </c>
      <c r="D58" s="200" t="s">
        <v>183</v>
      </c>
      <c r="E58" s="208" t="s">
        <v>18</v>
      </c>
      <c r="F58" s="201"/>
      <c r="G58" s="201" t="s">
        <v>36</v>
      </c>
      <c r="H58" s="201" t="s">
        <v>162</v>
      </c>
      <c r="I58" s="201"/>
      <c r="J58" s="201"/>
      <c r="K58" s="201" t="s">
        <v>184</v>
      </c>
      <c r="L58" s="201" t="s">
        <v>164</v>
      </c>
      <c r="M58" s="201" t="s">
        <v>40</v>
      </c>
      <c r="N58" s="201" t="s">
        <v>41</v>
      </c>
      <c r="O58" s="201">
        <v>1</v>
      </c>
      <c r="P58" s="227"/>
      <c r="Q58" s="227"/>
    </row>
    <row r="59" spans="1:17" customHeight="1" ht="18.75" s="204" customFormat="1">
      <c r="A59" s="199">
        <v>47</v>
      </c>
      <c r="B59" s="198" t="s">
        <v>185</v>
      </c>
      <c r="C59" s="199" t="s">
        <v>160</v>
      </c>
      <c r="D59" s="200" t="s">
        <v>186</v>
      </c>
      <c r="E59" s="201"/>
      <c r="F59" s="201" t="s">
        <v>19</v>
      </c>
      <c r="G59" s="201" t="s">
        <v>36</v>
      </c>
      <c r="H59" s="201" t="s">
        <v>162</v>
      </c>
      <c r="I59" s="201"/>
      <c r="J59" s="201"/>
      <c r="K59" s="201" t="s">
        <v>69</v>
      </c>
      <c r="L59" s="201" t="s">
        <v>164</v>
      </c>
      <c r="M59" s="201" t="s">
        <v>40</v>
      </c>
      <c r="N59" s="201" t="s">
        <v>41</v>
      </c>
      <c r="O59" s="201">
        <v>1</v>
      </c>
      <c r="P59" s="227"/>
      <c r="Q59" s="227"/>
    </row>
    <row r="60" spans="1:17" customHeight="1" ht="18.75" s="204" customFormat="1">
      <c r="A60" s="199">
        <v>48</v>
      </c>
      <c r="B60" s="198" t="s">
        <v>187</v>
      </c>
      <c r="C60" s="199" t="s">
        <v>160</v>
      </c>
      <c r="D60" s="200" t="s">
        <v>188</v>
      </c>
      <c r="E60" s="201"/>
      <c r="F60" s="201" t="s">
        <v>19</v>
      </c>
      <c r="G60" s="201" t="s">
        <v>36</v>
      </c>
      <c r="H60" s="201" t="s">
        <v>162</v>
      </c>
      <c r="I60" s="201"/>
      <c r="J60" s="201"/>
      <c r="K60" s="201" t="s">
        <v>189</v>
      </c>
      <c r="L60" s="201" t="s">
        <v>190</v>
      </c>
      <c r="M60" s="201" t="s">
        <v>40</v>
      </c>
      <c r="N60" s="201" t="s">
        <v>41</v>
      </c>
      <c r="O60" s="201">
        <v>1</v>
      </c>
      <c r="P60" s="227"/>
      <c r="Q60" s="227"/>
    </row>
    <row r="61" spans="1:17" customHeight="1" ht="18.75" s="204" customFormat="1">
      <c r="A61" s="199">
        <v>49</v>
      </c>
      <c r="B61" s="198" t="s">
        <v>191</v>
      </c>
      <c r="C61" s="199" t="s">
        <v>160</v>
      </c>
      <c r="D61" s="200" t="s">
        <v>192</v>
      </c>
      <c r="E61" s="201"/>
      <c r="F61" s="201" t="s">
        <v>19</v>
      </c>
      <c r="G61" s="201" t="s">
        <v>57</v>
      </c>
      <c r="H61" s="201" t="s">
        <v>176</v>
      </c>
      <c r="I61" s="201"/>
      <c r="J61" s="201"/>
      <c r="K61" s="201" t="s">
        <v>193</v>
      </c>
      <c r="L61" s="201" t="s">
        <v>164</v>
      </c>
      <c r="M61" s="201" t="s">
        <v>40</v>
      </c>
      <c r="N61" s="201" t="s">
        <v>41</v>
      </c>
      <c r="O61" s="201">
        <v>1</v>
      </c>
      <c r="P61" s="227"/>
      <c r="Q61" s="227"/>
    </row>
    <row r="62" spans="1:17" customHeight="1" ht="18.75" s="204" customFormat="1">
      <c r="A62" s="199">
        <v>50</v>
      </c>
      <c r="B62" s="206" t="s">
        <v>194</v>
      </c>
      <c r="C62" s="199" t="s">
        <v>160</v>
      </c>
      <c r="D62" s="200" t="s">
        <v>195</v>
      </c>
      <c r="E62" s="208" t="s">
        <v>18</v>
      </c>
      <c r="F62" s="201"/>
      <c r="G62" s="201" t="s">
        <v>36</v>
      </c>
      <c r="H62" s="201" t="s">
        <v>162</v>
      </c>
      <c r="I62" s="201"/>
      <c r="J62" s="201"/>
      <c r="K62" s="201" t="s">
        <v>196</v>
      </c>
      <c r="L62" s="201" t="s">
        <v>164</v>
      </c>
      <c r="M62" s="201" t="s">
        <v>40</v>
      </c>
      <c r="N62" s="201" t="s">
        <v>41</v>
      </c>
      <c r="O62" s="201">
        <v>1</v>
      </c>
      <c r="P62" s="227"/>
      <c r="Q62" s="227"/>
    </row>
    <row r="63" spans="1:17" customHeight="1" ht="18.75" s="218" customFormat="1">
      <c r="A63" s="199">
        <v>51</v>
      </c>
      <c r="B63" s="228" t="s">
        <v>197</v>
      </c>
      <c r="C63" s="199" t="s">
        <v>198</v>
      </c>
      <c r="D63" s="229" t="s">
        <v>199</v>
      </c>
      <c r="E63" s="208"/>
      <c r="F63" s="208" t="s">
        <v>19</v>
      </c>
      <c r="G63" s="208" t="s">
        <v>36</v>
      </c>
      <c r="H63" s="208" t="s">
        <v>200</v>
      </c>
      <c r="I63" s="227"/>
      <c r="J63" s="227"/>
      <c r="K63" s="208" t="s">
        <v>93</v>
      </c>
      <c r="L63" s="208" t="s">
        <v>201</v>
      </c>
      <c r="M63" s="201" t="s">
        <v>40</v>
      </c>
      <c r="N63" s="201" t="s">
        <v>41</v>
      </c>
      <c r="O63" s="201">
        <v>1</v>
      </c>
      <c r="P63" s="227"/>
      <c r="Q63" s="227"/>
    </row>
    <row r="64" spans="1:17" customHeight="1" ht="18.75" s="218" customFormat="1">
      <c r="A64" s="199">
        <v>52</v>
      </c>
      <c r="B64" s="228" t="s">
        <v>202</v>
      </c>
      <c r="C64" s="199" t="s">
        <v>198</v>
      </c>
      <c r="D64" s="229" t="s">
        <v>203</v>
      </c>
      <c r="E64" s="208" t="s">
        <v>18</v>
      </c>
      <c r="F64" s="208"/>
      <c r="G64" s="208" t="s">
        <v>57</v>
      </c>
      <c r="H64" s="208" t="s">
        <v>204</v>
      </c>
      <c r="I64" s="227"/>
      <c r="J64" s="227"/>
      <c r="K64" s="208" t="s">
        <v>205</v>
      </c>
      <c r="L64" s="208" t="s">
        <v>206</v>
      </c>
      <c r="M64" s="201" t="s">
        <v>40</v>
      </c>
      <c r="N64" s="201" t="s">
        <v>41</v>
      </c>
      <c r="O64" s="201">
        <v>1</v>
      </c>
      <c r="P64" s="227"/>
      <c r="Q64" s="227"/>
    </row>
    <row r="65" spans="1:17" customHeight="1" ht="18.75" s="218" customFormat="1">
      <c r="A65" s="199">
        <v>53</v>
      </c>
      <c r="B65" s="228" t="s">
        <v>207</v>
      </c>
      <c r="C65" s="199" t="s">
        <v>198</v>
      </c>
      <c r="D65" s="229" t="s">
        <v>208</v>
      </c>
      <c r="E65" s="208" t="s">
        <v>18</v>
      </c>
      <c r="F65" s="208"/>
      <c r="G65" s="208" t="s">
        <v>36</v>
      </c>
      <c r="H65" s="208" t="s">
        <v>200</v>
      </c>
      <c r="I65" s="227"/>
      <c r="J65" s="227"/>
      <c r="K65" s="208" t="s">
        <v>209</v>
      </c>
      <c r="L65" s="208" t="s">
        <v>210</v>
      </c>
      <c r="M65" s="201" t="s">
        <v>40</v>
      </c>
      <c r="N65" s="201" t="s">
        <v>41</v>
      </c>
      <c r="O65" s="201">
        <v>1</v>
      </c>
      <c r="P65" s="227"/>
      <c r="Q65" s="227"/>
    </row>
    <row r="66" spans="1:17" customHeight="1" ht="18.75" s="218" customFormat="1">
      <c r="A66" s="199">
        <v>54</v>
      </c>
      <c r="B66" s="228" t="s">
        <v>211</v>
      </c>
      <c r="C66" s="199" t="s">
        <v>198</v>
      </c>
      <c r="D66" s="229" t="s">
        <v>212</v>
      </c>
      <c r="E66" s="208"/>
      <c r="F66" s="208" t="s">
        <v>19</v>
      </c>
      <c r="G66" s="208" t="s">
        <v>36</v>
      </c>
      <c r="H66" s="208" t="s">
        <v>200</v>
      </c>
      <c r="I66" s="227"/>
      <c r="J66" s="227"/>
      <c r="K66" s="208" t="s">
        <v>213</v>
      </c>
      <c r="L66" s="208" t="s">
        <v>210</v>
      </c>
      <c r="M66" s="201" t="s">
        <v>40</v>
      </c>
      <c r="N66" s="201" t="s">
        <v>41</v>
      </c>
      <c r="O66" s="201">
        <v>1</v>
      </c>
      <c r="P66" s="227"/>
      <c r="Q66" s="227"/>
    </row>
    <row r="67" spans="1:17" customHeight="1" ht="18.75" s="218" customFormat="1">
      <c r="A67" s="199">
        <v>55</v>
      </c>
      <c r="B67" s="228" t="s">
        <v>214</v>
      </c>
      <c r="C67" s="199" t="s">
        <v>198</v>
      </c>
      <c r="D67" s="229" t="s">
        <v>215</v>
      </c>
      <c r="E67" s="208"/>
      <c r="F67" s="208" t="s">
        <v>19</v>
      </c>
      <c r="G67" s="208" t="s">
        <v>135</v>
      </c>
      <c r="H67" s="208" t="s">
        <v>216</v>
      </c>
      <c r="I67" s="227"/>
      <c r="J67" s="227"/>
      <c r="K67" s="208" t="s">
        <v>217</v>
      </c>
      <c r="L67" s="208" t="s">
        <v>218</v>
      </c>
      <c r="M67" s="201" t="s">
        <v>40</v>
      </c>
      <c r="N67" s="201" t="s">
        <v>41</v>
      </c>
      <c r="O67" s="201">
        <v>1</v>
      </c>
      <c r="P67" s="227"/>
      <c r="Q67" s="227"/>
    </row>
    <row r="68" spans="1:17" customHeight="1" ht="18.75" s="218" customFormat="1">
      <c r="A68" s="199">
        <v>56</v>
      </c>
      <c r="B68" s="228" t="s">
        <v>219</v>
      </c>
      <c r="C68" s="199" t="s">
        <v>198</v>
      </c>
      <c r="D68" s="229" t="s">
        <v>220</v>
      </c>
      <c r="E68" s="208"/>
      <c r="F68" s="208" t="s">
        <v>19</v>
      </c>
      <c r="G68" s="208" t="s">
        <v>36</v>
      </c>
      <c r="H68" s="208" t="s">
        <v>44</v>
      </c>
      <c r="I68" s="227"/>
      <c r="J68" s="227"/>
      <c r="K68" s="208" t="s">
        <v>221</v>
      </c>
      <c r="L68" s="208" t="s">
        <v>206</v>
      </c>
      <c r="M68" s="201" t="s">
        <v>40</v>
      </c>
      <c r="N68" s="201" t="s">
        <v>41</v>
      </c>
      <c r="O68" s="201">
        <v>1</v>
      </c>
      <c r="P68" s="227"/>
      <c r="Q68" s="227"/>
    </row>
    <row r="69" spans="1:17" customHeight="1" ht="18.75" s="218" customFormat="1">
      <c r="A69" s="199">
        <v>57</v>
      </c>
      <c r="B69" s="228" t="s">
        <v>222</v>
      </c>
      <c r="C69" s="199" t="s">
        <v>198</v>
      </c>
      <c r="D69" s="229" t="s">
        <v>223</v>
      </c>
      <c r="E69" s="208"/>
      <c r="F69" s="208" t="s">
        <v>19</v>
      </c>
      <c r="G69" s="208" t="s">
        <v>135</v>
      </c>
      <c r="H69" s="208" t="s">
        <v>44</v>
      </c>
      <c r="I69" s="227"/>
      <c r="J69" s="227"/>
      <c r="K69" s="208" t="s">
        <v>224</v>
      </c>
      <c r="L69" s="208" t="s">
        <v>206</v>
      </c>
      <c r="M69" s="201" t="s">
        <v>40</v>
      </c>
      <c r="N69" s="201" t="s">
        <v>41</v>
      </c>
      <c r="O69" s="201">
        <v>1</v>
      </c>
      <c r="P69" s="227"/>
      <c r="Q69" s="227"/>
    </row>
    <row r="70" spans="1:17" customHeight="1" ht="18.75" s="218" customFormat="1">
      <c r="A70" s="199">
        <v>58</v>
      </c>
      <c r="B70" s="230" t="s">
        <v>225</v>
      </c>
      <c r="C70" s="199" t="s">
        <v>198</v>
      </c>
      <c r="D70" s="229" t="s">
        <v>226</v>
      </c>
      <c r="E70" s="227"/>
      <c r="F70" s="208" t="s">
        <v>19</v>
      </c>
      <c r="G70" s="208" t="s">
        <v>135</v>
      </c>
      <c r="H70" s="208" t="s">
        <v>216</v>
      </c>
      <c r="I70" s="227"/>
      <c r="J70" s="227"/>
      <c r="K70" s="208" t="s">
        <v>227</v>
      </c>
      <c r="L70" s="208" t="s">
        <v>138</v>
      </c>
      <c r="M70" s="201" t="s">
        <v>40</v>
      </c>
      <c r="N70" s="201" t="s">
        <v>41</v>
      </c>
      <c r="O70" s="201">
        <v>1</v>
      </c>
      <c r="P70" s="227"/>
      <c r="Q70" s="227"/>
    </row>
    <row r="71" spans="1:17" customHeight="1" ht="18.75" s="218" customFormat="1">
      <c r="A71" s="199">
        <v>59</v>
      </c>
      <c r="B71" s="228" t="s">
        <v>228</v>
      </c>
      <c r="C71" s="199" t="s">
        <v>198</v>
      </c>
      <c r="D71" s="229" t="s">
        <v>229</v>
      </c>
      <c r="E71" s="208" t="s">
        <v>18</v>
      </c>
      <c r="F71" s="208"/>
      <c r="G71" s="208" t="s">
        <v>36</v>
      </c>
      <c r="H71" s="208" t="s">
        <v>200</v>
      </c>
      <c r="I71" s="227"/>
      <c r="J71" s="227"/>
      <c r="K71" s="208" t="s">
        <v>196</v>
      </c>
      <c r="L71" s="208" t="s">
        <v>201</v>
      </c>
      <c r="M71" s="201" t="s">
        <v>40</v>
      </c>
      <c r="N71" s="201" t="s">
        <v>41</v>
      </c>
      <c r="O71" s="201">
        <v>1</v>
      </c>
      <c r="P71" s="227"/>
      <c r="Q71" s="227"/>
    </row>
    <row r="72" spans="1:17" customHeight="1" ht="18.75" s="218" customFormat="1">
      <c r="A72" s="199">
        <v>60</v>
      </c>
      <c r="B72" s="228" t="s">
        <v>230</v>
      </c>
      <c r="C72" s="199" t="s">
        <v>198</v>
      </c>
      <c r="D72" s="229" t="s">
        <v>231</v>
      </c>
      <c r="E72" s="208"/>
      <c r="F72" s="208" t="s">
        <v>19</v>
      </c>
      <c r="G72" s="208" t="s">
        <v>36</v>
      </c>
      <c r="H72" s="208" t="s">
        <v>200</v>
      </c>
      <c r="I72" s="227"/>
      <c r="J72" s="227"/>
      <c r="K72" s="208" t="s">
        <v>232</v>
      </c>
      <c r="L72" s="208" t="s">
        <v>201</v>
      </c>
      <c r="M72" s="201" t="s">
        <v>40</v>
      </c>
      <c r="N72" s="201" t="s">
        <v>41</v>
      </c>
      <c r="O72" s="201">
        <v>1</v>
      </c>
      <c r="P72" s="227"/>
      <c r="Q72" s="227"/>
    </row>
    <row r="73" spans="1:17" customHeight="1" ht="18.75" s="218" customFormat="1">
      <c r="A73" s="199">
        <v>61</v>
      </c>
      <c r="B73" s="228" t="s">
        <v>233</v>
      </c>
      <c r="C73" s="199" t="s">
        <v>198</v>
      </c>
      <c r="D73" s="229" t="s">
        <v>234</v>
      </c>
      <c r="E73" s="208"/>
      <c r="F73" s="208" t="s">
        <v>19</v>
      </c>
      <c r="G73" s="208" t="s">
        <v>36</v>
      </c>
      <c r="H73" s="208" t="s">
        <v>200</v>
      </c>
      <c r="I73" s="227"/>
      <c r="J73" s="227"/>
      <c r="K73" s="208" t="s">
        <v>48</v>
      </c>
      <c r="L73" s="208" t="s">
        <v>201</v>
      </c>
      <c r="M73" s="201" t="s">
        <v>40</v>
      </c>
      <c r="N73" s="201" t="s">
        <v>41</v>
      </c>
      <c r="O73" s="201">
        <v>1</v>
      </c>
      <c r="P73" s="227"/>
      <c r="Q73" s="227"/>
    </row>
    <row r="74" spans="1:17" customHeight="1" ht="18.75" s="218" customFormat="1">
      <c r="A74" s="199">
        <v>62</v>
      </c>
      <c r="B74" s="228" t="s">
        <v>235</v>
      </c>
      <c r="C74" s="199" t="s">
        <v>198</v>
      </c>
      <c r="D74" s="229" t="s">
        <v>236</v>
      </c>
      <c r="E74" s="208" t="s">
        <v>18</v>
      </c>
      <c r="F74" s="208"/>
      <c r="G74" s="208" t="s">
        <v>36</v>
      </c>
      <c r="H74" s="208" t="s">
        <v>200</v>
      </c>
      <c r="I74" s="227"/>
      <c r="J74" s="227"/>
      <c r="K74" s="208" t="s">
        <v>51</v>
      </c>
      <c r="L74" s="208" t="s">
        <v>201</v>
      </c>
      <c r="M74" s="201" t="s">
        <v>40</v>
      </c>
      <c r="N74" s="201" t="s">
        <v>41</v>
      </c>
      <c r="O74" s="201">
        <v>1</v>
      </c>
      <c r="P74" s="227"/>
      <c r="Q74" s="227"/>
    </row>
    <row r="75" spans="1:17" customHeight="1" ht="18.75" s="218" customFormat="1">
      <c r="A75" s="199">
        <v>63</v>
      </c>
      <c r="B75" s="228" t="s">
        <v>237</v>
      </c>
      <c r="C75" s="199" t="s">
        <v>238</v>
      </c>
      <c r="D75" s="229" t="s">
        <v>239</v>
      </c>
      <c r="E75" s="208" t="s">
        <v>18</v>
      </c>
      <c r="F75" s="208"/>
      <c r="G75" s="208" t="s">
        <v>36</v>
      </c>
      <c r="H75" s="208" t="s">
        <v>240</v>
      </c>
      <c r="I75" s="227"/>
      <c r="J75" s="227"/>
      <c r="K75" s="208" t="s">
        <v>241</v>
      </c>
      <c r="L75" s="208" t="s">
        <v>242</v>
      </c>
      <c r="M75" s="201" t="s">
        <v>40</v>
      </c>
      <c r="N75" s="201" t="s">
        <v>41</v>
      </c>
      <c r="O75" s="201">
        <v>1</v>
      </c>
      <c r="P75" s="227"/>
      <c r="Q75" s="227"/>
    </row>
    <row r="76" spans="1:17" customHeight="1" ht="18.75" s="218" customFormat="1">
      <c r="A76" s="199">
        <v>64</v>
      </c>
      <c r="B76" s="228" t="s">
        <v>243</v>
      </c>
      <c r="C76" s="199" t="s">
        <v>238</v>
      </c>
      <c r="D76" s="229" t="s">
        <v>244</v>
      </c>
      <c r="E76" s="208"/>
      <c r="F76" s="208" t="s">
        <v>19</v>
      </c>
      <c r="G76" s="208" t="s">
        <v>36</v>
      </c>
      <c r="H76" s="208" t="s">
        <v>245</v>
      </c>
      <c r="I76" s="227"/>
      <c r="J76" s="227"/>
      <c r="K76" s="208" t="s">
        <v>63</v>
      </c>
      <c r="L76" s="208" t="s">
        <v>246</v>
      </c>
      <c r="M76" s="201" t="s">
        <v>40</v>
      </c>
      <c r="N76" s="201" t="s">
        <v>41</v>
      </c>
      <c r="O76" s="201">
        <v>1</v>
      </c>
      <c r="P76" s="227"/>
      <c r="Q76" s="227"/>
    </row>
    <row r="77" spans="1:17" customHeight="1" ht="18.75" s="218" customFormat="1">
      <c r="A77" s="199">
        <v>65</v>
      </c>
      <c r="B77" s="228" t="s">
        <v>247</v>
      </c>
      <c r="C77" s="199" t="s">
        <v>238</v>
      </c>
      <c r="D77" s="229" t="s">
        <v>248</v>
      </c>
      <c r="E77" s="208"/>
      <c r="F77" s="208" t="s">
        <v>19</v>
      </c>
      <c r="G77" s="208" t="s">
        <v>36</v>
      </c>
      <c r="H77" s="208" t="s">
        <v>245</v>
      </c>
      <c r="I77" s="227"/>
      <c r="J77" s="227"/>
      <c r="K77" s="208" t="s">
        <v>249</v>
      </c>
      <c r="L77" s="208" t="s">
        <v>246</v>
      </c>
      <c r="M77" s="201" t="s">
        <v>40</v>
      </c>
      <c r="N77" s="201" t="s">
        <v>41</v>
      </c>
      <c r="O77" s="201">
        <v>1</v>
      </c>
      <c r="P77" s="227"/>
      <c r="Q77" s="227"/>
    </row>
    <row r="78" spans="1:17" customHeight="1" ht="18.75" s="218" customFormat="1">
      <c r="A78" s="199">
        <v>66</v>
      </c>
      <c r="B78" s="228" t="s">
        <v>250</v>
      </c>
      <c r="C78" s="199" t="s">
        <v>238</v>
      </c>
      <c r="D78" s="229" t="s">
        <v>251</v>
      </c>
      <c r="E78" s="208"/>
      <c r="F78" s="208" t="s">
        <v>19</v>
      </c>
      <c r="G78" s="208" t="s">
        <v>36</v>
      </c>
      <c r="H78" s="208" t="s">
        <v>245</v>
      </c>
      <c r="I78" s="227"/>
      <c r="J78" s="227"/>
      <c r="K78" s="208" t="s">
        <v>163</v>
      </c>
      <c r="L78" s="208" t="s">
        <v>246</v>
      </c>
      <c r="M78" s="201" t="s">
        <v>40</v>
      </c>
      <c r="N78" s="201" t="s">
        <v>41</v>
      </c>
      <c r="O78" s="201">
        <v>1</v>
      </c>
      <c r="P78" s="227"/>
      <c r="Q78" s="227"/>
    </row>
    <row r="79" spans="1:17" customHeight="1" ht="18.75" s="218" customFormat="1">
      <c r="A79" s="199">
        <v>67</v>
      </c>
      <c r="B79" s="228" t="s">
        <v>252</v>
      </c>
      <c r="C79" s="199" t="s">
        <v>238</v>
      </c>
      <c r="D79" s="229" t="s">
        <v>253</v>
      </c>
      <c r="E79" s="208"/>
      <c r="F79" s="208" t="s">
        <v>19</v>
      </c>
      <c r="G79" s="208" t="s">
        <v>36</v>
      </c>
      <c r="H79" s="208" t="s">
        <v>254</v>
      </c>
      <c r="I79" s="227"/>
      <c r="J79" s="227"/>
      <c r="K79" s="208" t="s">
        <v>255</v>
      </c>
      <c r="L79" s="208" t="s">
        <v>242</v>
      </c>
      <c r="M79" s="201" t="s">
        <v>40</v>
      </c>
      <c r="N79" s="201" t="s">
        <v>41</v>
      </c>
      <c r="O79" s="201">
        <v>1</v>
      </c>
      <c r="P79" s="227"/>
      <c r="Q79" s="227"/>
    </row>
    <row r="80" spans="1:17" customHeight="1" ht="18.75" s="218" customFormat="1">
      <c r="A80" s="199">
        <v>68</v>
      </c>
      <c r="B80" s="228" t="s">
        <v>256</v>
      </c>
      <c r="C80" s="199" t="s">
        <v>238</v>
      </c>
      <c r="D80" s="229" t="s">
        <v>257</v>
      </c>
      <c r="E80" s="208" t="s">
        <v>18</v>
      </c>
      <c r="F80" s="208"/>
      <c r="G80" s="208" t="s">
        <v>36</v>
      </c>
      <c r="H80" s="208" t="s">
        <v>245</v>
      </c>
      <c r="I80" s="227"/>
      <c r="J80" s="227"/>
      <c r="K80" s="208" t="s">
        <v>258</v>
      </c>
      <c r="L80" s="208" t="s">
        <v>246</v>
      </c>
      <c r="M80" s="201" t="s">
        <v>40</v>
      </c>
      <c r="N80" s="201" t="s">
        <v>41</v>
      </c>
      <c r="O80" s="201">
        <v>1</v>
      </c>
      <c r="P80" s="227"/>
      <c r="Q80" s="227"/>
    </row>
    <row r="81" spans="1:17" customHeight="1" ht="18.75" s="218" customFormat="1">
      <c r="A81" s="199">
        <v>69</v>
      </c>
      <c r="B81" s="228" t="s">
        <v>259</v>
      </c>
      <c r="C81" s="199" t="s">
        <v>238</v>
      </c>
      <c r="D81" s="229" t="s">
        <v>260</v>
      </c>
      <c r="E81" s="208"/>
      <c r="F81" s="208" t="s">
        <v>19</v>
      </c>
      <c r="G81" s="208" t="s">
        <v>36</v>
      </c>
      <c r="H81" s="208" t="s">
        <v>245</v>
      </c>
      <c r="I81" s="227"/>
      <c r="J81" s="227"/>
      <c r="K81" s="208" t="s">
        <v>261</v>
      </c>
      <c r="L81" s="208" t="s">
        <v>246</v>
      </c>
      <c r="M81" s="201" t="s">
        <v>40</v>
      </c>
      <c r="N81" s="201" t="s">
        <v>41</v>
      </c>
      <c r="O81" s="201">
        <v>1</v>
      </c>
      <c r="P81" s="227"/>
      <c r="Q81" s="227"/>
    </row>
    <row r="82" spans="1:17" customHeight="1" ht="18.75" s="218" customFormat="1">
      <c r="A82" s="199">
        <v>70</v>
      </c>
      <c r="B82" s="228" t="s">
        <v>262</v>
      </c>
      <c r="C82" s="199" t="s">
        <v>238</v>
      </c>
      <c r="D82" s="229" t="s">
        <v>263</v>
      </c>
      <c r="E82" s="208"/>
      <c r="F82" s="208" t="s">
        <v>19</v>
      </c>
      <c r="G82" s="208" t="s">
        <v>36</v>
      </c>
      <c r="H82" s="208" t="s">
        <v>245</v>
      </c>
      <c r="I82" s="227"/>
      <c r="J82" s="227"/>
      <c r="K82" s="208" t="s">
        <v>264</v>
      </c>
      <c r="L82" s="208" t="s">
        <v>246</v>
      </c>
      <c r="M82" s="201" t="s">
        <v>40</v>
      </c>
      <c r="N82" s="201" t="s">
        <v>41</v>
      </c>
      <c r="O82" s="201">
        <v>1</v>
      </c>
      <c r="P82" s="227"/>
      <c r="Q82" s="227"/>
    </row>
    <row r="83" spans="1:17" customHeight="1" ht="18.75" s="218" customFormat="1">
      <c r="A83" s="199">
        <v>71</v>
      </c>
      <c r="B83" s="228" t="s">
        <v>184</v>
      </c>
      <c r="C83" s="199" t="s">
        <v>238</v>
      </c>
      <c r="D83" s="229" t="s">
        <v>265</v>
      </c>
      <c r="E83" s="208" t="s">
        <v>18</v>
      </c>
      <c r="F83" s="208"/>
      <c r="G83" s="208" t="s">
        <v>36</v>
      </c>
      <c r="H83" s="208" t="s">
        <v>266</v>
      </c>
      <c r="I83" s="227"/>
      <c r="J83" s="227"/>
      <c r="K83" s="208" t="s">
        <v>267</v>
      </c>
      <c r="L83" s="208" t="s">
        <v>242</v>
      </c>
      <c r="M83" s="201" t="s">
        <v>40</v>
      </c>
      <c r="N83" s="201" t="s">
        <v>41</v>
      </c>
      <c r="O83" s="201">
        <v>1</v>
      </c>
      <c r="P83" s="227"/>
      <c r="Q83" s="227"/>
    </row>
    <row r="84" spans="1:17" customHeight="1" ht="18.75" s="218" customFormat="1">
      <c r="A84" s="199">
        <v>72</v>
      </c>
      <c r="B84" s="228" t="s">
        <v>268</v>
      </c>
      <c r="C84" s="199" t="s">
        <v>238</v>
      </c>
      <c r="D84" s="229" t="s">
        <v>269</v>
      </c>
      <c r="E84" s="208" t="s">
        <v>18</v>
      </c>
      <c r="F84" s="208"/>
      <c r="G84" s="208" t="s">
        <v>36</v>
      </c>
      <c r="H84" s="208" t="s">
        <v>266</v>
      </c>
      <c r="I84" s="227"/>
      <c r="J84" s="227"/>
      <c r="K84" s="208" t="s">
        <v>270</v>
      </c>
      <c r="L84" s="208" t="s">
        <v>242</v>
      </c>
      <c r="M84" s="201" t="s">
        <v>40</v>
      </c>
      <c r="N84" s="201" t="s">
        <v>41</v>
      </c>
      <c r="O84" s="201">
        <v>1</v>
      </c>
      <c r="P84" s="227"/>
      <c r="Q84" s="227"/>
    </row>
    <row r="85" spans="1:17" customHeight="1" ht="18.75" s="218" customFormat="1">
      <c r="A85" s="199">
        <v>73</v>
      </c>
      <c r="B85" s="228" t="s">
        <v>271</v>
      </c>
      <c r="C85" s="199" t="s">
        <v>238</v>
      </c>
      <c r="D85" s="229" t="s">
        <v>272</v>
      </c>
      <c r="E85" s="208" t="s">
        <v>18</v>
      </c>
      <c r="F85" s="208"/>
      <c r="G85" s="208" t="s">
        <v>36</v>
      </c>
      <c r="H85" s="208" t="s">
        <v>245</v>
      </c>
      <c r="I85" s="227"/>
      <c r="J85" s="227"/>
      <c r="K85" s="208" t="s">
        <v>93</v>
      </c>
      <c r="L85" s="208" t="s">
        <v>246</v>
      </c>
      <c r="M85" s="201" t="s">
        <v>40</v>
      </c>
      <c r="N85" s="201" t="s">
        <v>41</v>
      </c>
      <c r="O85" s="201">
        <v>1</v>
      </c>
      <c r="P85" s="227"/>
      <c r="Q85" s="227"/>
    </row>
    <row r="86" spans="1:17" customHeight="1" ht="18.75" s="218" customFormat="1">
      <c r="A86" s="199">
        <v>74</v>
      </c>
      <c r="B86" s="228" t="s">
        <v>273</v>
      </c>
      <c r="C86" s="199" t="s">
        <v>238</v>
      </c>
      <c r="D86" s="229" t="s">
        <v>274</v>
      </c>
      <c r="E86" s="208" t="s">
        <v>18</v>
      </c>
      <c r="F86" s="208"/>
      <c r="G86" s="208" t="s">
        <v>57</v>
      </c>
      <c r="H86" s="208" t="s">
        <v>254</v>
      </c>
      <c r="I86" s="227"/>
      <c r="J86" s="227"/>
      <c r="K86" s="208" t="s">
        <v>275</v>
      </c>
      <c r="L86" s="208" t="s">
        <v>206</v>
      </c>
      <c r="M86" s="201" t="s">
        <v>40</v>
      </c>
      <c r="N86" s="201" t="s">
        <v>41</v>
      </c>
      <c r="O86" s="201">
        <v>1</v>
      </c>
      <c r="P86" s="227"/>
      <c r="Q86" s="227"/>
    </row>
    <row r="87" spans="1:17" customHeight="1" ht="18.75" s="218" customFormat="1">
      <c r="A87" s="199">
        <v>75</v>
      </c>
      <c r="B87" s="228" t="s">
        <v>167</v>
      </c>
      <c r="C87" s="199" t="s">
        <v>238</v>
      </c>
      <c r="D87" s="229" t="s">
        <v>276</v>
      </c>
      <c r="E87" s="208"/>
      <c r="F87" s="208" t="s">
        <v>19</v>
      </c>
      <c r="G87" s="208" t="s">
        <v>36</v>
      </c>
      <c r="H87" s="208" t="s">
        <v>245</v>
      </c>
      <c r="I87" s="227"/>
      <c r="J87" s="227"/>
      <c r="K87" s="208" t="s">
        <v>277</v>
      </c>
      <c r="L87" s="208" t="s">
        <v>246</v>
      </c>
      <c r="M87" s="201" t="s">
        <v>40</v>
      </c>
      <c r="N87" s="201" t="s">
        <v>41</v>
      </c>
      <c r="O87" s="201">
        <v>1</v>
      </c>
      <c r="P87" s="227"/>
      <c r="Q87" s="227"/>
    </row>
    <row r="88" spans="1:17" customHeight="1" ht="18.75" s="218" customFormat="1">
      <c r="A88" s="199">
        <v>76</v>
      </c>
      <c r="B88" s="228" t="s">
        <v>167</v>
      </c>
      <c r="C88" s="199" t="s">
        <v>238</v>
      </c>
      <c r="D88" s="229" t="s">
        <v>278</v>
      </c>
      <c r="E88" s="208"/>
      <c r="F88" s="208" t="s">
        <v>19</v>
      </c>
      <c r="G88" s="208" t="s">
        <v>36</v>
      </c>
      <c r="H88" s="208" t="s">
        <v>245</v>
      </c>
      <c r="I88" s="227"/>
      <c r="J88" s="227"/>
      <c r="K88" s="208" t="s">
        <v>279</v>
      </c>
      <c r="L88" s="208" t="s">
        <v>246</v>
      </c>
      <c r="M88" s="201" t="s">
        <v>40</v>
      </c>
      <c r="N88" s="201" t="s">
        <v>41</v>
      </c>
      <c r="O88" s="201">
        <v>1</v>
      </c>
      <c r="P88" s="227"/>
      <c r="Q88" s="227"/>
    </row>
    <row r="89" spans="1:17" customHeight="1" ht="18.75" s="218" customFormat="1">
      <c r="A89" s="199">
        <v>77</v>
      </c>
      <c r="B89" s="228" t="s">
        <v>280</v>
      </c>
      <c r="C89" s="199" t="s">
        <v>238</v>
      </c>
      <c r="D89" s="229" t="s">
        <v>281</v>
      </c>
      <c r="E89" s="208" t="s">
        <v>18</v>
      </c>
      <c r="F89" s="208"/>
      <c r="G89" s="208" t="s">
        <v>57</v>
      </c>
      <c r="H89" s="208" t="s">
        <v>204</v>
      </c>
      <c r="I89" s="227"/>
      <c r="J89" s="227"/>
      <c r="K89" s="208" t="s">
        <v>282</v>
      </c>
      <c r="L89" s="208" t="s">
        <v>206</v>
      </c>
      <c r="M89" s="201" t="s">
        <v>40</v>
      </c>
      <c r="N89" s="201" t="s">
        <v>41</v>
      </c>
      <c r="O89" s="201">
        <v>1</v>
      </c>
      <c r="P89" s="227"/>
      <c r="Q89" s="227"/>
    </row>
    <row r="90" spans="1:17" customHeight="1" ht="18.75" s="218" customFormat="1">
      <c r="A90" s="199">
        <v>78</v>
      </c>
      <c r="B90" s="228" t="s">
        <v>283</v>
      </c>
      <c r="C90" s="199" t="s">
        <v>238</v>
      </c>
      <c r="D90" s="229" t="s">
        <v>284</v>
      </c>
      <c r="E90" s="208"/>
      <c r="F90" s="208" t="s">
        <v>19</v>
      </c>
      <c r="G90" s="208" t="s">
        <v>57</v>
      </c>
      <c r="H90" s="208" t="s">
        <v>254</v>
      </c>
      <c r="I90" s="227"/>
      <c r="J90" s="227"/>
      <c r="K90" s="208" t="s">
        <v>285</v>
      </c>
      <c r="L90" s="208" t="s">
        <v>206</v>
      </c>
      <c r="M90" s="201" t="s">
        <v>40</v>
      </c>
      <c r="N90" s="201" t="s">
        <v>41</v>
      </c>
      <c r="O90" s="201">
        <v>1</v>
      </c>
      <c r="P90" s="227"/>
      <c r="Q90" s="227"/>
    </row>
    <row r="91" spans="1:17" customHeight="1" ht="18.75" s="218" customFormat="1">
      <c r="A91" s="199">
        <v>79</v>
      </c>
      <c r="B91" s="228" t="s">
        <v>286</v>
      </c>
      <c r="C91" s="199" t="s">
        <v>238</v>
      </c>
      <c r="D91" s="229" t="s">
        <v>287</v>
      </c>
      <c r="E91" s="208" t="s">
        <v>18</v>
      </c>
      <c r="F91" s="208"/>
      <c r="G91" s="208" t="s">
        <v>57</v>
      </c>
      <c r="H91" s="208" t="s">
        <v>254</v>
      </c>
      <c r="I91" s="227"/>
      <c r="J91" s="227"/>
      <c r="K91" s="208" t="s">
        <v>288</v>
      </c>
      <c r="L91" s="208" t="s">
        <v>206</v>
      </c>
      <c r="M91" s="201" t="s">
        <v>40</v>
      </c>
      <c r="N91" s="201" t="s">
        <v>41</v>
      </c>
      <c r="O91" s="201">
        <v>1</v>
      </c>
      <c r="P91" s="227"/>
      <c r="Q91" s="227"/>
    </row>
    <row r="92" spans="1:17" customHeight="1" ht="18.75" s="218" customFormat="1">
      <c r="A92" s="199">
        <v>80</v>
      </c>
      <c r="B92" s="228" t="s">
        <v>289</v>
      </c>
      <c r="C92" s="199" t="s">
        <v>238</v>
      </c>
      <c r="D92" s="229" t="s">
        <v>290</v>
      </c>
      <c r="E92" s="208" t="s">
        <v>18</v>
      </c>
      <c r="F92" s="208"/>
      <c r="G92" s="208" t="s">
        <v>135</v>
      </c>
      <c r="H92" s="208" t="s">
        <v>266</v>
      </c>
      <c r="I92" s="227"/>
      <c r="J92" s="227"/>
      <c r="K92" s="208" t="s">
        <v>291</v>
      </c>
      <c r="L92" s="208" t="s">
        <v>138</v>
      </c>
      <c r="M92" s="201" t="s">
        <v>40</v>
      </c>
      <c r="N92" s="201" t="s">
        <v>41</v>
      </c>
      <c r="O92" s="201">
        <v>1</v>
      </c>
      <c r="P92" s="227"/>
      <c r="Q92" s="227"/>
    </row>
    <row r="93" spans="1:17" customHeight="1" ht="18.75" s="218" customFormat="1">
      <c r="A93" s="199">
        <v>81</v>
      </c>
      <c r="B93" s="230" t="s">
        <v>292</v>
      </c>
      <c r="C93" s="199" t="s">
        <v>238</v>
      </c>
      <c r="D93" s="229" t="s">
        <v>293</v>
      </c>
      <c r="E93" s="208" t="s">
        <v>18</v>
      </c>
      <c r="F93" s="227"/>
      <c r="G93" s="208" t="s">
        <v>135</v>
      </c>
      <c r="H93" s="208" t="s">
        <v>216</v>
      </c>
      <c r="I93" s="227"/>
      <c r="J93" s="227"/>
      <c r="K93" s="208" t="s">
        <v>294</v>
      </c>
      <c r="L93" s="208" t="s">
        <v>218</v>
      </c>
      <c r="M93" s="201" t="s">
        <v>40</v>
      </c>
      <c r="N93" s="201" t="s">
        <v>41</v>
      </c>
      <c r="O93" s="201">
        <v>1</v>
      </c>
      <c r="P93" s="227"/>
      <c r="Q93" s="227"/>
    </row>
    <row r="94" spans="1:17" customHeight="1" ht="18.75" s="218" customFormat="1">
      <c r="A94" s="199">
        <v>82</v>
      </c>
      <c r="B94" s="230" t="s">
        <v>295</v>
      </c>
      <c r="C94" s="199" t="s">
        <v>238</v>
      </c>
      <c r="D94" s="229" t="s">
        <v>296</v>
      </c>
      <c r="E94" s="208" t="s">
        <v>18</v>
      </c>
      <c r="F94" s="227"/>
      <c r="G94" s="208" t="s">
        <v>135</v>
      </c>
      <c r="H94" s="208" t="s">
        <v>266</v>
      </c>
      <c r="I94" s="227"/>
      <c r="J94" s="227"/>
      <c r="K94" s="208" t="s">
        <v>297</v>
      </c>
      <c r="L94" s="208" t="s">
        <v>218</v>
      </c>
      <c r="M94" s="201" t="s">
        <v>40</v>
      </c>
      <c r="N94" s="201" t="s">
        <v>41</v>
      </c>
      <c r="O94" s="201">
        <v>1</v>
      </c>
      <c r="P94" s="227"/>
      <c r="Q94" s="227"/>
    </row>
    <row r="95" spans="1:17" customHeight="1" ht="18.75" s="218" customFormat="1">
      <c r="A95" s="199">
        <v>83</v>
      </c>
      <c r="B95" s="228" t="s">
        <v>152</v>
      </c>
      <c r="C95" s="199" t="s">
        <v>238</v>
      </c>
      <c r="D95" s="229" t="s">
        <v>298</v>
      </c>
      <c r="E95" s="208" t="s">
        <v>18</v>
      </c>
      <c r="F95" s="208"/>
      <c r="G95" s="208" t="s">
        <v>36</v>
      </c>
      <c r="H95" s="208" t="s">
        <v>200</v>
      </c>
      <c r="I95" s="227"/>
      <c r="J95" s="227"/>
      <c r="K95" s="208" t="s">
        <v>299</v>
      </c>
      <c r="L95" s="208" t="s">
        <v>201</v>
      </c>
      <c r="M95" s="201" t="s">
        <v>40</v>
      </c>
      <c r="N95" s="201" t="s">
        <v>41</v>
      </c>
      <c r="O95" s="201">
        <v>1</v>
      </c>
      <c r="P95" s="227"/>
      <c r="Q95" s="227"/>
    </row>
    <row r="96" spans="1:17" customHeight="1" ht="18.75" s="218" customFormat="1">
      <c r="A96" s="199">
        <v>84</v>
      </c>
      <c r="B96" s="228" t="s">
        <v>300</v>
      </c>
      <c r="C96" s="199" t="s">
        <v>238</v>
      </c>
      <c r="D96" s="229" t="s">
        <v>301</v>
      </c>
      <c r="E96" s="208" t="s">
        <v>18</v>
      </c>
      <c r="F96" s="208"/>
      <c r="G96" s="208" t="s">
        <v>36</v>
      </c>
      <c r="H96" s="208" t="s">
        <v>200</v>
      </c>
      <c r="I96" s="227"/>
      <c r="J96" s="227"/>
      <c r="K96" s="208" t="s">
        <v>302</v>
      </c>
      <c r="L96" s="208" t="s">
        <v>201</v>
      </c>
      <c r="M96" s="201" t="s">
        <v>40</v>
      </c>
      <c r="N96" s="201" t="s">
        <v>41</v>
      </c>
      <c r="O96" s="201">
        <v>1</v>
      </c>
      <c r="P96" s="227"/>
      <c r="Q96" s="227"/>
    </row>
    <row r="97" spans="1:17" customHeight="1" ht="18.75" s="218" customFormat="1">
      <c r="A97" s="199">
        <v>85</v>
      </c>
      <c r="B97" s="228" t="s">
        <v>303</v>
      </c>
      <c r="C97" s="199" t="s">
        <v>238</v>
      </c>
      <c r="D97" s="229" t="s">
        <v>236</v>
      </c>
      <c r="E97" s="208" t="s">
        <v>18</v>
      </c>
      <c r="F97" s="208"/>
      <c r="G97" s="208" t="s">
        <v>36</v>
      </c>
      <c r="H97" s="208" t="s">
        <v>200</v>
      </c>
      <c r="I97" s="227"/>
      <c r="J97" s="227"/>
      <c r="K97" s="208" t="s">
        <v>230</v>
      </c>
      <c r="L97" s="208" t="s">
        <v>246</v>
      </c>
      <c r="M97" s="201" t="s">
        <v>40</v>
      </c>
      <c r="N97" s="201" t="s">
        <v>41</v>
      </c>
      <c r="O97" s="201">
        <v>1</v>
      </c>
      <c r="P97" s="227"/>
      <c r="Q97" s="227"/>
    </row>
    <row r="98" spans="1:17" customHeight="1" ht="18.75" s="218" customFormat="1">
      <c r="A98" s="199">
        <v>86</v>
      </c>
      <c r="B98" s="228" t="s">
        <v>304</v>
      </c>
      <c r="C98" s="199" t="s">
        <v>238</v>
      </c>
      <c r="D98" s="229" t="s">
        <v>305</v>
      </c>
      <c r="E98" s="208" t="s">
        <v>18</v>
      </c>
      <c r="F98" s="208"/>
      <c r="G98" s="208" t="s">
        <v>36</v>
      </c>
      <c r="H98" s="208" t="s">
        <v>200</v>
      </c>
      <c r="I98" s="227"/>
      <c r="J98" s="227"/>
      <c r="K98" s="208" t="s">
        <v>306</v>
      </c>
      <c r="L98" s="208" t="s">
        <v>201</v>
      </c>
      <c r="M98" s="201" t="s">
        <v>40</v>
      </c>
      <c r="N98" s="201" t="s">
        <v>41</v>
      </c>
      <c r="O98" s="201">
        <v>1</v>
      </c>
      <c r="P98" s="227"/>
      <c r="Q98" s="227"/>
    </row>
    <row r="99" spans="1:17" customHeight="1" ht="18.75" s="218" customFormat="1">
      <c r="A99" s="199">
        <v>87</v>
      </c>
      <c r="B99" s="228" t="s">
        <v>307</v>
      </c>
      <c r="C99" s="199" t="s">
        <v>238</v>
      </c>
      <c r="D99" s="229" t="s">
        <v>308</v>
      </c>
      <c r="E99" s="208" t="s">
        <v>18</v>
      </c>
      <c r="F99" s="208"/>
      <c r="G99" s="208" t="s">
        <v>36</v>
      </c>
      <c r="H99" s="208" t="s">
        <v>200</v>
      </c>
      <c r="I99" s="227"/>
      <c r="J99" s="227"/>
      <c r="K99" s="208" t="s">
        <v>309</v>
      </c>
      <c r="L99" s="208" t="s">
        <v>201</v>
      </c>
      <c r="M99" s="201" t="s">
        <v>40</v>
      </c>
      <c r="N99" s="201" t="s">
        <v>41</v>
      </c>
      <c r="O99" s="201">
        <v>1</v>
      </c>
      <c r="P99" s="227"/>
      <c r="Q99" s="227"/>
    </row>
    <row r="100" spans="1:17" customHeight="1" ht="18.75" s="218" customFormat="1">
      <c r="A100" s="199">
        <v>88</v>
      </c>
      <c r="B100" s="228" t="s">
        <v>310</v>
      </c>
      <c r="C100" s="199" t="s">
        <v>238</v>
      </c>
      <c r="D100" s="229" t="s">
        <v>311</v>
      </c>
      <c r="E100" s="208" t="s">
        <v>18</v>
      </c>
      <c r="F100" s="208"/>
      <c r="G100" s="208" t="s">
        <v>36</v>
      </c>
      <c r="H100" s="208" t="s">
        <v>200</v>
      </c>
      <c r="I100" s="227"/>
      <c r="J100" s="227"/>
      <c r="K100" s="208" t="s">
        <v>312</v>
      </c>
      <c r="L100" s="208" t="s">
        <v>201</v>
      </c>
      <c r="M100" s="201" t="s">
        <v>40</v>
      </c>
      <c r="N100" s="201" t="s">
        <v>41</v>
      </c>
      <c r="O100" s="201">
        <v>1</v>
      </c>
      <c r="P100" s="227"/>
      <c r="Q100" s="227"/>
    </row>
    <row r="101" spans="1:17" customHeight="1" ht="18.75" s="218" customFormat="1">
      <c r="A101" s="199">
        <v>89</v>
      </c>
      <c r="B101" s="228" t="s">
        <v>313</v>
      </c>
      <c r="C101" s="199" t="s">
        <v>238</v>
      </c>
      <c r="D101" s="229" t="s">
        <v>314</v>
      </c>
      <c r="E101" s="208" t="s">
        <v>18</v>
      </c>
      <c r="F101" s="208"/>
      <c r="G101" s="208" t="s">
        <v>36</v>
      </c>
      <c r="H101" s="208" t="s">
        <v>315</v>
      </c>
      <c r="I101" s="227"/>
      <c r="J101" s="227"/>
      <c r="K101" s="208" t="s">
        <v>168</v>
      </c>
      <c r="L101" s="208" t="s">
        <v>246</v>
      </c>
      <c r="M101" s="201" t="s">
        <v>40</v>
      </c>
      <c r="N101" s="201" t="s">
        <v>41</v>
      </c>
      <c r="O101" s="201">
        <v>1</v>
      </c>
      <c r="P101" s="227"/>
      <c r="Q101" s="227"/>
    </row>
    <row r="102" spans="1:17" customHeight="1" ht="18.75" s="218" customFormat="1">
      <c r="A102" s="199">
        <v>90</v>
      </c>
      <c r="B102" s="228" t="s">
        <v>316</v>
      </c>
      <c r="C102" s="199" t="s">
        <v>238</v>
      </c>
      <c r="D102" s="229" t="s">
        <v>301</v>
      </c>
      <c r="E102" s="208"/>
      <c r="F102" s="208" t="s">
        <v>19</v>
      </c>
      <c r="G102" s="208" t="s">
        <v>36</v>
      </c>
      <c r="H102" s="208" t="s">
        <v>200</v>
      </c>
      <c r="I102" s="227"/>
      <c r="J102" s="227"/>
      <c r="K102" s="208" t="s">
        <v>317</v>
      </c>
      <c r="L102" s="208" t="s">
        <v>201</v>
      </c>
      <c r="M102" s="201" t="s">
        <v>40</v>
      </c>
      <c r="N102" s="201" t="s">
        <v>41</v>
      </c>
      <c r="O102" s="201">
        <v>1</v>
      </c>
      <c r="P102" s="227"/>
      <c r="Q102" s="227"/>
    </row>
    <row r="103" spans="1:17" customHeight="1" ht="18.75" s="218" customFormat="1">
      <c r="A103" s="199">
        <v>91</v>
      </c>
      <c r="B103" s="231" t="s">
        <v>318</v>
      </c>
      <c r="C103" s="232" t="s">
        <v>319</v>
      </c>
      <c r="D103" s="233" t="s">
        <v>320</v>
      </c>
      <c r="E103" s="234"/>
      <c r="F103" s="234" t="s">
        <v>19</v>
      </c>
      <c r="G103" s="234" t="s">
        <v>135</v>
      </c>
      <c r="H103" s="234" t="s">
        <v>321</v>
      </c>
      <c r="I103" s="234"/>
      <c r="J103" s="234"/>
      <c r="K103" s="234" t="s">
        <v>322</v>
      </c>
      <c r="L103" s="234" t="s">
        <v>190</v>
      </c>
      <c r="M103" s="201" t="s">
        <v>40</v>
      </c>
      <c r="N103" s="201" t="s">
        <v>41</v>
      </c>
      <c r="O103" s="201">
        <v>1</v>
      </c>
      <c r="P103" s="227"/>
      <c r="Q103" s="227"/>
    </row>
    <row r="104" spans="1:17" customHeight="1" ht="18.75" s="218" customFormat="1">
      <c r="A104" s="199">
        <v>92</v>
      </c>
      <c r="B104" s="231" t="s">
        <v>63</v>
      </c>
      <c r="C104" s="232" t="s">
        <v>319</v>
      </c>
      <c r="D104" s="235" t="s">
        <v>323</v>
      </c>
      <c r="E104" s="236"/>
      <c r="F104" s="208" t="s">
        <v>19</v>
      </c>
      <c r="G104" s="236" t="s">
        <v>135</v>
      </c>
      <c r="H104" s="236" t="s">
        <v>324</v>
      </c>
      <c r="I104" s="201"/>
      <c r="J104" s="201"/>
      <c r="K104" s="236" t="s">
        <v>322</v>
      </c>
      <c r="L104" s="236" t="s">
        <v>190</v>
      </c>
      <c r="M104" s="201" t="s">
        <v>40</v>
      </c>
      <c r="N104" s="201" t="s">
        <v>41</v>
      </c>
      <c r="O104" s="201">
        <v>1</v>
      </c>
      <c r="P104" s="227"/>
      <c r="Q104" s="227"/>
    </row>
    <row r="105" spans="1:17" customHeight="1" ht="18.75" s="218" customFormat="1">
      <c r="A105" s="199">
        <v>93</v>
      </c>
      <c r="B105" s="231" t="s">
        <v>325</v>
      </c>
      <c r="C105" s="232" t="s">
        <v>319</v>
      </c>
      <c r="D105" s="235" t="s">
        <v>326</v>
      </c>
      <c r="E105" s="236"/>
      <c r="F105" s="208" t="s">
        <v>19</v>
      </c>
      <c r="G105" s="236" t="s">
        <v>36</v>
      </c>
      <c r="H105" s="236" t="s">
        <v>324</v>
      </c>
      <c r="I105" s="201"/>
      <c r="J105" s="201"/>
      <c r="K105" s="236" t="s">
        <v>184</v>
      </c>
      <c r="L105" s="236" t="s">
        <v>201</v>
      </c>
      <c r="M105" s="201" t="s">
        <v>40</v>
      </c>
      <c r="N105" s="201" t="s">
        <v>41</v>
      </c>
      <c r="O105" s="201">
        <v>1</v>
      </c>
      <c r="P105" s="227"/>
      <c r="Q105" s="227"/>
    </row>
    <row r="106" spans="1:17" customHeight="1" ht="18.75" s="218" customFormat="1">
      <c r="A106" s="199">
        <v>94</v>
      </c>
      <c r="B106" s="231" t="s">
        <v>327</v>
      </c>
      <c r="C106" s="232" t="s">
        <v>319</v>
      </c>
      <c r="D106" s="235" t="s">
        <v>328</v>
      </c>
      <c r="E106" s="236"/>
      <c r="F106" s="208" t="s">
        <v>19</v>
      </c>
      <c r="G106" s="236" t="s">
        <v>36</v>
      </c>
      <c r="H106" s="236" t="s">
        <v>324</v>
      </c>
      <c r="I106" s="201"/>
      <c r="J106" s="201"/>
      <c r="K106" s="236" t="s">
        <v>184</v>
      </c>
      <c r="L106" s="236" t="s">
        <v>201</v>
      </c>
      <c r="M106" s="201" t="s">
        <v>40</v>
      </c>
      <c r="N106" s="201" t="s">
        <v>41</v>
      </c>
      <c r="O106" s="201">
        <v>1</v>
      </c>
      <c r="P106" s="227"/>
      <c r="Q106" s="227"/>
    </row>
    <row r="107" spans="1:17" customHeight="1" ht="18.75" s="218" customFormat="1">
      <c r="A107" s="199">
        <v>95</v>
      </c>
      <c r="B107" s="231" t="s">
        <v>329</v>
      </c>
      <c r="C107" s="232" t="s">
        <v>319</v>
      </c>
      <c r="D107" s="237" t="s">
        <v>330</v>
      </c>
      <c r="E107" s="208" t="s">
        <v>18</v>
      </c>
      <c r="F107" s="236"/>
      <c r="G107" s="236" t="s">
        <v>36</v>
      </c>
      <c r="H107" s="236" t="s">
        <v>324</v>
      </c>
      <c r="I107" s="201"/>
      <c r="J107" s="201"/>
      <c r="K107" s="236" t="s">
        <v>331</v>
      </c>
      <c r="L107" s="236" t="s">
        <v>201</v>
      </c>
      <c r="M107" s="201" t="s">
        <v>40</v>
      </c>
      <c r="N107" s="201" t="s">
        <v>41</v>
      </c>
      <c r="O107" s="201">
        <v>1</v>
      </c>
      <c r="P107" s="227"/>
      <c r="Q107" s="227"/>
    </row>
    <row r="108" spans="1:17" customHeight="1" ht="18.75" s="218" customFormat="1">
      <c r="A108" s="199">
        <v>96</v>
      </c>
      <c r="B108" s="231" t="s">
        <v>332</v>
      </c>
      <c r="C108" s="232" t="s">
        <v>319</v>
      </c>
      <c r="D108" s="235" t="s">
        <v>333</v>
      </c>
      <c r="E108" s="208" t="s">
        <v>18</v>
      </c>
      <c r="F108" s="236"/>
      <c r="G108" s="236" t="s">
        <v>36</v>
      </c>
      <c r="H108" s="236" t="s">
        <v>315</v>
      </c>
      <c r="I108" s="201"/>
      <c r="J108" s="201"/>
      <c r="K108" s="236" t="s">
        <v>87</v>
      </c>
      <c r="L108" s="236" t="s">
        <v>201</v>
      </c>
      <c r="M108" s="201" t="s">
        <v>40</v>
      </c>
      <c r="N108" s="201" t="s">
        <v>41</v>
      </c>
      <c r="O108" s="201">
        <v>1</v>
      </c>
      <c r="P108" s="227"/>
      <c r="Q108" s="227"/>
    </row>
    <row r="109" spans="1:17" customHeight="1" ht="18.75" s="218" customFormat="1">
      <c r="A109" s="199">
        <v>97</v>
      </c>
      <c r="B109" s="231" t="s">
        <v>334</v>
      </c>
      <c r="C109" s="232" t="s">
        <v>319</v>
      </c>
      <c r="D109" s="235" t="s">
        <v>335</v>
      </c>
      <c r="E109" s="208" t="s">
        <v>18</v>
      </c>
      <c r="F109" s="236"/>
      <c r="G109" s="236" t="s">
        <v>36</v>
      </c>
      <c r="H109" s="236" t="s">
        <v>315</v>
      </c>
      <c r="I109" s="201"/>
      <c r="J109" s="201"/>
      <c r="K109" s="236" t="s">
        <v>158</v>
      </c>
      <c r="L109" s="236" t="s">
        <v>201</v>
      </c>
      <c r="M109" s="201" t="s">
        <v>40</v>
      </c>
      <c r="N109" s="201" t="s">
        <v>41</v>
      </c>
      <c r="O109" s="201">
        <v>1</v>
      </c>
      <c r="P109" s="227"/>
      <c r="Q109" s="227"/>
    </row>
    <row r="110" spans="1:17" customHeight="1" ht="18.75" s="218" customFormat="1">
      <c r="A110" s="199">
        <v>98</v>
      </c>
      <c r="B110" s="238" t="s">
        <v>336</v>
      </c>
      <c r="C110" s="232" t="s">
        <v>337</v>
      </c>
      <c r="D110" s="235" t="s">
        <v>338</v>
      </c>
      <c r="E110" s="208" t="s">
        <v>18</v>
      </c>
      <c r="F110" s="236"/>
      <c r="G110" s="236" t="s">
        <v>36</v>
      </c>
      <c r="H110" s="236" t="s">
        <v>339</v>
      </c>
      <c r="I110" s="227"/>
      <c r="J110" s="227"/>
      <c r="K110" s="236" t="s">
        <v>129</v>
      </c>
      <c r="L110" s="236" t="s">
        <v>246</v>
      </c>
      <c r="M110" s="201" t="s">
        <v>40</v>
      </c>
      <c r="N110" s="201" t="s">
        <v>41</v>
      </c>
      <c r="O110" s="201">
        <v>1</v>
      </c>
      <c r="P110" s="227"/>
      <c r="Q110" s="227"/>
    </row>
    <row r="111" spans="1:17" customHeight="1" ht="18.75" s="218" customFormat="1">
      <c r="A111" s="199">
        <v>99</v>
      </c>
      <c r="B111" s="231" t="s">
        <v>340</v>
      </c>
      <c r="C111" s="232" t="s">
        <v>337</v>
      </c>
      <c r="D111" s="235" t="s">
        <v>341</v>
      </c>
      <c r="E111" s="236"/>
      <c r="F111" s="208" t="s">
        <v>19</v>
      </c>
      <c r="G111" s="236" t="s">
        <v>36</v>
      </c>
      <c r="H111" s="236" t="s">
        <v>245</v>
      </c>
      <c r="I111" s="227"/>
      <c r="J111" s="227"/>
      <c r="K111" s="236" t="s">
        <v>299</v>
      </c>
      <c r="L111" s="236" t="s">
        <v>201</v>
      </c>
      <c r="M111" s="201" t="s">
        <v>40</v>
      </c>
      <c r="N111" s="201" t="s">
        <v>41</v>
      </c>
      <c r="O111" s="201">
        <v>1</v>
      </c>
      <c r="P111" s="227"/>
      <c r="Q111" s="227"/>
    </row>
    <row r="112" spans="1:17" customHeight="1" ht="18.75" s="218" customFormat="1">
      <c r="A112" s="199">
        <v>100</v>
      </c>
      <c r="B112" s="231" t="s">
        <v>342</v>
      </c>
      <c r="C112" s="232" t="s">
        <v>337</v>
      </c>
      <c r="D112" s="235" t="s">
        <v>343</v>
      </c>
      <c r="E112" s="236"/>
      <c r="F112" s="208" t="s">
        <v>19</v>
      </c>
      <c r="G112" s="236" t="s">
        <v>36</v>
      </c>
      <c r="H112" s="236" t="s">
        <v>245</v>
      </c>
      <c r="I112" s="227"/>
      <c r="J112" s="227"/>
      <c r="K112" s="236" t="s">
        <v>344</v>
      </c>
      <c r="L112" s="236" t="s">
        <v>201</v>
      </c>
      <c r="M112" s="201" t="s">
        <v>40</v>
      </c>
      <c r="N112" s="201" t="s">
        <v>41</v>
      </c>
      <c r="O112" s="201">
        <v>1</v>
      </c>
      <c r="P112" s="227"/>
      <c r="Q112" s="227"/>
    </row>
    <row r="113" spans="1:17" customHeight="1" ht="18.75" s="218" customFormat="1">
      <c r="A113" s="199">
        <v>101</v>
      </c>
      <c r="B113" s="231" t="s">
        <v>345</v>
      </c>
      <c r="C113" s="232" t="s">
        <v>337</v>
      </c>
      <c r="D113" s="235" t="s">
        <v>346</v>
      </c>
      <c r="E113" s="236"/>
      <c r="F113" s="208" t="s">
        <v>19</v>
      </c>
      <c r="G113" s="236" t="s">
        <v>36</v>
      </c>
      <c r="H113" s="236" t="s">
        <v>254</v>
      </c>
      <c r="I113" s="227"/>
      <c r="J113" s="227"/>
      <c r="K113" s="236" t="s">
        <v>347</v>
      </c>
      <c r="L113" s="236" t="s">
        <v>348</v>
      </c>
      <c r="M113" s="201" t="s">
        <v>40</v>
      </c>
      <c r="N113" s="201" t="s">
        <v>41</v>
      </c>
      <c r="O113" s="201">
        <v>1</v>
      </c>
      <c r="P113" s="227"/>
      <c r="Q113" s="227"/>
    </row>
    <row r="114" spans="1:17" customHeight="1" ht="18.75" s="218" customFormat="1">
      <c r="A114" s="199">
        <v>102</v>
      </c>
      <c r="B114" s="231" t="s">
        <v>349</v>
      </c>
      <c r="C114" s="232" t="s">
        <v>337</v>
      </c>
      <c r="D114" s="235" t="s">
        <v>350</v>
      </c>
      <c r="E114" s="236"/>
      <c r="F114" s="208" t="s">
        <v>19</v>
      </c>
      <c r="G114" s="236" t="s">
        <v>36</v>
      </c>
      <c r="H114" s="236" t="s">
        <v>204</v>
      </c>
      <c r="I114" s="227"/>
      <c r="J114" s="227"/>
      <c r="K114" s="236" t="s">
        <v>351</v>
      </c>
      <c r="L114" s="236" t="s">
        <v>348</v>
      </c>
      <c r="M114" s="201" t="s">
        <v>40</v>
      </c>
      <c r="N114" s="201" t="s">
        <v>41</v>
      </c>
      <c r="O114" s="201">
        <v>1</v>
      </c>
      <c r="P114" s="227"/>
      <c r="Q114" s="227"/>
    </row>
    <row r="115" spans="1:17" customHeight="1" ht="18.75" s="218" customFormat="1">
      <c r="A115" s="199">
        <v>103</v>
      </c>
      <c r="B115" s="231" t="s">
        <v>352</v>
      </c>
      <c r="C115" s="232" t="s">
        <v>337</v>
      </c>
      <c r="D115" s="235" t="s">
        <v>353</v>
      </c>
      <c r="E115" s="236"/>
      <c r="F115" s="208" t="s">
        <v>19</v>
      </c>
      <c r="G115" s="236" t="s">
        <v>36</v>
      </c>
      <c r="H115" s="236" t="s">
        <v>245</v>
      </c>
      <c r="I115" s="227"/>
      <c r="J115" s="227"/>
      <c r="K115" s="236" t="s">
        <v>354</v>
      </c>
      <c r="L115" s="236" t="s">
        <v>246</v>
      </c>
      <c r="M115" s="201" t="s">
        <v>40</v>
      </c>
      <c r="N115" s="201" t="s">
        <v>41</v>
      </c>
      <c r="O115" s="201">
        <v>1</v>
      </c>
      <c r="P115" s="227"/>
      <c r="Q115" s="227"/>
    </row>
    <row r="116" spans="1:17" customHeight="1" ht="18.75" s="218" customFormat="1">
      <c r="A116" s="199">
        <v>104</v>
      </c>
      <c r="B116" s="231" t="s">
        <v>355</v>
      </c>
      <c r="C116" s="232" t="s">
        <v>337</v>
      </c>
      <c r="D116" s="235" t="s">
        <v>356</v>
      </c>
      <c r="E116" s="236"/>
      <c r="F116" s="208" t="s">
        <v>19</v>
      </c>
      <c r="G116" s="236" t="s">
        <v>36</v>
      </c>
      <c r="H116" s="236" t="s">
        <v>315</v>
      </c>
      <c r="I116" s="227"/>
      <c r="J116" s="227"/>
      <c r="K116" s="236" t="s">
        <v>96</v>
      </c>
      <c r="L116" s="236" t="s">
        <v>246</v>
      </c>
      <c r="M116" s="201" t="s">
        <v>40</v>
      </c>
      <c r="N116" s="201" t="s">
        <v>41</v>
      </c>
      <c r="O116" s="201">
        <v>1</v>
      </c>
      <c r="P116" s="227"/>
      <c r="Q116" s="227"/>
    </row>
    <row r="117" spans="1:17" customHeight="1" ht="18.75" s="218" customFormat="1">
      <c r="A117" s="199">
        <v>105</v>
      </c>
      <c r="B117" s="231" t="s">
        <v>357</v>
      </c>
      <c r="C117" s="232" t="s">
        <v>337</v>
      </c>
      <c r="D117" s="235" t="s">
        <v>358</v>
      </c>
      <c r="E117" s="236"/>
      <c r="F117" s="208" t="s">
        <v>19</v>
      </c>
      <c r="G117" s="236" t="s">
        <v>36</v>
      </c>
      <c r="H117" s="236" t="s">
        <v>204</v>
      </c>
      <c r="I117" s="227"/>
      <c r="J117" s="227"/>
      <c r="K117" s="236" t="s">
        <v>81</v>
      </c>
      <c r="L117" s="236" t="s">
        <v>348</v>
      </c>
      <c r="M117" s="201" t="s">
        <v>40</v>
      </c>
      <c r="N117" s="201" t="s">
        <v>41</v>
      </c>
      <c r="O117" s="201">
        <v>1</v>
      </c>
      <c r="P117" s="227"/>
      <c r="Q117" s="227"/>
    </row>
    <row r="118" spans="1:17" customHeight="1" ht="18.75" s="218" customFormat="1">
      <c r="A118" s="199">
        <v>106</v>
      </c>
      <c r="B118" s="231" t="s">
        <v>359</v>
      </c>
      <c r="C118" s="232" t="s">
        <v>337</v>
      </c>
      <c r="D118" s="235" t="s">
        <v>360</v>
      </c>
      <c r="E118" s="236"/>
      <c r="F118" s="208" t="s">
        <v>19</v>
      </c>
      <c r="G118" s="236" t="s">
        <v>36</v>
      </c>
      <c r="H118" s="236" t="s">
        <v>254</v>
      </c>
      <c r="I118" s="227"/>
      <c r="J118" s="227"/>
      <c r="K118" s="236" t="s">
        <v>361</v>
      </c>
      <c r="L118" s="236" t="s">
        <v>348</v>
      </c>
      <c r="M118" s="201" t="s">
        <v>40</v>
      </c>
      <c r="N118" s="201" t="s">
        <v>41</v>
      </c>
      <c r="O118" s="201">
        <v>1</v>
      </c>
      <c r="P118" s="227"/>
      <c r="Q118" s="227"/>
    </row>
    <row r="119" spans="1:17" customHeight="1" ht="18.75" s="218" customFormat="1">
      <c r="A119" s="199">
        <v>107</v>
      </c>
      <c r="B119" s="231" t="s">
        <v>362</v>
      </c>
      <c r="C119" s="232" t="s">
        <v>337</v>
      </c>
      <c r="D119" s="235" t="s">
        <v>363</v>
      </c>
      <c r="E119" s="236"/>
      <c r="F119" s="208" t="s">
        <v>19</v>
      </c>
      <c r="G119" s="236" t="s">
        <v>36</v>
      </c>
      <c r="H119" s="236" t="s">
        <v>339</v>
      </c>
      <c r="I119" s="227"/>
      <c r="J119" s="227"/>
      <c r="K119" s="236" t="s">
        <v>364</v>
      </c>
      <c r="L119" s="236" t="s">
        <v>246</v>
      </c>
      <c r="M119" s="201" t="s">
        <v>40</v>
      </c>
      <c r="N119" s="201" t="s">
        <v>41</v>
      </c>
      <c r="O119" s="201">
        <v>1</v>
      </c>
      <c r="P119" s="227"/>
      <c r="Q119" s="227"/>
    </row>
    <row r="120" spans="1:17" customHeight="1" ht="18.75" s="218" customFormat="1">
      <c r="A120" s="199">
        <v>108</v>
      </c>
      <c r="B120" s="231" t="s">
        <v>365</v>
      </c>
      <c r="C120" s="232" t="s">
        <v>337</v>
      </c>
      <c r="D120" s="235" t="s">
        <v>366</v>
      </c>
      <c r="E120" s="208" t="s">
        <v>18</v>
      </c>
      <c r="F120" s="236"/>
      <c r="G120" s="236" t="s">
        <v>36</v>
      </c>
      <c r="H120" s="236" t="s">
        <v>339</v>
      </c>
      <c r="I120" s="227"/>
      <c r="J120" s="227"/>
      <c r="K120" s="236" t="s">
        <v>193</v>
      </c>
      <c r="L120" s="236" t="s">
        <v>164</v>
      </c>
      <c r="M120" s="201" t="s">
        <v>40</v>
      </c>
      <c r="N120" s="201" t="s">
        <v>41</v>
      </c>
      <c r="O120" s="201">
        <v>1</v>
      </c>
      <c r="P120" s="227"/>
      <c r="Q120" s="227"/>
    </row>
    <row r="121" spans="1:17" customHeight="1" ht="18.75" s="218" customFormat="1">
      <c r="A121" s="199">
        <v>109</v>
      </c>
      <c r="B121" s="231" t="s">
        <v>367</v>
      </c>
      <c r="C121" s="232" t="s">
        <v>337</v>
      </c>
      <c r="D121" s="235" t="s">
        <v>368</v>
      </c>
      <c r="E121" s="208" t="s">
        <v>18</v>
      </c>
      <c r="F121" s="236"/>
      <c r="G121" s="236" t="s">
        <v>36</v>
      </c>
      <c r="H121" s="236" t="s">
        <v>339</v>
      </c>
      <c r="I121" s="227"/>
      <c r="J121" s="227"/>
      <c r="K121" s="236" t="s">
        <v>168</v>
      </c>
      <c r="L121" s="236" t="s">
        <v>201</v>
      </c>
      <c r="M121" s="201" t="s">
        <v>40</v>
      </c>
      <c r="N121" s="201" t="s">
        <v>41</v>
      </c>
      <c r="O121" s="201">
        <v>1</v>
      </c>
      <c r="P121" s="227"/>
      <c r="Q121" s="227"/>
    </row>
    <row r="122" spans="1:17" customHeight="1" ht="18.75" s="218" customFormat="1">
      <c r="A122" s="199">
        <v>110</v>
      </c>
      <c r="B122" s="231" t="s">
        <v>369</v>
      </c>
      <c r="C122" s="232" t="s">
        <v>337</v>
      </c>
      <c r="D122" s="235" t="s">
        <v>370</v>
      </c>
      <c r="E122" s="236"/>
      <c r="F122" s="208" t="s">
        <v>19</v>
      </c>
      <c r="G122" s="236" t="s">
        <v>57</v>
      </c>
      <c r="H122" s="236" t="s">
        <v>315</v>
      </c>
      <c r="I122" s="227"/>
      <c r="J122" s="227"/>
      <c r="K122" s="236" t="s">
        <v>371</v>
      </c>
      <c r="L122" s="239" t="s">
        <v>206</v>
      </c>
      <c r="M122" s="201" t="s">
        <v>40</v>
      </c>
      <c r="N122" s="201" t="s">
        <v>41</v>
      </c>
      <c r="O122" s="201">
        <v>1</v>
      </c>
      <c r="P122" s="227"/>
      <c r="Q122" s="227"/>
    </row>
    <row r="123" spans="1:17" customHeight="1" ht="18.75" s="218" customFormat="1">
      <c r="A123" s="199">
        <v>111</v>
      </c>
      <c r="B123" s="231" t="s">
        <v>184</v>
      </c>
      <c r="C123" s="232" t="s">
        <v>337</v>
      </c>
      <c r="D123" s="235" t="s">
        <v>372</v>
      </c>
      <c r="E123" s="208" t="s">
        <v>18</v>
      </c>
      <c r="F123" s="236"/>
      <c r="G123" s="236" t="s">
        <v>36</v>
      </c>
      <c r="H123" s="236" t="s">
        <v>339</v>
      </c>
      <c r="I123" s="227"/>
      <c r="J123" s="227"/>
      <c r="K123" s="236" t="s">
        <v>373</v>
      </c>
      <c r="L123" s="240" t="s">
        <v>246</v>
      </c>
      <c r="M123" s="201" t="s">
        <v>40</v>
      </c>
      <c r="N123" s="201" t="s">
        <v>41</v>
      </c>
      <c r="O123" s="201">
        <v>1</v>
      </c>
      <c r="P123" s="227"/>
      <c r="Q123" s="227"/>
    </row>
    <row r="124" spans="1:17" customHeight="1" ht="18.75" s="218" customFormat="1">
      <c r="A124" s="199">
        <v>112</v>
      </c>
      <c r="B124" s="231" t="s">
        <v>374</v>
      </c>
      <c r="C124" s="232" t="s">
        <v>337</v>
      </c>
      <c r="D124" s="235" t="s">
        <v>356</v>
      </c>
      <c r="E124" s="236"/>
      <c r="F124" s="208" t="s">
        <v>19</v>
      </c>
      <c r="G124" s="236" t="s">
        <v>135</v>
      </c>
      <c r="H124" s="236" t="s">
        <v>315</v>
      </c>
      <c r="I124" s="227"/>
      <c r="J124" s="227"/>
      <c r="K124" s="236" t="s">
        <v>375</v>
      </c>
      <c r="L124" s="239" t="s">
        <v>206</v>
      </c>
      <c r="M124" s="201" t="s">
        <v>40</v>
      </c>
      <c r="N124" s="201" t="s">
        <v>41</v>
      </c>
      <c r="O124" s="201">
        <v>1</v>
      </c>
      <c r="P124" s="227"/>
      <c r="Q124" s="227"/>
    </row>
    <row r="125" spans="1:17" customHeight="1" ht="18.75" s="218" customFormat="1">
      <c r="A125" s="199">
        <v>113</v>
      </c>
      <c r="B125" s="231" t="s">
        <v>376</v>
      </c>
      <c r="C125" s="232" t="s">
        <v>337</v>
      </c>
      <c r="D125" s="235" t="s">
        <v>377</v>
      </c>
      <c r="E125" s="236"/>
      <c r="F125" s="208" t="s">
        <v>19</v>
      </c>
      <c r="G125" s="236" t="s">
        <v>135</v>
      </c>
      <c r="H125" s="236" t="s">
        <v>378</v>
      </c>
      <c r="I125" s="227"/>
      <c r="J125" s="227"/>
      <c r="K125" s="236" t="s">
        <v>379</v>
      </c>
      <c r="L125" s="236" t="s">
        <v>218</v>
      </c>
      <c r="M125" s="201" t="s">
        <v>40</v>
      </c>
      <c r="N125" s="201" t="s">
        <v>41</v>
      </c>
      <c r="O125" s="201">
        <v>1</v>
      </c>
      <c r="P125" s="227"/>
      <c r="Q125" s="227"/>
    </row>
    <row r="126" spans="1:17" customHeight="1" ht="18.75" s="218" customFormat="1">
      <c r="A126" s="199">
        <v>114</v>
      </c>
      <c r="B126" s="231" t="s">
        <v>380</v>
      </c>
      <c r="C126" s="232" t="s">
        <v>337</v>
      </c>
      <c r="D126" s="235" t="s">
        <v>381</v>
      </c>
      <c r="E126" s="208" t="s">
        <v>18</v>
      </c>
      <c r="F126" s="236"/>
      <c r="G126" s="236" t="s">
        <v>135</v>
      </c>
      <c r="H126" s="236" t="s">
        <v>382</v>
      </c>
      <c r="I126" s="227"/>
      <c r="J126" s="227"/>
      <c r="K126" s="236" t="s">
        <v>383</v>
      </c>
      <c r="L126" s="236" t="s">
        <v>218</v>
      </c>
      <c r="M126" s="201" t="s">
        <v>40</v>
      </c>
      <c r="N126" s="201" t="s">
        <v>41</v>
      </c>
      <c r="O126" s="201">
        <v>1</v>
      </c>
      <c r="P126" s="227"/>
      <c r="Q126" s="227"/>
    </row>
    <row r="127" spans="1:17" customHeight="1" ht="18.75" s="218" customFormat="1">
      <c r="A127" s="199">
        <v>115</v>
      </c>
      <c r="B127" s="231" t="s">
        <v>384</v>
      </c>
      <c r="C127" s="232" t="s">
        <v>337</v>
      </c>
      <c r="D127" s="235" t="s">
        <v>385</v>
      </c>
      <c r="E127" s="208" t="s">
        <v>18</v>
      </c>
      <c r="F127" s="236"/>
      <c r="G127" s="236" t="s">
        <v>135</v>
      </c>
      <c r="H127" s="236" t="s">
        <v>315</v>
      </c>
      <c r="I127" s="227"/>
      <c r="J127" s="227"/>
      <c r="K127" s="236" t="s">
        <v>386</v>
      </c>
      <c r="L127" s="239" t="s">
        <v>206</v>
      </c>
      <c r="M127" s="201" t="s">
        <v>40</v>
      </c>
      <c r="N127" s="201" t="s">
        <v>41</v>
      </c>
      <c r="O127" s="201">
        <v>1</v>
      </c>
      <c r="P127" s="227"/>
      <c r="Q127" s="227"/>
    </row>
    <row r="128" spans="1:17" customHeight="1" ht="18.75" s="218" customFormat="1">
      <c r="A128" s="199">
        <v>116</v>
      </c>
      <c r="B128" s="231" t="s">
        <v>387</v>
      </c>
      <c r="C128" s="232" t="s">
        <v>337</v>
      </c>
      <c r="D128" s="235" t="s">
        <v>388</v>
      </c>
      <c r="E128" s="236"/>
      <c r="F128" s="208" t="s">
        <v>19</v>
      </c>
      <c r="G128" s="236" t="s">
        <v>57</v>
      </c>
      <c r="H128" s="236" t="s">
        <v>315</v>
      </c>
      <c r="I128" s="227"/>
      <c r="J128" s="227"/>
      <c r="K128" s="236" t="s">
        <v>389</v>
      </c>
      <c r="L128" s="236" t="s">
        <v>206</v>
      </c>
      <c r="M128" s="201" t="s">
        <v>40</v>
      </c>
      <c r="N128" s="201" t="s">
        <v>41</v>
      </c>
      <c r="O128" s="201">
        <v>1</v>
      </c>
      <c r="P128" s="227"/>
      <c r="Q128" s="227"/>
    </row>
    <row r="129" spans="1:17" customHeight="1" ht="18.75" s="218" customFormat="1">
      <c r="A129" s="199">
        <v>117</v>
      </c>
      <c r="B129" s="231" t="s">
        <v>390</v>
      </c>
      <c r="C129" s="232" t="s">
        <v>337</v>
      </c>
      <c r="D129" s="241" t="s">
        <v>391</v>
      </c>
      <c r="E129" s="208" t="s">
        <v>18</v>
      </c>
      <c r="F129" s="208"/>
      <c r="G129" s="236" t="s">
        <v>57</v>
      </c>
      <c r="H129" s="236" t="s">
        <v>44</v>
      </c>
      <c r="I129" s="201"/>
      <c r="J129" s="201"/>
      <c r="K129" s="236" t="s">
        <v>392</v>
      </c>
      <c r="L129" s="236" t="s">
        <v>206</v>
      </c>
      <c r="M129" s="201" t="s">
        <v>40</v>
      </c>
      <c r="N129" s="201" t="s">
        <v>41</v>
      </c>
      <c r="O129" s="201">
        <v>1</v>
      </c>
      <c r="P129" s="227"/>
      <c r="Q129" s="227"/>
    </row>
    <row r="130" spans="1:17" customHeight="1" ht="18.75" s="218" customFormat="1">
      <c r="A130" s="199">
        <v>118</v>
      </c>
      <c r="B130" s="231" t="s">
        <v>393</v>
      </c>
      <c r="C130" s="232" t="s">
        <v>394</v>
      </c>
      <c r="D130" s="235" t="s">
        <v>395</v>
      </c>
      <c r="E130" s="236"/>
      <c r="F130" s="208" t="s">
        <v>19</v>
      </c>
      <c r="G130" s="236" t="s">
        <v>36</v>
      </c>
      <c r="H130" s="236" t="s">
        <v>315</v>
      </c>
      <c r="I130" s="227"/>
      <c r="J130" s="227"/>
      <c r="K130" s="236" t="s">
        <v>196</v>
      </c>
      <c r="L130" s="208" t="s">
        <v>201</v>
      </c>
      <c r="M130" s="201" t="s">
        <v>40</v>
      </c>
      <c r="N130" s="201" t="s">
        <v>41</v>
      </c>
      <c r="O130" s="201">
        <v>1</v>
      </c>
      <c r="P130" s="227"/>
      <c r="Q130" s="227"/>
    </row>
    <row r="131" spans="1:17" customHeight="1" ht="18.75" s="218" customFormat="1">
      <c r="A131" s="199">
        <v>119</v>
      </c>
      <c r="B131" s="231" t="s">
        <v>396</v>
      </c>
      <c r="C131" s="232" t="s">
        <v>394</v>
      </c>
      <c r="D131" s="235" t="s">
        <v>397</v>
      </c>
      <c r="E131" s="208" t="s">
        <v>18</v>
      </c>
      <c r="F131" s="236"/>
      <c r="G131" s="236" t="s">
        <v>36</v>
      </c>
      <c r="H131" s="236" t="s">
        <v>240</v>
      </c>
      <c r="I131" s="227"/>
      <c r="J131" s="227"/>
      <c r="K131" s="236" t="s">
        <v>48</v>
      </c>
      <c r="L131" s="208" t="s">
        <v>348</v>
      </c>
      <c r="M131" s="201" t="s">
        <v>40</v>
      </c>
      <c r="N131" s="201" t="s">
        <v>41</v>
      </c>
      <c r="O131" s="201">
        <v>1</v>
      </c>
      <c r="P131" s="227"/>
      <c r="Q131" s="227"/>
    </row>
    <row r="132" spans="1:17" customHeight="1" ht="18.75" s="218" customFormat="1">
      <c r="A132" s="199">
        <v>120</v>
      </c>
      <c r="B132" s="231" t="s">
        <v>78</v>
      </c>
      <c r="C132" s="232" t="s">
        <v>394</v>
      </c>
      <c r="D132" s="235" t="s">
        <v>398</v>
      </c>
      <c r="E132" s="208" t="s">
        <v>18</v>
      </c>
      <c r="F132" s="236"/>
      <c r="G132" s="236" t="s">
        <v>36</v>
      </c>
      <c r="H132" s="236" t="s">
        <v>315</v>
      </c>
      <c r="I132" s="227"/>
      <c r="J132" s="227"/>
      <c r="K132" s="236" t="s">
        <v>354</v>
      </c>
      <c r="L132" s="236" t="s">
        <v>246</v>
      </c>
      <c r="M132" s="201" t="s">
        <v>40</v>
      </c>
      <c r="N132" s="201" t="s">
        <v>41</v>
      </c>
      <c r="O132" s="201">
        <v>1</v>
      </c>
      <c r="P132" s="227"/>
      <c r="Q132" s="227"/>
    </row>
    <row r="133" spans="1:17" customHeight="1" ht="18.75" s="218" customFormat="1">
      <c r="A133" s="199">
        <v>121</v>
      </c>
      <c r="B133" s="231" t="s">
        <v>399</v>
      </c>
      <c r="C133" s="232" t="s">
        <v>394</v>
      </c>
      <c r="D133" s="235" t="s">
        <v>400</v>
      </c>
      <c r="E133" s="236"/>
      <c r="F133" s="208" t="s">
        <v>19</v>
      </c>
      <c r="G133" s="236" t="s">
        <v>36</v>
      </c>
      <c r="H133" s="236" t="s">
        <v>315</v>
      </c>
      <c r="I133" s="227"/>
      <c r="J133" s="227"/>
      <c r="K133" s="236" t="s">
        <v>401</v>
      </c>
      <c r="L133" s="236" t="s">
        <v>246</v>
      </c>
      <c r="M133" s="201" t="s">
        <v>40</v>
      </c>
      <c r="N133" s="201" t="s">
        <v>41</v>
      </c>
      <c r="O133" s="201">
        <v>1</v>
      </c>
      <c r="P133" s="227"/>
      <c r="Q133" s="227"/>
    </row>
    <row r="134" spans="1:17" customHeight="1" ht="18.75" s="218" customFormat="1">
      <c r="A134" s="199">
        <v>122</v>
      </c>
      <c r="B134" s="231" t="s">
        <v>402</v>
      </c>
      <c r="C134" s="232" t="s">
        <v>394</v>
      </c>
      <c r="D134" s="235" t="s">
        <v>403</v>
      </c>
      <c r="E134" s="236"/>
      <c r="F134" s="208" t="s">
        <v>19</v>
      </c>
      <c r="G134" s="236" t="s">
        <v>36</v>
      </c>
      <c r="H134" s="236" t="s">
        <v>240</v>
      </c>
      <c r="I134" s="227"/>
      <c r="J134" s="227"/>
      <c r="K134" s="236" t="s">
        <v>404</v>
      </c>
      <c r="L134" s="208" t="s">
        <v>405</v>
      </c>
      <c r="M134" s="201" t="s">
        <v>40</v>
      </c>
      <c r="N134" s="201" t="s">
        <v>41</v>
      </c>
      <c r="O134" s="201">
        <v>1</v>
      </c>
      <c r="P134" s="227"/>
      <c r="Q134" s="227"/>
    </row>
    <row r="135" spans="1:17" customHeight="1" ht="18.75" s="218" customFormat="1">
      <c r="A135" s="199">
        <v>123</v>
      </c>
      <c r="B135" s="231" t="s">
        <v>406</v>
      </c>
      <c r="C135" s="232" t="s">
        <v>394</v>
      </c>
      <c r="D135" s="235" t="s">
        <v>407</v>
      </c>
      <c r="E135" s="236"/>
      <c r="F135" s="208" t="s">
        <v>19</v>
      </c>
      <c r="G135" s="236" t="s">
        <v>36</v>
      </c>
      <c r="H135" s="236" t="s">
        <v>408</v>
      </c>
      <c r="I135" s="227"/>
      <c r="J135" s="227"/>
      <c r="K135" s="236" t="s">
        <v>409</v>
      </c>
      <c r="L135" s="208" t="s">
        <v>246</v>
      </c>
      <c r="M135" s="201" t="s">
        <v>40</v>
      </c>
      <c r="N135" s="201" t="s">
        <v>41</v>
      </c>
      <c r="O135" s="201">
        <v>1</v>
      </c>
      <c r="P135" s="227"/>
      <c r="Q135" s="227"/>
    </row>
    <row r="136" spans="1:17" customHeight="1" ht="18.75" s="218" customFormat="1">
      <c r="A136" s="199">
        <v>124</v>
      </c>
      <c r="B136" s="231" t="s">
        <v>410</v>
      </c>
      <c r="C136" s="232" t="s">
        <v>394</v>
      </c>
      <c r="D136" s="235" t="s">
        <v>411</v>
      </c>
      <c r="E136" s="236"/>
      <c r="F136" s="208" t="s">
        <v>19</v>
      </c>
      <c r="G136" s="236" t="s">
        <v>36</v>
      </c>
      <c r="H136" s="236" t="s">
        <v>266</v>
      </c>
      <c r="I136" s="227"/>
      <c r="J136" s="227"/>
      <c r="K136" s="236" t="s">
        <v>412</v>
      </c>
      <c r="L136" s="240" t="s">
        <v>46</v>
      </c>
      <c r="M136" s="201" t="s">
        <v>40</v>
      </c>
      <c r="N136" s="201" t="s">
        <v>41</v>
      </c>
      <c r="O136" s="201">
        <v>1</v>
      </c>
      <c r="P136" s="227"/>
      <c r="Q136" s="227"/>
    </row>
    <row r="137" spans="1:17" customHeight="1" ht="18.75" s="218" customFormat="1">
      <c r="A137" s="199">
        <v>125</v>
      </c>
      <c r="B137" s="231" t="s">
        <v>413</v>
      </c>
      <c r="C137" s="232" t="s">
        <v>394</v>
      </c>
      <c r="D137" s="235" t="s">
        <v>414</v>
      </c>
      <c r="E137" s="208" t="s">
        <v>18</v>
      </c>
      <c r="F137" s="236"/>
      <c r="G137" s="236" t="s">
        <v>135</v>
      </c>
      <c r="H137" s="236" t="s">
        <v>266</v>
      </c>
      <c r="I137" s="227"/>
      <c r="J137" s="227"/>
      <c r="K137" s="236" t="s">
        <v>415</v>
      </c>
      <c r="L137" s="201" t="s">
        <v>138</v>
      </c>
      <c r="M137" s="201" t="s">
        <v>40</v>
      </c>
      <c r="N137" s="201" t="s">
        <v>41</v>
      </c>
      <c r="O137" s="201">
        <v>1</v>
      </c>
      <c r="P137" s="227"/>
      <c r="Q137" s="227"/>
    </row>
    <row r="138" spans="1:17" customHeight="1" ht="18.75" s="218" customFormat="1">
      <c r="A138" s="199">
        <v>126</v>
      </c>
      <c r="B138" s="231" t="s">
        <v>416</v>
      </c>
      <c r="C138" s="232" t="s">
        <v>394</v>
      </c>
      <c r="D138" s="235" t="s">
        <v>417</v>
      </c>
      <c r="E138" s="208" t="s">
        <v>18</v>
      </c>
      <c r="F138" s="236"/>
      <c r="G138" s="236" t="s">
        <v>36</v>
      </c>
      <c r="H138" s="236" t="s">
        <v>240</v>
      </c>
      <c r="I138" s="227"/>
      <c r="J138" s="227"/>
      <c r="K138" s="236" t="s">
        <v>69</v>
      </c>
      <c r="L138" s="208" t="s">
        <v>348</v>
      </c>
      <c r="M138" s="201" t="s">
        <v>40</v>
      </c>
      <c r="N138" s="201" t="s">
        <v>41</v>
      </c>
      <c r="O138" s="201">
        <v>1</v>
      </c>
      <c r="P138" s="227"/>
      <c r="Q138" s="227"/>
    </row>
    <row r="139" spans="1:17" customHeight="1" ht="15" s="204" customFormat="1">
      <c r="A139" s="242" t="s">
        <v>418</v>
      </c>
      <c r="B139" s="243" t="s">
        <v>419</v>
      </c>
      <c r="C139" s="244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</row>
    <row r="140" spans="1:17" customHeight="1" ht="15" s="204" customFormat="1">
      <c r="A140" s="199">
        <v>1</v>
      </c>
      <c r="B140" s="244"/>
      <c r="C140" s="243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</row>
    <row r="141" spans="1:17" customHeight="1" ht="31.5" s="10" customFormat="1">
      <c r="A141" s="245" t="s">
        <v>420</v>
      </c>
      <c r="B141" s="285" t="s">
        <v>421</v>
      </c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</row>
    <row r="142" spans="1:17" customHeight="1" ht="23.25" s="10" customFormat="1">
      <c r="A142" s="246" t="s">
        <v>422</v>
      </c>
      <c r="B142" s="247" t="s">
        <v>30</v>
      </c>
      <c r="C142" s="248"/>
      <c r="D142" s="248"/>
      <c r="E142" s="248"/>
      <c r="F142" s="248"/>
      <c r="G142" s="248"/>
      <c r="H142" s="248"/>
      <c r="I142" s="248"/>
      <c r="J142" s="248"/>
      <c r="K142" s="249"/>
      <c r="L142" s="248"/>
      <c r="M142" s="248"/>
      <c r="N142" s="248"/>
      <c r="O142" s="248"/>
      <c r="P142" s="248"/>
      <c r="Q142" s="248"/>
    </row>
    <row r="143" spans="1:17" customHeight="1" ht="15.75" s="2" customFormat="1">
      <c r="A143" s="217" t="s">
        <v>31</v>
      </c>
      <c r="B143" s="250" t="s">
        <v>32</v>
      </c>
      <c r="C143" s="251"/>
      <c r="D143" s="217"/>
      <c r="E143" s="217"/>
      <c r="F143" s="217"/>
      <c r="G143" s="217"/>
      <c r="H143" s="217"/>
      <c r="I143" s="217"/>
      <c r="J143" s="252"/>
      <c r="K143" s="252"/>
      <c r="L143" s="252"/>
      <c r="M143" s="252"/>
      <c r="N143" s="217"/>
      <c r="O143" s="217"/>
      <c r="P143" s="92"/>
      <c r="Q143" s="92"/>
    </row>
    <row r="144" spans="1:17" customHeight="1" ht="20.1" s="8" customFormat="1">
      <c r="A144" s="199">
        <v>1</v>
      </c>
      <c r="B144" s="244" t="s">
        <v>423</v>
      </c>
      <c r="C144" s="199" t="s">
        <v>424</v>
      </c>
      <c r="D144" s="253" t="s">
        <v>425</v>
      </c>
      <c r="E144" s="227"/>
      <c r="F144" s="201" t="s">
        <v>19</v>
      </c>
      <c r="G144" s="201" t="s">
        <v>36</v>
      </c>
      <c r="H144" s="201" t="s">
        <v>426</v>
      </c>
      <c r="I144" s="201"/>
      <c r="J144" s="201"/>
      <c r="K144" s="201" t="s">
        <v>196</v>
      </c>
      <c r="L144" s="201" t="s">
        <v>164</v>
      </c>
      <c r="M144" s="201" t="s">
        <v>40</v>
      </c>
      <c r="N144" s="201" t="s">
        <v>41</v>
      </c>
      <c r="O144" s="201">
        <v>1</v>
      </c>
      <c r="P144" s="254"/>
      <c r="Q144" s="254"/>
    </row>
    <row r="145" spans="1:17" customHeight="1" ht="20.1" s="8" customFormat="1">
      <c r="A145" s="199">
        <v>2</v>
      </c>
      <c r="B145" s="244" t="s">
        <v>427</v>
      </c>
      <c r="C145" s="199" t="s">
        <v>424</v>
      </c>
      <c r="D145" s="253" t="s">
        <v>428</v>
      </c>
      <c r="E145" s="227"/>
      <c r="F145" s="201" t="s">
        <v>19</v>
      </c>
      <c r="G145" s="201" t="s">
        <v>36</v>
      </c>
      <c r="H145" s="201" t="s">
        <v>162</v>
      </c>
      <c r="I145" s="201"/>
      <c r="J145" s="201"/>
      <c r="K145" s="201" t="s">
        <v>429</v>
      </c>
      <c r="L145" s="201" t="s">
        <v>164</v>
      </c>
      <c r="M145" s="201" t="s">
        <v>40</v>
      </c>
      <c r="N145" s="201" t="s">
        <v>41</v>
      </c>
      <c r="O145" s="201">
        <v>1</v>
      </c>
      <c r="P145" s="99"/>
      <c r="Q145" s="99"/>
    </row>
    <row r="146" spans="1:17" customHeight="1" ht="20.1" s="8" customFormat="1">
      <c r="A146" s="199">
        <v>3</v>
      </c>
      <c r="B146" s="244" t="s">
        <v>430</v>
      </c>
      <c r="C146" s="199" t="s">
        <v>424</v>
      </c>
      <c r="D146" s="253" t="s">
        <v>431</v>
      </c>
      <c r="E146" s="227"/>
      <c r="F146" s="201" t="s">
        <v>19</v>
      </c>
      <c r="G146" s="201" t="s">
        <v>36</v>
      </c>
      <c r="H146" s="201" t="s">
        <v>37</v>
      </c>
      <c r="I146" s="201"/>
      <c r="J146" s="201"/>
      <c r="K146" s="201" t="s">
        <v>193</v>
      </c>
      <c r="L146" s="201" t="s">
        <v>164</v>
      </c>
      <c r="M146" s="201" t="s">
        <v>40</v>
      </c>
      <c r="N146" s="201" t="s">
        <v>41</v>
      </c>
      <c r="O146" s="201">
        <v>1</v>
      </c>
      <c r="P146" s="99"/>
      <c r="Q146" s="99"/>
    </row>
    <row r="147" spans="1:17" customHeight="1" ht="20.1" s="8" customFormat="1">
      <c r="A147" s="199">
        <v>4</v>
      </c>
      <c r="B147" s="244" t="s">
        <v>432</v>
      </c>
      <c r="C147" s="199" t="s">
        <v>424</v>
      </c>
      <c r="D147" s="255" t="s">
        <v>433</v>
      </c>
      <c r="E147" s="201"/>
      <c r="F147" s="201" t="s">
        <v>19</v>
      </c>
      <c r="G147" s="201" t="s">
        <v>36</v>
      </c>
      <c r="H147" s="201" t="s">
        <v>162</v>
      </c>
      <c r="I147" s="201"/>
      <c r="J147" s="201"/>
      <c r="K147" s="201" t="s">
        <v>213</v>
      </c>
      <c r="L147" s="201" t="s">
        <v>164</v>
      </c>
      <c r="M147" s="201" t="s">
        <v>40</v>
      </c>
      <c r="N147" s="201" t="s">
        <v>41</v>
      </c>
      <c r="O147" s="201">
        <v>1</v>
      </c>
      <c r="P147" s="99"/>
      <c r="Q147" s="99"/>
    </row>
    <row r="148" spans="1:17" customHeight="1" ht="20.1" s="8" customFormat="1">
      <c r="A148" s="199">
        <v>5</v>
      </c>
      <c r="B148" s="244" t="s">
        <v>434</v>
      </c>
      <c r="C148" s="199" t="s">
        <v>424</v>
      </c>
      <c r="D148" s="255" t="s">
        <v>435</v>
      </c>
      <c r="E148" s="201" t="s">
        <v>436</v>
      </c>
      <c r="F148" s="201"/>
      <c r="G148" s="201" t="s">
        <v>36</v>
      </c>
      <c r="H148" s="201" t="s">
        <v>437</v>
      </c>
      <c r="I148" s="201"/>
      <c r="J148" s="201"/>
      <c r="K148" s="201" t="s">
        <v>438</v>
      </c>
      <c r="L148" s="201" t="s">
        <v>164</v>
      </c>
      <c r="M148" s="201" t="s">
        <v>40</v>
      </c>
      <c r="N148" s="201" t="s">
        <v>41</v>
      </c>
      <c r="O148" s="201">
        <v>1</v>
      </c>
      <c r="P148" s="99"/>
      <c r="Q148" s="99"/>
    </row>
    <row r="149" spans="1:17" customHeight="1" ht="20.1" s="8" customFormat="1">
      <c r="A149" s="199">
        <v>6</v>
      </c>
      <c r="B149" s="244" t="s">
        <v>439</v>
      </c>
      <c r="C149" s="199" t="s">
        <v>424</v>
      </c>
      <c r="D149" s="255" t="s">
        <v>440</v>
      </c>
      <c r="E149" s="201"/>
      <c r="F149" s="201" t="s">
        <v>19</v>
      </c>
      <c r="G149" s="201" t="s">
        <v>36</v>
      </c>
      <c r="H149" s="201" t="s">
        <v>37</v>
      </c>
      <c r="I149" s="201"/>
      <c r="J149" s="201"/>
      <c r="K149" s="201" t="s">
        <v>441</v>
      </c>
      <c r="L149" s="201" t="s">
        <v>164</v>
      </c>
      <c r="M149" s="201" t="s">
        <v>40</v>
      </c>
      <c r="N149" s="201" t="s">
        <v>41</v>
      </c>
      <c r="O149" s="201">
        <v>1</v>
      </c>
      <c r="P149" s="99"/>
      <c r="Q149" s="99"/>
    </row>
    <row r="150" spans="1:17" customHeight="1" ht="20.1" s="8" customFormat="1">
      <c r="A150" s="199">
        <v>7</v>
      </c>
      <c r="B150" s="244" t="s">
        <v>442</v>
      </c>
      <c r="C150" s="199" t="s">
        <v>424</v>
      </c>
      <c r="D150" s="255" t="s">
        <v>443</v>
      </c>
      <c r="E150" s="201" t="s">
        <v>436</v>
      </c>
      <c r="F150" s="201"/>
      <c r="G150" s="201" t="s">
        <v>36</v>
      </c>
      <c r="H150" s="201" t="s">
        <v>437</v>
      </c>
      <c r="I150" s="201"/>
      <c r="J150" s="201"/>
      <c r="K150" s="201" t="s">
        <v>444</v>
      </c>
      <c r="L150" s="201" t="s">
        <v>164</v>
      </c>
      <c r="M150" s="201" t="s">
        <v>40</v>
      </c>
      <c r="N150" s="201" t="s">
        <v>41</v>
      </c>
      <c r="O150" s="201">
        <v>1</v>
      </c>
      <c r="P150" s="99"/>
      <c r="Q150" s="99"/>
    </row>
    <row r="151" spans="1:17" customHeight="1" ht="20.1" s="8" customFormat="1">
      <c r="A151" s="199">
        <v>8</v>
      </c>
      <c r="B151" s="244" t="s">
        <v>430</v>
      </c>
      <c r="C151" s="199" t="s">
        <v>424</v>
      </c>
      <c r="D151" s="255" t="s">
        <v>445</v>
      </c>
      <c r="E151" s="201"/>
      <c r="F151" s="201" t="s">
        <v>19</v>
      </c>
      <c r="G151" s="201" t="s">
        <v>36</v>
      </c>
      <c r="H151" s="201" t="s">
        <v>437</v>
      </c>
      <c r="I151" s="201"/>
      <c r="J151" s="201"/>
      <c r="K151" s="201" t="s">
        <v>446</v>
      </c>
      <c r="L151" s="201" t="s">
        <v>164</v>
      </c>
      <c r="M151" s="201" t="s">
        <v>40</v>
      </c>
      <c r="N151" s="201" t="s">
        <v>41</v>
      </c>
      <c r="O151" s="201">
        <v>1</v>
      </c>
      <c r="P151" s="99"/>
      <c r="Q151" s="99"/>
    </row>
    <row r="152" spans="1:17" customHeight="1" ht="20.1" s="8" customFormat="1">
      <c r="A152" s="199">
        <v>9</v>
      </c>
      <c r="B152" s="244" t="s">
        <v>447</v>
      </c>
      <c r="C152" s="199" t="s">
        <v>424</v>
      </c>
      <c r="D152" s="255" t="s">
        <v>448</v>
      </c>
      <c r="E152" s="201"/>
      <c r="F152" s="201" t="s">
        <v>19</v>
      </c>
      <c r="G152" s="201" t="s">
        <v>36</v>
      </c>
      <c r="H152" s="201" t="s">
        <v>437</v>
      </c>
      <c r="I152" s="201"/>
      <c r="J152" s="201"/>
      <c r="K152" s="201" t="s">
        <v>75</v>
      </c>
      <c r="L152" s="201" t="s">
        <v>164</v>
      </c>
      <c r="M152" s="201" t="s">
        <v>40</v>
      </c>
      <c r="N152" s="201" t="s">
        <v>41</v>
      </c>
      <c r="O152" s="201">
        <v>1</v>
      </c>
      <c r="P152" s="99"/>
      <c r="Q152" s="99"/>
    </row>
    <row r="153" spans="1:17" customHeight="1" ht="20.1" s="8" customFormat="1">
      <c r="A153" s="199">
        <v>10</v>
      </c>
      <c r="B153" s="244" t="s">
        <v>449</v>
      </c>
      <c r="C153" s="199" t="s">
        <v>424</v>
      </c>
      <c r="D153" s="255" t="s">
        <v>450</v>
      </c>
      <c r="E153" s="201" t="s">
        <v>436</v>
      </c>
      <c r="F153" s="201"/>
      <c r="G153" s="201" t="s">
        <v>36</v>
      </c>
      <c r="H153" s="201" t="s">
        <v>451</v>
      </c>
      <c r="I153" s="201"/>
      <c r="J153" s="201"/>
      <c r="K153" s="201" t="s">
        <v>452</v>
      </c>
      <c r="L153" s="201" t="s">
        <v>164</v>
      </c>
      <c r="M153" s="201" t="s">
        <v>40</v>
      </c>
      <c r="N153" s="201" t="s">
        <v>41</v>
      </c>
      <c r="O153" s="201">
        <v>1</v>
      </c>
      <c r="P153" s="99"/>
      <c r="Q153" s="99"/>
    </row>
    <row r="154" spans="1:17" customHeight="1" ht="20.1" s="8" customFormat="1">
      <c r="A154" s="199">
        <v>11</v>
      </c>
      <c r="B154" s="244" t="s">
        <v>453</v>
      </c>
      <c r="C154" s="199" t="s">
        <v>424</v>
      </c>
      <c r="D154" s="255" t="s">
        <v>454</v>
      </c>
      <c r="E154" s="201" t="s">
        <v>436</v>
      </c>
      <c r="F154" s="201"/>
      <c r="G154" s="201" t="s">
        <v>36</v>
      </c>
      <c r="H154" s="201" t="s">
        <v>437</v>
      </c>
      <c r="I154" s="201"/>
      <c r="J154" s="201"/>
      <c r="K154" s="201" t="s">
        <v>317</v>
      </c>
      <c r="L154" s="201" t="s">
        <v>164</v>
      </c>
      <c r="M154" s="201" t="s">
        <v>40</v>
      </c>
      <c r="N154" s="201" t="s">
        <v>41</v>
      </c>
      <c r="O154" s="201">
        <v>1</v>
      </c>
      <c r="P154" s="99"/>
      <c r="Q154" s="99"/>
    </row>
    <row r="155" spans="1:17" customHeight="1" ht="20.1" s="8" customFormat="1">
      <c r="A155" s="199">
        <v>12</v>
      </c>
      <c r="B155" s="244" t="s">
        <v>455</v>
      </c>
      <c r="C155" s="199" t="s">
        <v>424</v>
      </c>
      <c r="D155" s="255" t="s">
        <v>456</v>
      </c>
      <c r="E155" s="201" t="s">
        <v>436</v>
      </c>
      <c r="F155" s="201"/>
      <c r="G155" s="201" t="s">
        <v>36</v>
      </c>
      <c r="H155" s="201" t="s">
        <v>37</v>
      </c>
      <c r="I155" s="201"/>
      <c r="J155" s="201"/>
      <c r="K155" s="201" t="s">
        <v>457</v>
      </c>
      <c r="L155" s="201" t="s">
        <v>164</v>
      </c>
      <c r="M155" s="201" t="s">
        <v>40</v>
      </c>
      <c r="N155" s="201" t="s">
        <v>41</v>
      </c>
      <c r="O155" s="201">
        <v>1</v>
      </c>
      <c r="P155" s="99"/>
      <c r="Q155" s="99"/>
    </row>
    <row r="156" spans="1:17" customHeight="1" ht="20.1" s="8" customFormat="1">
      <c r="A156" s="199">
        <v>13</v>
      </c>
      <c r="B156" s="244" t="s">
        <v>96</v>
      </c>
      <c r="C156" s="199" t="s">
        <v>424</v>
      </c>
      <c r="D156" s="255" t="s">
        <v>458</v>
      </c>
      <c r="E156" s="201" t="s">
        <v>436</v>
      </c>
      <c r="F156" s="201"/>
      <c r="G156" s="201" t="s">
        <v>36</v>
      </c>
      <c r="H156" s="201" t="s">
        <v>37</v>
      </c>
      <c r="I156" s="201"/>
      <c r="J156" s="201"/>
      <c r="K156" s="201" t="s">
        <v>163</v>
      </c>
      <c r="L156" s="201" t="s">
        <v>164</v>
      </c>
      <c r="M156" s="201" t="s">
        <v>40</v>
      </c>
      <c r="N156" s="201" t="s">
        <v>41</v>
      </c>
      <c r="O156" s="201">
        <v>1</v>
      </c>
      <c r="P156" s="99"/>
      <c r="Q156" s="99"/>
    </row>
    <row r="157" spans="1:17" customHeight="1" ht="20.1" s="8" customFormat="1">
      <c r="A157" s="199">
        <v>14</v>
      </c>
      <c r="B157" s="256" t="s">
        <v>459</v>
      </c>
      <c r="C157" s="257" t="s">
        <v>424</v>
      </c>
      <c r="D157" s="258" t="s">
        <v>460</v>
      </c>
      <c r="E157" s="259" t="s">
        <v>436</v>
      </c>
      <c r="F157" s="259"/>
      <c r="G157" s="259" t="s">
        <v>36</v>
      </c>
      <c r="H157" s="259" t="s">
        <v>162</v>
      </c>
      <c r="I157" s="259"/>
      <c r="J157" s="259"/>
      <c r="K157" s="259" t="s">
        <v>193</v>
      </c>
      <c r="L157" s="259" t="s">
        <v>164</v>
      </c>
      <c r="M157" s="259" t="s">
        <v>40</v>
      </c>
      <c r="N157" s="259" t="s">
        <v>41</v>
      </c>
      <c r="O157" s="201">
        <v>1</v>
      </c>
      <c r="P157" s="99"/>
      <c r="Q157" s="99"/>
    </row>
    <row r="158" spans="1:17" customHeight="1" ht="20.1" s="219" customFormat="1">
      <c r="A158" s="199">
        <v>15</v>
      </c>
      <c r="B158" s="260" t="s">
        <v>461</v>
      </c>
      <c r="C158" s="97" t="s">
        <v>462</v>
      </c>
      <c r="D158" s="261" t="s">
        <v>463</v>
      </c>
      <c r="E158" s="209"/>
      <c r="F158" s="209" t="s">
        <v>19</v>
      </c>
      <c r="G158" s="209" t="s">
        <v>135</v>
      </c>
      <c r="H158" s="209" t="s">
        <v>44</v>
      </c>
      <c r="I158" s="209"/>
      <c r="J158" s="209"/>
      <c r="K158" s="209" t="s">
        <v>464</v>
      </c>
      <c r="L158" s="209" t="s">
        <v>138</v>
      </c>
      <c r="M158" s="259" t="s">
        <v>40</v>
      </c>
      <c r="N158" s="259" t="s">
        <v>41</v>
      </c>
      <c r="O158" s="201">
        <v>1</v>
      </c>
      <c r="P158" s="209"/>
      <c r="Q158" s="209"/>
    </row>
    <row r="159" spans="1:17" customHeight="1" ht="20.1" s="219" customFormat="1">
      <c r="A159" s="199">
        <v>16</v>
      </c>
      <c r="B159" s="260" t="s">
        <v>465</v>
      </c>
      <c r="C159" s="97" t="s">
        <v>462</v>
      </c>
      <c r="D159" s="261" t="s">
        <v>466</v>
      </c>
      <c r="E159" s="209" t="s">
        <v>436</v>
      </c>
      <c r="F159" s="209"/>
      <c r="G159" s="209" t="s">
        <v>36</v>
      </c>
      <c r="H159" s="209" t="s">
        <v>44</v>
      </c>
      <c r="I159" s="209"/>
      <c r="J159" s="209"/>
      <c r="K159" s="209" t="s">
        <v>467</v>
      </c>
      <c r="L159" s="209" t="s">
        <v>46</v>
      </c>
      <c r="M159" s="259" t="s">
        <v>40</v>
      </c>
      <c r="N159" s="259" t="s">
        <v>41</v>
      </c>
      <c r="O159" s="201">
        <v>1</v>
      </c>
      <c r="P159" s="209"/>
      <c r="Q159" s="209"/>
    </row>
    <row r="160" spans="1:17" customHeight="1" ht="20.1" s="219" customFormat="1">
      <c r="A160" s="199">
        <v>17</v>
      </c>
      <c r="B160" s="260" t="s">
        <v>252</v>
      </c>
      <c r="C160" s="97" t="s">
        <v>462</v>
      </c>
      <c r="D160" s="261" t="s">
        <v>468</v>
      </c>
      <c r="E160" s="209"/>
      <c r="F160" s="209" t="s">
        <v>19</v>
      </c>
      <c r="G160" s="209" t="s">
        <v>36</v>
      </c>
      <c r="H160" s="209" t="s">
        <v>162</v>
      </c>
      <c r="I160" s="209"/>
      <c r="J160" s="209"/>
      <c r="K160" s="209" t="s">
        <v>279</v>
      </c>
      <c r="L160" s="209" t="s">
        <v>39</v>
      </c>
      <c r="M160" s="259" t="s">
        <v>40</v>
      </c>
      <c r="N160" s="259" t="s">
        <v>41</v>
      </c>
      <c r="O160" s="201">
        <v>1</v>
      </c>
      <c r="P160" s="209"/>
      <c r="Q160" s="209"/>
    </row>
    <row r="161" spans="1:17" customHeight="1" ht="20.1" s="219" customFormat="1">
      <c r="A161" s="199">
        <v>18</v>
      </c>
      <c r="B161" s="260" t="s">
        <v>469</v>
      </c>
      <c r="C161" s="97" t="s">
        <v>462</v>
      </c>
      <c r="D161" s="261" t="s">
        <v>470</v>
      </c>
      <c r="E161" s="209" t="s">
        <v>436</v>
      </c>
      <c r="F161" s="209"/>
      <c r="G161" s="209" t="s">
        <v>36</v>
      </c>
      <c r="H161" s="209" t="s">
        <v>162</v>
      </c>
      <c r="I161" s="209"/>
      <c r="J161" s="209"/>
      <c r="K161" s="209" t="s">
        <v>471</v>
      </c>
      <c r="L161" s="209" t="s">
        <v>39</v>
      </c>
      <c r="M161" s="259" t="s">
        <v>40</v>
      </c>
      <c r="N161" s="259" t="s">
        <v>41</v>
      </c>
      <c r="O161" s="201">
        <v>1</v>
      </c>
      <c r="P161" s="209"/>
      <c r="Q161" s="209"/>
    </row>
    <row r="162" spans="1:17" customHeight="1" ht="20.1" s="219" customFormat="1">
      <c r="A162" s="199">
        <v>19</v>
      </c>
      <c r="B162" s="260" t="s">
        <v>472</v>
      </c>
      <c r="C162" s="97" t="s">
        <v>462</v>
      </c>
      <c r="D162" s="261" t="s">
        <v>473</v>
      </c>
      <c r="E162" s="209"/>
      <c r="F162" s="209" t="s">
        <v>474</v>
      </c>
      <c r="G162" s="209" t="s">
        <v>36</v>
      </c>
      <c r="H162" s="209" t="s">
        <v>162</v>
      </c>
      <c r="I162" s="209"/>
      <c r="J162" s="209"/>
      <c r="K162" s="209" t="s">
        <v>475</v>
      </c>
      <c r="L162" s="209" t="s">
        <v>39</v>
      </c>
      <c r="M162" s="259" t="s">
        <v>40</v>
      </c>
      <c r="N162" s="259" t="s">
        <v>41</v>
      </c>
      <c r="O162" s="201">
        <v>1</v>
      </c>
      <c r="P162" s="209"/>
      <c r="Q162" s="209"/>
    </row>
    <row r="163" spans="1:17" customHeight="1" ht="20.1" s="219" customFormat="1">
      <c r="A163" s="199">
        <v>20</v>
      </c>
      <c r="B163" s="260" t="s">
        <v>476</v>
      </c>
      <c r="C163" s="97" t="s">
        <v>462</v>
      </c>
      <c r="D163" s="261" t="s">
        <v>477</v>
      </c>
      <c r="E163" s="209" t="s">
        <v>436</v>
      </c>
      <c r="F163" s="209"/>
      <c r="G163" s="209" t="s">
        <v>135</v>
      </c>
      <c r="H163" s="209" t="s">
        <v>44</v>
      </c>
      <c r="I163" s="209"/>
      <c r="J163" s="209"/>
      <c r="K163" s="209" t="s">
        <v>291</v>
      </c>
      <c r="L163" s="209" t="s">
        <v>138</v>
      </c>
      <c r="M163" s="259" t="s">
        <v>40</v>
      </c>
      <c r="N163" s="259" t="s">
        <v>41</v>
      </c>
      <c r="O163" s="201">
        <v>1</v>
      </c>
      <c r="P163" s="209"/>
      <c r="Q163" s="209"/>
    </row>
    <row r="164" spans="1:17" customHeight="1" ht="20.1" s="219" customFormat="1">
      <c r="A164" s="199">
        <v>21</v>
      </c>
      <c r="B164" s="260" t="s">
        <v>478</v>
      </c>
      <c r="C164" s="97" t="s">
        <v>462</v>
      </c>
      <c r="D164" s="261" t="s">
        <v>479</v>
      </c>
      <c r="E164" s="209" t="s">
        <v>436</v>
      </c>
      <c r="F164" s="209"/>
      <c r="G164" s="209" t="s">
        <v>135</v>
      </c>
      <c r="H164" s="209" t="s">
        <v>58</v>
      </c>
      <c r="I164" s="209"/>
      <c r="J164" s="209"/>
      <c r="K164" s="209" t="s">
        <v>480</v>
      </c>
      <c r="L164" s="209" t="s">
        <v>60</v>
      </c>
      <c r="M164" s="259" t="s">
        <v>40</v>
      </c>
      <c r="N164" s="259" t="s">
        <v>41</v>
      </c>
      <c r="O164" s="201">
        <v>1</v>
      </c>
      <c r="P164" s="209"/>
      <c r="Q164" s="209"/>
    </row>
    <row r="165" spans="1:17" customHeight="1" ht="20.1" s="219" customFormat="1">
      <c r="A165" s="199">
        <v>22</v>
      </c>
      <c r="B165" s="260" t="s">
        <v>481</v>
      </c>
      <c r="C165" s="97" t="s">
        <v>462</v>
      </c>
      <c r="D165" s="261" t="s">
        <v>482</v>
      </c>
      <c r="E165" s="209" t="s">
        <v>436</v>
      </c>
      <c r="F165" s="209"/>
      <c r="G165" s="209" t="s">
        <v>36</v>
      </c>
      <c r="H165" s="209" t="s">
        <v>44</v>
      </c>
      <c r="I165" s="209"/>
      <c r="J165" s="209"/>
      <c r="K165" s="209" t="s">
        <v>483</v>
      </c>
      <c r="L165" s="209" t="s">
        <v>46</v>
      </c>
      <c r="M165" s="259" t="s">
        <v>40</v>
      </c>
      <c r="N165" s="259" t="s">
        <v>41</v>
      </c>
      <c r="O165" s="201">
        <v>1</v>
      </c>
      <c r="P165" s="209"/>
      <c r="Q165" s="209"/>
    </row>
    <row r="166" spans="1:17" customHeight="1" ht="20.1" s="219" customFormat="1">
      <c r="A166" s="199">
        <v>23</v>
      </c>
      <c r="B166" s="260" t="s">
        <v>484</v>
      </c>
      <c r="C166" s="97" t="s">
        <v>462</v>
      </c>
      <c r="D166" s="261" t="s">
        <v>485</v>
      </c>
      <c r="E166" s="209"/>
      <c r="F166" s="209" t="s">
        <v>19</v>
      </c>
      <c r="G166" s="209" t="s">
        <v>57</v>
      </c>
      <c r="H166" s="209" t="s">
        <v>58</v>
      </c>
      <c r="I166" s="209"/>
      <c r="J166" s="209"/>
      <c r="K166" s="209" t="s">
        <v>486</v>
      </c>
      <c r="L166" s="209" t="s">
        <v>60</v>
      </c>
      <c r="M166" s="259" t="s">
        <v>40</v>
      </c>
      <c r="N166" s="259" t="s">
        <v>41</v>
      </c>
      <c r="O166" s="201">
        <v>1</v>
      </c>
      <c r="P166" s="209"/>
      <c r="Q166" s="209"/>
    </row>
    <row r="167" spans="1:17" customHeight="1" ht="20.1" s="219" customFormat="1">
      <c r="A167" s="199">
        <v>24</v>
      </c>
      <c r="B167" s="260" t="s">
        <v>487</v>
      </c>
      <c r="C167" s="97" t="s">
        <v>462</v>
      </c>
      <c r="D167" s="261" t="s">
        <v>488</v>
      </c>
      <c r="E167" s="209"/>
      <c r="F167" s="209" t="s">
        <v>19</v>
      </c>
      <c r="G167" s="209" t="s">
        <v>135</v>
      </c>
      <c r="H167" s="209" t="s">
        <v>44</v>
      </c>
      <c r="I167" s="209"/>
      <c r="J167" s="209"/>
      <c r="K167" s="209" t="s">
        <v>489</v>
      </c>
      <c r="L167" s="209" t="s">
        <v>138</v>
      </c>
      <c r="M167" s="259" t="s">
        <v>40</v>
      </c>
      <c r="N167" s="259" t="s">
        <v>41</v>
      </c>
      <c r="O167" s="201">
        <v>1</v>
      </c>
      <c r="P167" s="209"/>
      <c r="Q167" s="209"/>
    </row>
    <row r="168" spans="1:17" customHeight="1" ht="20.1" s="219" customFormat="1">
      <c r="A168" s="199">
        <v>25</v>
      </c>
      <c r="B168" s="260" t="s">
        <v>490</v>
      </c>
      <c r="C168" s="97" t="s">
        <v>462</v>
      </c>
      <c r="D168" s="261" t="s">
        <v>443</v>
      </c>
      <c r="E168" s="209"/>
      <c r="F168" s="209" t="s">
        <v>19</v>
      </c>
      <c r="G168" s="209" t="s">
        <v>57</v>
      </c>
      <c r="H168" s="209" t="s">
        <v>58</v>
      </c>
      <c r="I168" s="209"/>
      <c r="J168" s="209"/>
      <c r="K168" s="209" t="s">
        <v>491</v>
      </c>
      <c r="L168" s="209" t="s">
        <v>60</v>
      </c>
      <c r="M168" s="259" t="s">
        <v>40</v>
      </c>
      <c r="N168" s="259" t="s">
        <v>41</v>
      </c>
      <c r="O168" s="201">
        <v>1</v>
      </c>
      <c r="P168" s="209"/>
      <c r="Q168" s="209"/>
    </row>
    <row r="169" spans="1:17" customHeight="1" ht="20.1" s="219" customFormat="1">
      <c r="A169" s="199">
        <v>26</v>
      </c>
      <c r="B169" s="260" t="s">
        <v>438</v>
      </c>
      <c r="C169" s="97" t="s">
        <v>462</v>
      </c>
      <c r="D169" s="261" t="s">
        <v>492</v>
      </c>
      <c r="E169" s="209" t="s">
        <v>436</v>
      </c>
      <c r="F169" s="209"/>
      <c r="G169" s="209" t="s">
        <v>36</v>
      </c>
      <c r="H169" s="209" t="s">
        <v>162</v>
      </c>
      <c r="I169" s="209"/>
      <c r="J169" s="209"/>
      <c r="K169" s="209" t="s">
        <v>258</v>
      </c>
      <c r="L169" s="209" t="s">
        <v>39</v>
      </c>
      <c r="M169" s="259" t="s">
        <v>40</v>
      </c>
      <c r="N169" s="259" t="s">
        <v>41</v>
      </c>
      <c r="O169" s="201">
        <v>1</v>
      </c>
      <c r="P169" s="209"/>
      <c r="Q169" s="209"/>
    </row>
    <row r="170" spans="1:17" customHeight="1" ht="20.1" s="219" customFormat="1">
      <c r="A170" s="199">
        <v>27</v>
      </c>
      <c r="B170" s="260" t="s">
        <v>493</v>
      </c>
      <c r="C170" s="97" t="s">
        <v>462</v>
      </c>
      <c r="D170" s="261" t="s">
        <v>494</v>
      </c>
      <c r="E170" s="209" t="s">
        <v>436</v>
      </c>
      <c r="F170" s="209"/>
      <c r="G170" s="209" t="s">
        <v>57</v>
      </c>
      <c r="H170" s="209" t="s">
        <v>58</v>
      </c>
      <c r="I170" s="209"/>
      <c r="J170" s="209"/>
      <c r="K170" s="209" t="s">
        <v>371</v>
      </c>
      <c r="L170" s="209" t="s">
        <v>60</v>
      </c>
      <c r="M170" s="259" t="s">
        <v>40</v>
      </c>
      <c r="N170" s="259" t="s">
        <v>41</v>
      </c>
      <c r="O170" s="201">
        <v>1</v>
      </c>
      <c r="P170" s="209"/>
      <c r="Q170" s="209"/>
    </row>
    <row r="171" spans="1:17" customHeight="1" ht="20.1" s="219" customFormat="1">
      <c r="A171" s="199">
        <v>28</v>
      </c>
      <c r="B171" s="260" t="s">
        <v>495</v>
      </c>
      <c r="C171" s="97" t="s">
        <v>462</v>
      </c>
      <c r="D171" s="261" t="s">
        <v>496</v>
      </c>
      <c r="E171" s="209" t="s">
        <v>436</v>
      </c>
      <c r="F171" s="209"/>
      <c r="G171" s="209" t="s">
        <v>57</v>
      </c>
      <c r="H171" s="209" t="s">
        <v>58</v>
      </c>
      <c r="I171" s="209"/>
      <c r="J171" s="209"/>
      <c r="K171" s="209" t="s">
        <v>497</v>
      </c>
      <c r="L171" s="209" t="s">
        <v>60</v>
      </c>
      <c r="M171" s="259" t="s">
        <v>40</v>
      </c>
      <c r="N171" s="259" t="s">
        <v>41</v>
      </c>
      <c r="O171" s="201">
        <v>1</v>
      </c>
      <c r="P171" s="209"/>
      <c r="Q171" s="209"/>
    </row>
    <row r="172" spans="1:17" customHeight="1" ht="20.1" s="219" customFormat="1">
      <c r="A172" s="199">
        <v>29</v>
      </c>
      <c r="B172" s="260" t="s">
        <v>121</v>
      </c>
      <c r="C172" s="97" t="s">
        <v>462</v>
      </c>
      <c r="D172" s="261" t="s">
        <v>498</v>
      </c>
      <c r="E172" s="209"/>
      <c r="F172" s="209" t="s">
        <v>19</v>
      </c>
      <c r="G172" s="209" t="s">
        <v>36</v>
      </c>
      <c r="H172" s="209" t="s">
        <v>44</v>
      </c>
      <c r="I172" s="209"/>
      <c r="J172" s="209"/>
      <c r="K172" s="209" t="s">
        <v>87</v>
      </c>
      <c r="L172" s="209" t="s">
        <v>46</v>
      </c>
      <c r="M172" s="259" t="s">
        <v>40</v>
      </c>
      <c r="N172" s="259" t="s">
        <v>41</v>
      </c>
      <c r="O172" s="201">
        <v>1</v>
      </c>
      <c r="P172" s="209"/>
      <c r="Q172" s="209"/>
    </row>
    <row r="173" spans="1:17" customHeight="1" ht="20.1" s="219" customFormat="1">
      <c r="A173" s="199">
        <v>30</v>
      </c>
      <c r="B173" s="260" t="s">
        <v>499</v>
      </c>
      <c r="C173" s="97" t="s">
        <v>462</v>
      </c>
      <c r="D173" s="261" t="s">
        <v>500</v>
      </c>
      <c r="E173" s="209"/>
      <c r="F173" s="209" t="s">
        <v>19</v>
      </c>
      <c r="G173" s="209" t="s">
        <v>57</v>
      </c>
      <c r="H173" s="209" t="s">
        <v>58</v>
      </c>
      <c r="I173" s="209"/>
      <c r="J173" s="209"/>
      <c r="K173" s="209" t="s">
        <v>501</v>
      </c>
      <c r="L173" s="209" t="s">
        <v>60</v>
      </c>
      <c r="M173" s="259" t="s">
        <v>40</v>
      </c>
      <c r="N173" s="259" t="s">
        <v>41</v>
      </c>
      <c r="O173" s="201">
        <v>1</v>
      </c>
      <c r="P173" s="209"/>
      <c r="Q173" s="209"/>
    </row>
    <row r="174" spans="1:17" customHeight="1" ht="20.1" s="219" customFormat="1">
      <c r="A174" s="199">
        <v>31</v>
      </c>
      <c r="B174" s="260" t="s">
        <v>502</v>
      </c>
      <c r="C174" s="97" t="s">
        <v>462</v>
      </c>
      <c r="D174" s="261" t="s">
        <v>503</v>
      </c>
      <c r="E174" s="209" t="s">
        <v>436</v>
      </c>
      <c r="F174" s="209"/>
      <c r="G174" s="209" t="s">
        <v>36</v>
      </c>
      <c r="H174" s="209" t="s">
        <v>44</v>
      </c>
      <c r="I174" s="209"/>
      <c r="J174" s="209"/>
      <c r="K174" s="209" t="s">
        <v>504</v>
      </c>
      <c r="L174" s="209" t="s">
        <v>46</v>
      </c>
      <c r="M174" s="259" t="s">
        <v>40</v>
      </c>
      <c r="N174" s="259" t="s">
        <v>41</v>
      </c>
      <c r="O174" s="201">
        <v>1</v>
      </c>
      <c r="P174" s="209"/>
      <c r="Q174" s="209"/>
    </row>
    <row r="175" spans="1:17" customHeight="1" ht="20.1" s="219" customFormat="1">
      <c r="A175" s="199">
        <v>32</v>
      </c>
      <c r="B175" s="260" t="s">
        <v>505</v>
      </c>
      <c r="C175" s="97" t="s">
        <v>462</v>
      </c>
      <c r="D175" s="261" t="s">
        <v>506</v>
      </c>
      <c r="E175" s="209"/>
      <c r="F175" s="209" t="s">
        <v>19</v>
      </c>
      <c r="G175" s="209" t="s">
        <v>507</v>
      </c>
      <c r="H175" s="209" t="s">
        <v>58</v>
      </c>
      <c r="I175" s="209"/>
      <c r="J175" s="209"/>
      <c r="K175" s="209" t="s">
        <v>508</v>
      </c>
      <c r="L175" s="209" t="s">
        <v>60</v>
      </c>
      <c r="M175" s="259" t="s">
        <v>40</v>
      </c>
      <c r="N175" s="259" t="s">
        <v>41</v>
      </c>
      <c r="O175" s="201">
        <v>1</v>
      </c>
      <c r="P175" s="209"/>
      <c r="Q175" s="209"/>
    </row>
    <row r="176" spans="1:17" customHeight="1" ht="20.1" s="219" customFormat="1">
      <c r="A176" s="199">
        <v>33</v>
      </c>
      <c r="B176" s="260" t="s">
        <v>509</v>
      </c>
      <c r="C176" s="97" t="s">
        <v>462</v>
      </c>
      <c r="D176" s="261" t="s">
        <v>510</v>
      </c>
      <c r="E176" s="209"/>
      <c r="F176" s="209" t="s">
        <v>19</v>
      </c>
      <c r="G176" s="209" t="s">
        <v>57</v>
      </c>
      <c r="H176" s="209" t="s">
        <v>58</v>
      </c>
      <c r="I176" s="209"/>
      <c r="J176" s="209"/>
      <c r="K176" s="209" t="s">
        <v>511</v>
      </c>
      <c r="L176" s="209" t="s">
        <v>60</v>
      </c>
      <c r="M176" s="259" t="s">
        <v>40</v>
      </c>
      <c r="N176" s="259" t="s">
        <v>41</v>
      </c>
      <c r="O176" s="201">
        <v>1</v>
      </c>
      <c r="P176" s="209"/>
      <c r="Q176" s="209"/>
    </row>
    <row r="177" spans="1:17" customHeight="1" ht="20.1" s="219" customFormat="1">
      <c r="A177" s="199">
        <v>34</v>
      </c>
      <c r="B177" s="260" t="s">
        <v>78</v>
      </c>
      <c r="C177" s="97" t="s">
        <v>462</v>
      </c>
      <c r="D177" s="261" t="s">
        <v>512</v>
      </c>
      <c r="E177" s="209" t="s">
        <v>436</v>
      </c>
      <c r="F177" s="209"/>
      <c r="G177" s="209" t="s">
        <v>36</v>
      </c>
      <c r="H177" s="209" t="s">
        <v>513</v>
      </c>
      <c r="I177" s="209"/>
      <c r="J177" s="209"/>
      <c r="K177" s="209" t="s">
        <v>514</v>
      </c>
      <c r="L177" s="209" t="s">
        <v>39</v>
      </c>
      <c r="M177" s="259" t="s">
        <v>40</v>
      </c>
      <c r="N177" s="259" t="s">
        <v>41</v>
      </c>
      <c r="O177" s="201">
        <v>1</v>
      </c>
      <c r="P177" s="209"/>
      <c r="Q177" s="209"/>
    </row>
    <row r="178" spans="1:17" customHeight="1" ht="20.1" s="219" customFormat="1">
      <c r="A178" s="199">
        <v>35</v>
      </c>
      <c r="B178" s="260" t="s">
        <v>515</v>
      </c>
      <c r="C178" s="97" t="s">
        <v>462</v>
      </c>
      <c r="D178" s="261" t="s">
        <v>516</v>
      </c>
      <c r="E178" s="209"/>
      <c r="F178" s="209" t="s">
        <v>19</v>
      </c>
      <c r="G178" s="209" t="s">
        <v>57</v>
      </c>
      <c r="H178" s="209" t="s">
        <v>58</v>
      </c>
      <c r="I178" s="209"/>
      <c r="J178" s="209"/>
      <c r="K178" s="209" t="s">
        <v>517</v>
      </c>
      <c r="L178" s="209" t="s">
        <v>60</v>
      </c>
      <c r="M178" s="259" t="s">
        <v>40</v>
      </c>
      <c r="N178" s="259" t="s">
        <v>41</v>
      </c>
      <c r="O178" s="201">
        <v>1</v>
      </c>
      <c r="P178" s="209"/>
      <c r="Q178" s="209"/>
    </row>
    <row r="179" spans="1:17" customHeight="1" ht="20.1" s="219" customFormat="1">
      <c r="A179" s="199">
        <v>36</v>
      </c>
      <c r="B179" s="260" t="s">
        <v>518</v>
      </c>
      <c r="C179" s="97" t="s">
        <v>462</v>
      </c>
      <c r="D179" s="261" t="s">
        <v>519</v>
      </c>
      <c r="E179" s="209"/>
      <c r="F179" s="209" t="s">
        <v>19</v>
      </c>
      <c r="G179" s="209" t="s">
        <v>520</v>
      </c>
      <c r="H179" s="209" t="s">
        <v>521</v>
      </c>
      <c r="I179" s="209"/>
      <c r="J179" s="209"/>
      <c r="K179" s="209" t="s">
        <v>522</v>
      </c>
      <c r="L179" s="209" t="s">
        <v>523</v>
      </c>
      <c r="M179" s="259" t="s">
        <v>40</v>
      </c>
      <c r="N179" s="259" t="s">
        <v>41</v>
      </c>
      <c r="O179" s="201">
        <v>1</v>
      </c>
      <c r="P179" s="209"/>
      <c r="Q179" s="209"/>
    </row>
    <row r="180" spans="1:17" customHeight="1" ht="20.1" s="219" customFormat="1">
      <c r="A180" s="199">
        <v>37</v>
      </c>
      <c r="B180" s="260" t="s">
        <v>524</v>
      </c>
      <c r="C180" s="97" t="s">
        <v>462</v>
      </c>
      <c r="D180" s="261" t="s">
        <v>525</v>
      </c>
      <c r="E180" s="209"/>
      <c r="F180" s="209" t="s">
        <v>19</v>
      </c>
      <c r="G180" s="209" t="s">
        <v>135</v>
      </c>
      <c r="H180" s="209" t="s">
        <v>58</v>
      </c>
      <c r="I180" s="209"/>
      <c r="J180" s="209"/>
      <c r="K180" s="209" t="s">
        <v>526</v>
      </c>
      <c r="L180" s="209" t="s">
        <v>60</v>
      </c>
      <c r="M180" s="259" t="s">
        <v>40</v>
      </c>
      <c r="N180" s="259" t="s">
        <v>41</v>
      </c>
      <c r="O180" s="201">
        <v>1</v>
      </c>
      <c r="P180" s="209"/>
      <c r="Q180" s="209"/>
    </row>
    <row r="181" spans="1:17" customHeight="1" ht="20.1" s="219" customFormat="1">
      <c r="A181" s="199">
        <v>38</v>
      </c>
      <c r="B181" s="260" t="s">
        <v>527</v>
      </c>
      <c r="C181" s="97" t="s">
        <v>462</v>
      </c>
      <c r="D181" s="261" t="s">
        <v>528</v>
      </c>
      <c r="E181" s="209"/>
      <c r="F181" s="209" t="s">
        <v>19</v>
      </c>
      <c r="G181" s="209" t="s">
        <v>57</v>
      </c>
      <c r="H181" s="209" t="s">
        <v>58</v>
      </c>
      <c r="I181" s="209"/>
      <c r="J181" s="209"/>
      <c r="K181" s="209" t="s">
        <v>386</v>
      </c>
      <c r="L181" s="209" t="s">
        <v>60</v>
      </c>
      <c r="M181" s="259" t="s">
        <v>40</v>
      </c>
      <c r="N181" s="259" t="s">
        <v>41</v>
      </c>
      <c r="O181" s="201">
        <v>1</v>
      </c>
      <c r="P181" s="209"/>
      <c r="Q181" s="209"/>
    </row>
    <row r="182" spans="1:17" customHeight="1" ht="20.1" s="219" customFormat="1">
      <c r="A182" s="199">
        <v>39</v>
      </c>
      <c r="B182" s="260" t="s">
        <v>529</v>
      </c>
      <c r="C182" s="97" t="s">
        <v>462</v>
      </c>
      <c r="D182" s="261" t="s">
        <v>530</v>
      </c>
      <c r="E182" s="209" t="s">
        <v>436</v>
      </c>
      <c r="F182" s="209"/>
      <c r="G182" s="209" t="s">
        <v>36</v>
      </c>
      <c r="H182" s="209" t="s">
        <v>58</v>
      </c>
      <c r="I182" s="209"/>
      <c r="J182" s="209"/>
      <c r="K182" s="209" t="s">
        <v>531</v>
      </c>
      <c r="L182" s="209" t="s">
        <v>60</v>
      </c>
      <c r="M182" s="259" t="s">
        <v>40</v>
      </c>
      <c r="N182" s="259" t="s">
        <v>41</v>
      </c>
      <c r="O182" s="201">
        <v>1</v>
      </c>
      <c r="P182" s="209"/>
      <c r="Q182" s="209"/>
    </row>
    <row r="183" spans="1:17" customHeight="1" ht="20.1" s="219" customFormat="1">
      <c r="A183" s="199">
        <v>40</v>
      </c>
      <c r="B183" s="260" t="s">
        <v>532</v>
      </c>
      <c r="C183" s="97" t="s">
        <v>462</v>
      </c>
      <c r="D183" s="261" t="s">
        <v>533</v>
      </c>
      <c r="E183" s="209"/>
      <c r="F183" s="209" t="s">
        <v>19</v>
      </c>
      <c r="G183" s="209" t="s">
        <v>36</v>
      </c>
      <c r="H183" s="209" t="s">
        <v>162</v>
      </c>
      <c r="I183" s="209"/>
      <c r="J183" s="209"/>
      <c r="K183" s="209" t="s">
        <v>534</v>
      </c>
      <c r="L183" s="209" t="s">
        <v>39</v>
      </c>
      <c r="M183" s="259" t="s">
        <v>40</v>
      </c>
      <c r="N183" s="259" t="s">
        <v>41</v>
      </c>
      <c r="O183" s="201">
        <v>1</v>
      </c>
      <c r="P183" s="209"/>
      <c r="Q183" s="209"/>
    </row>
    <row r="184" spans="1:17" customHeight="1" ht="20.1" s="219" customFormat="1">
      <c r="A184" s="199">
        <v>41</v>
      </c>
      <c r="B184" s="260" t="s">
        <v>535</v>
      </c>
      <c r="C184" s="97" t="s">
        <v>462</v>
      </c>
      <c r="D184" s="261" t="s">
        <v>536</v>
      </c>
      <c r="E184" s="209" t="s">
        <v>436</v>
      </c>
      <c r="F184" s="209"/>
      <c r="G184" s="209" t="s">
        <v>135</v>
      </c>
      <c r="H184" s="209" t="s">
        <v>58</v>
      </c>
      <c r="I184" s="209"/>
      <c r="J184" s="209"/>
      <c r="K184" s="209" t="s">
        <v>537</v>
      </c>
      <c r="L184" s="209" t="s">
        <v>60</v>
      </c>
      <c r="M184" s="259" t="s">
        <v>40</v>
      </c>
      <c r="N184" s="259" t="s">
        <v>41</v>
      </c>
      <c r="O184" s="201">
        <v>1</v>
      </c>
      <c r="P184" s="209"/>
      <c r="Q184" s="209"/>
    </row>
    <row r="185" spans="1:17" customHeight="1" ht="20.1" s="219" customFormat="1">
      <c r="A185" s="199">
        <v>42</v>
      </c>
      <c r="B185" s="260" t="s">
        <v>249</v>
      </c>
      <c r="C185" s="97" t="s">
        <v>462</v>
      </c>
      <c r="D185" s="261" t="s">
        <v>538</v>
      </c>
      <c r="E185" s="209" t="s">
        <v>436</v>
      </c>
      <c r="F185" s="209"/>
      <c r="G185" s="209" t="s">
        <v>36</v>
      </c>
      <c r="H185" s="209" t="s">
        <v>162</v>
      </c>
      <c r="I185" s="209"/>
      <c r="J185" s="209"/>
      <c r="K185" s="209" t="s">
        <v>163</v>
      </c>
      <c r="L185" s="209" t="s">
        <v>39</v>
      </c>
      <c r="M185" s="259" t="s">
        <v>40</v>
      </c>
      <c r="N185" s="259" t="s">
        <v>41</v>
      </c>
      <c r="O185" s="201">
        <v>1</v>
      </c>
      <c r="P185" s="209"/>
      <c r="Q185" s="209"/>
    </row>
    <row r="186" spans="1:17" customHeight="1" ht="20.1" s="219" customFormat="1">
      <c r="A186" s="199">
        <v>43</v>
      </c>
      <c r="B186" s="260" t="s">
        <v>539</v>
      </c>
      <c r="C186" s="97" t="s">
        <v>462</v>
      </c>
      <c r="D186" s="261" t="s">
        <v>540</v>
      </c>
      <c r="E186" s="209"/>
      <c r="F186" s="209" t="s">
        <v>19</v>
      </c>
      <c r="G186" s="209" t="s">
        <v>57</v>
      </c>
      <c r="H186" s="209" t="s">
        <v>58</v>
      </c>
      <c r="I186" s="209"/>
      <c r="J186" s="209"/>
      <c r="K186" s="209" t="s">
        <v>541</v>
      </c>
      <c r="L186" s="209" t="s">
        <v>60</v>
      </c>
      <c r="M186" s="259" t="s">
        <v>40</v>
      </c>
      <c r="N186" s="259" t="s">
        <v>41</v>
      </c>
      <c r="O186" s="201">
        <v>1</v>
      </c>
      <c r="P186" s="209"/>
      <c r="Q186" s="209"/>
    </row>
    <row r="187" spans="1:17" customHeight="1" ht="20.1" s="262" customFormat="1">
      <c r="A187" s="265">
        <v>44</v>
      </c>
      <c r="B187" s="266" t="s">
        <v>542</v>
      </c>
      <c r="C187" s="265" t="s">
        <v>238</v>
      </c>
      <c r="D187" s="267" t="s">
        <v>543</v>
      </c>
      <c r="E187" s="268" t="s">
        <v>436</v>
      </c>
      <c r="F187" s="268"/>
      <c r="G187" s="268" t="s">
        <v>544</v>
      </c>
      <c r="H187" s="268" t="s">
        <v>58</v>
      </c>
      <c r="I187" s="268"/>
      <c r="J187" s="268"/>
      <c r="K187" s="268" t="s">
        <v>545</v>
      </c>
      <c r="L187" s="268" t="s">
        <v>60</v>
      </c>
      <c r="M187" s="268" t="s">
        <v>40</v>
      </c>
      <c r="N187" s="269" t="s">
        <v>41</v>
      </c>
      <c r="O187" s="269">
        <v>1</v>
      </c>
      <c r="P187" s="268"/>
      <c r="Q187" s="268"/>
    </row>
    <row r="188" spans="1:17" customHeight="1" ht="15.75" s="10" customFormat="1">
      <c r="B188" s="197"/>
    </row>
    <row r="189" spans="1:17" customHeight="1" ht="15.75">
      <c r="A189" s="197" t="s">
        <v>546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</row>
    <row r="190" spans="1:17" customHeight="1" ht="15.75">
      <c r="B190" s="19" t="s">
        <v>547</v>
      </c>
      <c r="C190" s="23"/>
      <c r="D190" s="23"/>
      <c r="E190" s="23"/>
      <c r="F190" s="23"/>
      <c r="G190" s="23"/>
      <c r="H190" s="23"/>
      <c r="I190" s="23"/>
      <c r="N190" s="24" t="s">
        <v>548</v>
      </c>
    </row>
    <row r="191" spans="1:17" customHeight="1" ht="17.25" s="3" customFormat="1">
      <c r="B191" s="22" t="s">
        <v>549</v>
      </c>
      <c r="C191" s="19"/>
      <c r="D191" s="19"/>
      <c r="E191" s="19"/>
      <c r="F191" s="4"/>
      <c r="G191" s="4"/>
      <c r="H191" s="19" t="s">
        <v>550</v>
      </c>
      <c r="I191" s="19"/>
      <c r="J191" s="19"/>
      <c r="K191" s="19"/>
      <c r="L191" s="19"/>
      <c r="M191" s="19"/>
      <c r="N191" s="21" t="s">
        <v>551</v>
      </c>
      <c r="O191" s="12"/>
    </row>
    <row r="192" spans="1:17" customHeight="1" ht="15.75">
      <c r="C192" s="22"/>
      <c r="D192" s="22"/>
      <c r="E192" s="22"/>
      <c r="G192" s="7"/>
      <c r="H192" s="22" t="s">
        <v>549</v>
      </c>
      <c r="I192" s="22"/>
      <c r="J192" s="22"/>
      <c r="K192" s="22"/>
      <c r="L192" s="22"/>
      <c r="M192" s="22"/>
      <c r="N192" s="22" t="s">
        <v>552</v>
      </c>
      <c r="O192" s="7"/>
    </row>
    <row r="196" spans="1:17" customHeight="1" ht="18.75">
      <c r="B196" s="5"/>
      <c r="M196" s="30" t="s">
        <v>553</v>
      </c>
      <c r="N196" s="30"/>
      <c r="O196" s="30"/>
    </row>
    <row r="197" spans="1:17" customHeight="1" ht="15.75">
      <c r="A197" s="5"/>
      <c r="C197" s="5"/>
      <c r="D197" s="5"/>
      <c r="E197" s="5"/>
      <c r="G197" s="5"/>
      <c r="H197" s="5"/>
      <c r="I197" s="5"/>
      <c r="J197" s="5"/>
      <c r="K197" s="5"/>
      <c r="L197" s="5"/>
      <c r="M197" s="5"/>
      <c r="N197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G197:J197"/>
    <mergeCell ref="H191:K191"/>
    <mergeCell ref="H192:K192"/>
    <mergeCell ref="A4:Q4"/>
    <mergeCell ref="A3:Q3"/>
    <mergeCell ref="Q6:Q8"/>
    <mergeCell ref="I7:J7"/>
    <mergeCell ref="A6:A8"/>
    <mergeCell ref="O6:P7"/>
    <mergeCell ref="H6:J6"/>
    <mergeCell ref="K6:K8"/>
    <mergeCell ref="E6:F7"/>
    <mergeCell ref="A1:D1"/>
    <mergeCell ref="A2:F2"/>
    <mergeCell ref="L6:N7"/>
    <mergeCell ref="G6:G8"/>
    <mergeCell ref="C6:C8"/>
    <mergeCell ref="D6:D8"/>
    <mergeCell ref="B141:Q141"/>
    <mergeCell ref="M196:O196"/>
    <mergeCell ref="A189:Q189"/>
    <mergeCell ref="B10:Q10"/>
    <mergeCell ref="H7:H8"/>
    <mergeCell ref="B6:B8"/>
  </mergeCells>
  <printOptions gridLines="false" gridLinesSet="true"/>
  <pageMargins left="0.2755905511811024" right="0.2362204724409449" top="0.3543307086614174" bottom="0.2362204724409449" header="0.3149606299212598" footer="0.1968503937007874"/>
  <pageSetup paperSize="9" orientation="landscape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30"/>
  <sheetViews>
    <sheetView tabSelected="0" workbookViewId="0" showGridLines="true" showRowColHeaders="1">
      <selection activeCell="B6" sqref="B6"/>
    </sheetView>
  </sheetViews>
  <sheetFormatPr customHeight="true" defaultRowHeight="15" defaultColWidth="9" outlineLevelRow="0" outlineLevelCol="0"/>
  <cols>
    <col min="1" max="1" width="6" customWidth="true" style="13"/>
    <col min="2" max="2" width="28.25" customWidth="true" style="13"/>
    <col min="3" max="3" width="8.625" customWidth="true" style="13"/>
    <col min="4" max="4" width="8.625" customWidth="true" style="13"/>
    <col min="5" max="5" width="8.625" customWidth="true" style="13"/>
    <col min="6" max="6" width="8.625" customWidth="true" style="13"/>
    <col min="7" max="7" width="8.625" customWidth="true" style="13"/>
    <col min="8" max="8" width="8.625" customWidth="true" style="13"/>
    <col min="9" max="9" width="8.625" customWidth="true" style="13"/>
    <col min="10" max="10" width="8.625" customWidth="true" style="13"/>
    <col min="11" max="11" width="8.625" customWidth="true" style="13"/>
  </cols>
  <sheetData>
    <row r="1" spans="1:12" customHeight="1" ht="15">
      <c r="A1" s="6" t="s">
        <v>0</v>
      </c>
      <c r="B1" s="6"/>
      <c r="C1" s="6"/>
      <c r="G1" s="295"/>
      <c r="H1" s="295"/>
      <c r="J1" s="295" t="s">
        <v>554</v>
      </c>
      <c r="K1" s="295"/>
    </row>
    <row r="2" spans="1:12" customHeight="1" ht="15.75">
      <c r="A2" s="288" t="str">
        <f>'Biểu 1a'!A2:F2</f>
        <v>0</v>
      </c>
      <c r="B2" s="288"/>
      <c r="C2" s="288"/>
      <c r="D2" s="288"/>
    </row>
    <row r="3" spans="1:12" customHeight="1" ht="18.75">
      <c r="A3" s="30" t="s">
        <v>555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customHeight="1" ht="23.25">
      <c r="A4" s="291" t="s">
        <v>556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</row>
    <row r="6" spans="1:12" customHeight="1" ht="43.5" s="93" customFormat="1">
      <c r="A6" s="17" t="s">
        <v>5</v>
      </c>
      <c r="B6" s="17" t="s">
        <v>557</v>
      </c>
      <c r="C6" s="17" t="s">
        <v>558</v>
      </c>
      <c r="D6" s="17"/>
      <c r="E6" s="17"/>
      <c r="F6" s="17" t="s">
        <v>559</v>
      </c>
      <c r="G6" s="17"/>
      <c r="H6" s="17"/>
      <c r="I6" s="17" t="s">
        <v>560</v>
      </c>
      <c r="J6" s="17"/>
      <c r="K6" s="17"/>
      <c r="L6" s="217" t="s">
        <v>561</v>
      </c>
    </row>
    <row r="7" spans="1:12" customHeight="1" ht="40.5" s="93" customFormat="1">
      <c r="A7" s="17"/>
      <c r="B7" s="17"/>
      <c r="C7" s="17" t="s">
        <v>562</v>
      </c>
      <c r="D7" s="17" t="s">
        <v>563</v>
      </c>
      <c r="E7" s="17"/>
      <c r="F7" s="26" t="s">
        <v>564</v>
      </c>
      <c r="G7" s="292" t="s">
        <v>563</v>
      </c>
      <c r="H7" s="292"/>
      <c r="I7" s="26" t="s">
        <v>564</v>
      </c>
      <c r="J7" s="292" t="s">
        <v>563</v>
      </c>
      <c r="K7" s="292"/>
      <c r="L7" s="217"/>
    </row>
    <row r="8" spans="1:12" customHeight="1" ht="18" s="93" customFormat="1">
      <c r="A8" s="17"/>
      <c r="B8" s="17"/>
      <c r="C8" s="17"/>
      <c r="D8" s="48" t="s">
        <v>565</v>
      </c>
      <c r="E8" s="48" t="s">
        <v>566</v>
      </c>
      <c r="F8" s="26"/>
      <c r="G8" s="48" t="s">
        <v>565</v>
      </c>
      <c r="H8" s="48" t="s">
        <v>566</v>
      </c>
      <c r="I8" s="26"/>
      <c r="J8" s="48" t="s">
        <v>565</v>
      </c>
      <c r="K8" s="48" t="s">
        <v>566</v>
      </c>
      <c r="L8" s="217"/>
    </row>
    <row r="9" spans="1:12" customHeight="1" ht="37.5" s="93" customFormat="1">
      <c r="A9" s="94" t="s">
        <v>27</v>
      </c>
      <c r="B9" s="95" t="s">
        <v>567</v>
      </c>
      <c r="C9" s="49"/>
      <c r="D9" s="48"/>
      <c r="E9" s="48"/>
      <c r="F9" s="50"/>
      <c r="G9" s="48"/>
      <c r="H9" s="48"/>
      <c r="I9" s="50"/>
      <c r="J9" s="48"/>
      <c r="K9" s="48"/>
      <c r="L9" s="48"/>
    </row>
    <row r="10" spans="1:12" customHeight="1" ht="15.75" s="93" customFormat="1">
      <c r="A10" s="92" t="s">
        <v>31</v>
      </c>
      <c r="B10" s="96" t="s">
        <v>568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</row>
    <row r="11" spans="1:12" customHeight="1" ht="15" s="101" customFormat="1">
      <c r="A11" s="97">
        <v>1</v>
      </c>
      <c r="B11" s="98" t="s">
        <v>569</v>
      </c>
      <c r="C11" s="99"/>
      <c r="D11" s="99"/>
      <c r="E11" s="99"/>
      <c r="F11" s="100"/>
      <c r="G11" s="100"/>
      <c r="H11" s="100"/>
      <c r="I11" s="100"/>
      <c r="J11" s="100"/>
      <c r="K11" s="100"/>
      <c r="L11" s="100"/>
    </row>
    <row r="12" spans="1:12" customHeight="1" ht="15" s="105" customFormat="1">
      <c r="A12" s="102">
        <v>2</v>
      </c>
      <c r="B12" s="103" t="s">
        <v>570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1:12" customHeight="1" ht="15" s="107" customFormat="1">
      <c r="A13" s="102">
        <v>3</v>
      </c>
      <c r="B13" s="103" t="s">
        <v>571</v>
      </c>
      <c r="C13" s="104"/>
      <c r="D13" s="104"/>
      <c r="E13" s="104"/>
      <c r="F13" s="106"/>
      <c r="G13" s="106"/>
      <c r="H13" s="106"/>
      <c r="I13" s="106"/>
      <c r="J13" s="106"/>
      <c r="K13" s="106"/>
      <c r="L13" s="106"/>
    </row>
    <row r="14" spans="1:12" customHeight="1" ht="15" s="108" customFormat="1">
      <c r="A14" s="102">
        <v>4</v>
      </c>
      <c r="B14" s="103" t="s">
        <v>572</v>
      </c>
      <c r="C14" s="104"/>
      <c r="D14" s="104"/>
      <c r="E14" s="104"/>
      <c r="F14" s="106"/>
      <c r="G14" s="106"/>
      <c r="H14" s="106"/>
      <c r="I14" s="106"/>
      <c r="J14" s="106"/>
      <c r="K14" s="106"/>
      <c r="L14" s="106"/>
    </row>
    <row r="15" spans="1:12" customHeight="1" ht="15" s="101" customFormat="1">
      <c r="A15" s="109"/>
      <c r="B15" s="110"/>
      <c r="C15" s="111"/>
      <c r="D15" s="111"/>
      <c r="E15" s="111"/>
      <c r="F15" s="111"/>
      <c r="G15" s="111"/>
      <c r="H15" s="111"/>
      <c r="I15" s="111"/>
      <c r="J15" s="111"/>
      <c r="K15" s="111"/>
      <c r="L15" s="111"/>
    </row>
    <row r="16" spans="1:12" customHeight="1" ht="14.25" s="114" customFormat="1">
      <c r="A16" s="112" t="s">
        <v>418</v>
      </c>
      <c r="B16" s="113" t="s">
        <v>573</v>
      </c>
      <c r="C16" s="112" t="str">
        <f>E16</f>
        <v>0</v>
      </c>
      <c r="D16" s="112"/>
      <c r="E16" s="112" t="str">
        <f>E17+E18+E19</f>
        <v>0</v>
      </c>
      <c r="F16" s="112" t="str">
        <f>H16</f>
        <v>0</v>
      </c>
      <c r="G16" s="112"/>
      <c r="H16" s="112" t="str">
        <f>H17+H18+H19</f>
        <v>0</v>
      </c>
      <c r="I16" s="112"/>
      <c r="J16" s="112"/>
      <c r="K16" s="112"/>
      <c r="L16" s="112"/>
    </row>
    <row r="17" spans="1:12" customHeight="1" ht="15" s="114" customFormat="1">
      <c r="A17" s="97">
        <v>1</v>
      </c>
      <c r="B17" s="98" t="s">
        <v>574</v>
      </c>
      <c r="C17" s="211" t="str">
        <f>E17</f>
        <v>0</v>
      </c>
      <c r="D17" s="209"/>
      <c r="E17" s="209">
        <v>104</v>
      </c>
      <c r="F17" s="209" t="str">
        <f>H17</f>
        <v>0</v>
      </c>
      <c r="G17" s="209"/>
      <c r="H17" s="209">
        <v>43</v>
      </c>
      <c r="I17" s="99"/>
      <c r="J17" s="99"/>
      <c r="K17" s="99"/>
      <c r="L17" s="99"/>
    </row>
    <row r="18" spans="1:12" customHeight="1" ht="15" s="114" customFormat="1">
      <c r="A18" s="102">
        <v>2</v>
      </c>
      <c r="B18" s="103" t="s">
        <v>575</v>
      </c>
      <c r="C18" s="203" t="str">
        <f>E18</f>
        <v>0</v>
      </c>
      <c r="D18" s="203"/>
      <c r="E18" s="203">
        <v>114</v>
      </c>
      <c r="F18" s="209" t="str">
        <f>H18</f>
        <v>0</v>
      </c>
      <c r="G18" s="203"/>
      <c r="H18" s="209">
        <v>50</v>
      </c>
      <c r="I18" s="106"/>
      <c r="J18" s="106"/>
      <c r="K18" s="106"/>
      <c r="L18" s="106"/>
    </row>
    <row r="19" spans="1:12" customHeight="1" ht="15" s="114" customFormat="1">
      <c r="A19" s="102">
        <v>3</v>
      </c>
      <c r="B19" s="103" t="s">
        <v>576</v>
      </c>
      <c r="C19" s="203" t="str">
        <f>E19</f>
        <v>0</v>
      </c>
      <c r="D19" s="203"/>
      <c r="E19" s="203">
        <v>96</v>
      </c>
      <c r="F19" s="209">
        <v>41</v>
      </c>
      <c r="G19" s="203"/>
      <c r="H19" s="209">
        <v>40</v>
      </c>
      <c r="I19" s="106"/>
      <c r="J19" s="106"/>
      <c r="K19" s="106"/>
      <c r="L19" s="106"/>
    </row>
    <row r="20" spans="1:12" customHeight="1" ht="15" s="114" customFormat="1">
      <c r="A20" s="115"/>
      <c r="B20" s="16"/>
      <c r="C20" s="205"/>
      <c r="D20" s="210"/>
      <c r="E20" s="210"/>
      <c r="F20" s="210"/>
      <c r="G20" s="210"/>
      <c r="H20" s="210"/>
      <c r="I20" s="111"/>
      <c r="J20" s="111"/>
      <c r="K20" s="111"/>
      <c r="L20" s="111"/>
    </row>
    <row r="21" spans="1:12" customHeight="1" ht="31.5" s="114" customFormat="1">
      <c r="A21" s="94" t="s">
        <v>420</v>
      </c>
      <c r="B21" s="113" t="s">
        <v>577</v>
      </c>
      <c r="C21" s="120" t="str">
        <f>E21</f>
        <v>0</v>
      </c>
      <c r="D21" s="116"/>
      <c r="E21" s="112" t="str">
        <f>E22</f>
        <v>0</v>
      </c>
      <c r="F21" s="112" t="str">
        <f>H21</f>
        <v>0</v>
      </c>
      <c r="G21" s="112"/>
      <c r="H21" s="112" t="str">
        <f>H22</f>
        <v>0</v>
      </c>
      <c r="I21" s="112"/>
      <c r="J21" s="112"/>
      <c r="K21" s="112"/>
      <c r="L21" s="112"/>
    </row>
    <row r="22" spans="1:12" customHeight="1" ht="15" s="114" customFormat="1">
      <c r="A22" s="109">
        <v>1</v>
      </c>
      <c r="B22" s="117" t="s">
        <v>578</v>
      </c>
      <c r="C22" s="210" t="str">
        <f>E22</f>
        <v>0</v>
      </c>
      <c r="D22" s="210"/>
      <c r="E22" s="263">
        <v>140</v>
      </c>
      <c r="F22" s="115" t="str">
        <f>E22</f>
        <v>0</v>
      </c>
      <c r="G22" s="118"/>
      <c r="H22" s="115">
        <v>82</v>
      </c>
      <c r="I22" s="118"/>
      <c r="J22" s="118"/>
      <c r="K22" s="118"/>
      <c r="L22" s="118"/>
    </row>
    <row r="23" spans="1:12" customHeight="1" ht="15" s="114" customFormat="1">
      <c r="A23" s="119"/>
      <c r="B23" s="120" t="s">
        <v>579</v>
      </c>
      <c r="C23" s="112" t="str">
        <f>E23</f>
        <v>0</v>
      </c>
      <c r="D23" s="112"/>
      <c r="E23" s="112" t="str">
        <f>E16+E21</f>
        <v>0</v>
      </c>
      <c r="F23" s="92" t="str">
        <f>E23</f>
        <v>0</v>
      </c>
      <c r="G23" s="95"/>
      <c r="H23" s="212" t="str">
        <f>H16+H21</f>
        <v>0</v>
      </c>
      <c r="I23" s="95"/>
      <c r="J23" s="95"/>
      <c r="K23" s="121"/>
      <c r="L23" s="121"/>
    </row>
    <row r="24" spans="1:12" customHeight="1" ht="16.5">
      <c r="B24" s="122"/>
      <c r="E24" s="290" t="s">
        <v>548</v>
      </c>
      <c r="F24" s="290"/>
      <c r="G24" s="290"/>
      <c r="H24" s="290"/>
      <c r="I24" s="290"/>
      <c r="J24" s="290"/>
      <c r="K24" s="290"/>
      <c r="L24" s="290"/>
    </row>
    <row r="25" spans="1:12" customHeight="1" ht="23.25">
      <c r="A25" s="123"/>
      <c r="B25" s="124" t="s">
        <v>547</v>
      </c>
      <c r="C25" s="14" t="s">
        <v>550</v>
      </c>
      <c r="D25" s="14"/>
      <c r="E25" s="93"/>
      <c r="F25" s="14"/>
      <c r="G25" s="21" t="s">
        <v>551</v>
      </c>
      <c r="H25" s="21"/>
      <c r="I25" s="21"/>
      <c r="J25" s="21"/>
      <c r="K25" s="14"/>
    </row>
    <row r="26" spans="1:12" customHeight="1" ht="19.5">
      <c r="B26" s="15" t="s">
        <v>549</v>
      </c>
      <c r="C26" s="15" t="s">
        <v>549</v>
      </c>
      <c r="G26" s="293" t="s">
        <v>580</v>
      </c>
      <c r="H26" s="293"/>
      <c r="I26" s="293"/>
      <c r="J26" s="293"/>
      <c r="K26" s="293"/>
    </row>
    <row r="27" spans="1:12" customHeight="1" ht="15.75">
      <c r="B27" s="22"/>
      <c r="C27" s="22"/>
      <c r="D27" s="22"/>
    </row>
    <row r="30" spans="1:12" customHeight="1" ht="18.75">
      <c r="G30" s="294" t="s">
        <v>581</v>
      </c>
      <c r="H30" s="294"/>
      <c r="I30" s="294"/>
      <c r="J30" s="294"/>
      <c r="K30" s="29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G26:K26"/>
    <mergeCell ref="G30:K30"/>
    <mergeCell ref="G1:H1"/>
    <mergeCell ref="F6:H6"/>
    <mergeCell ref="J1:K1"/>
    <mergeCell ref="I6:K6"/>
    <mergeCell ref="I7:I8"/>
    <mergeCell ref="J7:K7"/>
    <mergeCell ref="L6:L8"/>
    <mergeCell ref="E24:L24"/>
    <mergeCell ref="A4:L4"/>
    <mergeCell ref="A3:L3"/>
    <mergeCell ref="G7:H7"/>
    <mergeCell ref="G25:J25"/>
    <mergeCell ref="C6:E6"/>
    <mergeCell ref="D7:E7"/>
    <mergeCell ref="C7:C8"/>
    <mergeCell ref="F7:F8"/>
    <mergeCell ref="B27:D27"/>
    <mergeCell ref="A1:C1"/>
    <mergeCell ref="A2:D2"/>
    <mergeCell ref="A6:A8"/>
    <mergeCell ref="B6:B8"/>
  </mergeCells>
  <printOptions gridLines="false" gridLinesSet="true"/>
  <pageMargins left="0.76" right="0.22" top="0.2" bottom="0.2" header="0.2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3"/>
  <sheetViews>
    <sheetView tabSelected="0" workbookViewId="0" showGridLines="true" showRowColHeaders="1">
      <selection activeCell="G32" sqref="G32"/>
    </sheetView>
  </sheetViews>
  <sheetFormatPr customHeight="true" defaultRowHeight="12.75" defaultColWidth="9" outlineLevelRow="0" outlineLevelCol="0"/>
  <cols>
    <col min="1" max="1" width="3.875" customWidth="true" style="68"/>
    <col min="2" max="2" width="17.375" customWidth="true" style="68"/>
    <col min="3" max="3" width="10.25" customWidth="true" style="74"/>
    <col min="4" max="4" width="11.375" customWidth="true" style="74"/>
    <col min="5" max="5" width="5.75" customWidth="true" style="68"/>
    <col min="6" max="6" width="6.875" customWidth="true" style="68"/>
    <col min="7" max="7" width="18.875" customWidth="true" style="68"/>
    <col min="8" max="8" width="12" customWidth="true" style="68"/>
    <col min="9" max="9" width="11.5" customWidth="true" style="71"/>
  </cols>
  <sheetData>
    <row r="1" spans="1:9" customHeight="1" ht="15" s="63" customFormat="1">
      <c r="A1" s="202" t="s">
        <v>582</v>
      </c>
      <c r="B1" s="202"/>
      <c r="C1" s="202"/>
      <c r="D1" s="202"/>
      <c r="E1" s="62"/>
      <c r="F1" s="62"/>
      <c r="G1" s="5" t="s">
        <v>583</v>
      </c>
      <c r="H1" s="5"/>
      <c r="I1" s="5"/>
    </row>
    <row r="2" spans="1:9" customHeight="1" ht="15" s="63" customFormat="1">
      <c r="A2" s="5" t="str">
        <f>'Biểu 1B'!A2:D2</f>
        <v>0</v>
      </c>
      <c r="B2" s="5"/>
      <c r="C2" s="5"/>
      <c r="D2" s="5"/>
      <c r="E2" s="64"/>
      <c r="F2" s="64"/>
      <c r="G2" s="5"/>
      <c r="H2" s="5"/>
      <c r="I2" s="5"/>
    </row>
    <row r="3" spans="1:9" customHeight="1" ht="7.5" s="67" customFormat="1">
      <c r="A3" s="65" t="s">
        <v>584</v>
      </c>
      <c r="B3" s="65"/>
      <c r="C3" s="65"/>
      <c r="D3" s="65"/>
      <c r="E3" s="65"/>
      <c r="F3" s="66"/>
      <c r="G3" s="65"/>
      <c r="H3" s="65"/>
      <c r="I3" s="65"/>
    </row>
    <row r="4" spans="1:9" customHeight="1" ht="25.5">
      <c r="A4" s="291" t="s">
        <v>3</v>
      </c>
      <c r="B4" s="291"/>
      <c r="C4" s="291"/>
      <c r="D4" s="291"/>
      <c r="E4" s="291"/>
      <c r="F4" s="291"/>
      <c r="G4" s="291"/>
      <c r="H4" s="291"/>
      <c r="I4" s="291"/>
    </row>
    <row r="5" spans="1:9" customHeight="1" ht="43.5">
      <c r="A5" s="291" t="s">
        <v>585</v>
      </c>
      <c r="B5" s="291"/>
      <c r="C5" s="291"/>
      <c r="D5" s="291"/>
      <c r="E5" s="291"/>
      <c r="F5" s="291"/>
      <c r="G5" s="291"/>
      <c r="H5" s="291"/>
      <c r="I5" s="291"/>
    </row>
    <row r="6" spans="1:9" customHeight="1" ht="13.5">
      <c r="A6" s="69"/>
      <c r="C6" s="70"/>
      <c r="D6" s="70"/>
      <c r="E6" s="69"/>
      <c r="F6" s="69"/>
      <c r="G6" s="69"/>
      <c r="H6" s="69"/>
    </row>
    <row r="7" spans="1:9" customHeight="1" ht="48">
      <c r="A7" s="26" t="s">
        <v>586</v>
      </c>
      <c r="B7" s="26" t="s">
        <v>6</v>
      </c>
      <c r="C7" s="72" t="s">
        <v>587</v>
      </c>
      <c r="D7" s="72"/>
      <c r="E7" s="26" t="s">
        <v>7</v>
      </c>
      <c r="F7" s="26" t="s">
        <v>588</v>
      </c>
      <c r="G7" s="26" t="s">
        <v>589</v>
      </c>
      <c r="H7" s="26" t="s">
        <v>590</v>
      </c>
      <c r="I7" s="26"/>
    </row>
    <row r="8" spans="1:9" customHeight="1" ht="35.25">
      <c r="A8" s="26"/>
      <c r="B8" s="26"/>
      <c r="C8" s="72" t="s">
        <v>436</v>
      </c>
      <c r="D8" s="72" t="s">
        <v>19</v>
      </c>
      <c r="E8" s="26"/>
      <c r="F8" s="26"/>
      <c r="G8" s="26"/>
      <c r="H8" s="184" t="s">
        <v>22</v>
      </c>
      <c r="I8" s="184" t="s">
        <v>23</v>
      </c>
    </row>
    <row r="9" spans="1:9" customHeight="1" ht="22.5" s="73" customFormat="1">
      <c r="A9" s="186" t="s">
        <v>31</v>
      </c>
      <c r="B9" s="187" t="s">
        <v>591</v>
      </c>
      <c r="C9" s="188"/>
      <c r="D9" s="188"/>
      <c r="E9" s="189"/>
      <c r="F9" s="186"/>
      <c r="G9" s="187"/>
      <c r="H9" s="187"/>
      <c r="I9" s="190"/>
    </row>
    <row r="10" spans="1:9" customHeight="1" ht="22.5" s="73" customFormat="1">
      <c r="A10" s="75"/>
      <c r="B10" s="76"/>
      <c r="C10" s="77"/>
      <c r="D10" s="78"/>
      <c r="E10" s="79"/>
      <c r="F10" s="75"/>
      <c r="G10" s="76"/>
      <c r="H10" s="76"/>
      <c r="I10" s="80"/>
    </row>
    <row r="11" spans="1:9" customHeight="1" ht="22.5" s="73" customFormat="1">
      <c r="A11" s="75"/>
      <c r="B11" s="76"/>
      <c r="C11" s="77"/>
      <c r="D11" s="78"/>
      <c r="E11" s="79"/>
      <c r="F11" s="75"/>
      <c r="G11" s="76"/>
      <c r="H11" s="76"/>
      <c r="I11" s="80"/>
    </row>
    <row r="12" spans="1:9" customHeight="1" ht="22.5" s="73" customFormat="1">
      <c r="A12" s="75"/>
      <c r="B12" s="76"/>
      <c r="C12" s="77"/>
      <c r="D12" s="78"/>
      <c r="E12" s="79"/>
      <c r="F12" s="75"/>
      <c r="G12" s="76"/>
      <c r="H12" s="76"/>
      <c r="I12" s="81"/>
    </row>
    <row r="13" spans="1:9" customHeight="1" ht="22.5" s="73" customFormat="1">
      <c r="A13" s="75"/>
      <c r="B13" s="76"/>
      <c r="C13" s="77"/>
      <c r="D13" s="75"/>
      <c r="E13" s="79"/>
      <c r="F13" s="75"/>
      <c r="G13" s="76"/>
      <c r="H13" s="76"/>
      <c r="I13" s="80"/>
    </row>
    <row r="14" spans="1:9" customHeight="1" ht="22.5" s="73" customFormat="1">
      <c r="A14" s="75"/>
      <c r="B14" s="76"/>
      <c r="C14" s="77"/>
      <c r="D14" s="77"/>
      <c r="E14" s="79"/>
      <c r="F14" s="75"/>
      <c r="G14" s="76"/>
      <c r="H14" s="76"/>
      <c r="I14" s="80"/>
    </row>
    <row r="15" spans="1:9" customHeight="1" ht="22.5" s="73" customFormat="1">
      <c r="A15" s="75"/>
      <c r="B15" s="76"/>
      <c r="C15" s="77"/>
      <c r="D15" s="77"/>
      <c r="E15" s="79"/>
      <c r="F15" s="75"/>
      <c r="G15" s="76"/>
      <c r="H15" s="76"/>
      <c r="I15" s="80"/>
    </row>
    <row r="16" spans="1:9" customHeight="1" ht="22.5" s="73" customFormat="1">
      <c r="A16" s="75"/>
      <c r="B16" s="76"/>
      <c r="C16" s="77"/>
      <c r="D16" s="77"/>
      <c r="E16" s="79"/>
      <c r="F16" s="75"/>
      <c r="G16" s="76"/>
      <c r="H16" s="76"/>
      <c r="I16" s="80"/>
    </row>
    <row r="17" spans="1:9" customHeight="1" ht="22.5" s="73" customFormat="1">
      <c r="A17" s="75"/>
      <c r="B17" s="76"/>
      <c r="C17" s="82"/>
      <c r="D17" s="75"/>
      <c r="E17" s="79"/>
      <c r="F17" s="75"/>
      <c r="G17" s="76"/>
      <c r="H17" s="76"/>
      <c r="I17" s="80"/>
    </row>
    <row r="18" spans="1:9" customHeight="1" ht="22.5" s="196" customFormat="1">
      <c r="A18" s="191" t="s">
        <v>418</v>
      </c>
      <c r="B18" s="192" t="s">
        <v>573</v>
      </c>
      <c r="C18" s="193"/>
      <c r="D18" s="191"/>
      <c r="E18" s="194"/>
      <c r="F18" s="191"/>
      <c r="G18" s="192"/>
      <c r="H18" s="192"/>
      <c r="I18" s="195"/>
    </row>
    <row r="19" spans="1:9" customHeight="1" ht="22.5" s="73" customFormat="1">
      <c r="A19" s="75"/>
      <c r="B19" s="76"/>
      <c r="C19" s="77"/>
      <c r="D19" s="77"/>
      <c r="E19" s="79"/>
      <c r="F19" s="75"/>
      <c r="G19" s="76"/>
      <c r="H19" s="76"/>
      <c r="I19" s="80"/>
    </row>
    <row r="20" spans="1:9" customHeight="1" ht="22.5" s="73" customFormat="1">
      <c r="A20" s="75"/>
      <c r="B20" s="76"/>
      <c r="C20" s="77"/>
      <c r="D20" s="75"/>
      <c r="E20" s="79"/>
      <c r="F20" s="75"/>
      <c r="G20" s="76"/>
      <c r="H20" s="76"/>
      <c r="I20" s="80"/>
    </row>
    <row r="21" spans="1:9" customHeight="1" ht="22.5" s="73" customFormat="1">
      <c r="A21" s="75"/>
      <c r="B21" s="76"/>
      <c r="C21" s="82"/>
      <c r="D21" s="75"/>
      <c r="E21" s="79"/>
      <c r="F21" s="75"/>
      <c r="G21" s="76"/>
      <c r="H21" s="76"/>
      <c r="I21" s="80"/>
    </row>
    <row r="22" spans="1:9" customHeight="1" ht="22.5" s="73" customFormat="1">
      <c r="A22" s="75"/>
      <c r="B22" s="76"/>
      <c r="C22" s="82"/>
      <c r="D22" s="75"/>
      <c r="E22" s="79"/>
      <c r="F22" s="75"/>
      <c r="G22" s="76"/>
      <c r="H22" s="76"/>
      <c r="I22" s="81"/>
    </row>
    <row r="23" spans="1:9" customHeight="1" ht="22.5" s="73" customFormat="1">
      <c r="A23" s="75"/>
      <c r="B23" s="76"/>
      <c r="C23" s="82"/>
      <c r="D23" s="82"/>
      <c r="E23" s="79"/>
      <c r="F23" s="75"/>
      <c r="G23" s="76"/>
      <c r="H23" s="76"/>
      <c r="I23" s="80"/>
    </row>
    <row r="24" spans="1:9" customHeight="1" ht="22.5" s="73" customFormat="1">
      <c r="A24" s="75"/>
      <c r="B24" s="76"/>
      <c r="C24" s="82"/>
      <c r="D24" s="82"/>
      <c r="E24" s="79"/>
      <c r="F24" s="75"/>
      <c r="G24" s="76"/>
      <c r="H24" s="76"/>
      <c r="I24" s="80"/>
    </row>
    <row r="25" spans="1:9" customHeight="1" ht="22.5" s="73" customFormat="1">
      <c r="A25" s="75"/>
      <c r="B25" s="76"/>
      <c r="C25" s="82"/>
      <c r="D25" s="75"/>
      <c r="E25" s="79"/>
      <c r="F25" s="75"/>
      <c r="G25" s="76"/>
      <c r="H25" s="76"/>
      <c r="I25" s="80"/>
    </row>
    <row r="26" spans="1:9" customHeight="1" ht="22.5" s="73" customFormat="1">
      <c r="A26" s="83"/>
      <c r="B26" s="84"/>
      <c r="C26" s="85"/>
      <c r="D26" s="83"/>
      <c r="E26" s="86"/>
      <c r="F26" s="83"/>
      <c r="G26" s="84"/>
      <c r="H26" s="84"/>
      <c r="I26" s="87"/>
    </row>
    <row r="28" spans="1:9" customHeight="1" ht="18.75">
      <c r="A28" s="296" t="s">
        <v>592</v>
      </c>
      <c r="B28" s="296"/>
      <c r="C28" s="296"/>
      <c r="D28" s="296"/>
      <c r="E28" s="296"/>
      <c r="F28" s="296"/>
      <c r="G28" s="296"/>
      <c r="H28" s="296"/>
      <c r="I28" s="296"/>
    </row>
    <row r="30" spans="1:9" customHeight="1" ht="15">
      <c r="A30" s="20"/>
      <c r="B30" s="1"/>
      <c r="C30" s="1"/>
      <c r="E30" s="24"/>
      <c r="F30" s="20"/>
      <c r="G30" s="24" t="s">
        <v>593</v>
      </c>
      <c r="H30" s="24"/>
    </row>
    <row r="31" spans="1:9" customHeight="1" ht="20.25">
      <c r="B31" s="2" t="s">
        <v>547</v>
      </c>
      <c r="C31" s="2"/>
      <c r="D31" s="2" t="s">
        <v>550</v>
      </c>
      <c r="E31" s="2"/>
      <c r="F31" s="2"/>
      <c r="G31" s="21" t="s">
        <v>551</v>
      </c>
      <c r="H31" s="21"/>
      <c r="I31" s="21"/>
    </row>
    <row r="32" spans="1:9" customHeight="1" ht="15.75">
      <c r="B32" s="7" t="s">
        <v>549</v>
      </c>
      <c r="C32" s="68"/>
      <c r="D32" s="22" t="s">
        <v>549</v>
      </c>
      <c r="E32" s="22"/>
      <c r="F32" s="22"/>
      <c r="G32" s="22" t="s">
        <v>552</v>
      </c>
      <c r="H32" s="22"/>
      <c r="I32" s="22"/>
    </row>
    <row r="33" spans="1:9" customHeight="1" ht="15.75">
      <c r="A33" s="22"/>
      <c r="B33" s="22"/>
      <c r="C33" s="22"/>
      <c r="D33" s="1"/>
      <c r="E33" s="1"/>
      <c r="F33" s="1"/>
      <c r="G33" s="1"/>
      <c r="H33" s="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G1:I1"/>
    <mergeCell ref="A2:D2"/>
    <mergeCell ref="G2:I2"/>
    <mergeCell ref="A3:C3"/>
    <mergeCell ref="G3:I3"/>
    <mergeCell ref="A4:I4"/>
    <mergeCell ref="A5:I5"/>
    <mergeCell ref="A7:A8"/>
    <mergeCell ref="B7:B8"/>
    <mergeCell ref="C7:D7"/>
    <mergeCell ref="E7:E8"/>
    <mergeCell ref="F7:F8"/>
    <mergeCell ref="G7:G8"/>
    <mergeCell ref="H7:I7"/>
    <mergeCell ref="A28:I28"/>
    <mergeCell ref="A33:C33"/>
    <mergeCell ref="B31:C31"/>
    <mergeCell ref="D31:F31"/>
    <mergeCell ref="D32:F32"/>
    <mergeCell ref="G31:I31"/>
    <mergeCell ref="G32:I32"/>
  </mergeCells>
  <printOptions gridLines="false" gridLinesSet="true"/>
  <pageMargins left="0.45" right="0.45" top="0.5" bottom="0.25" header="0.3" footer="0.3"/>
  <pageSetup paperSize="1" orientation="portrait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97"/>
  <sheetViews>
    <sheetView tabSelected="1" workbookViewId="0" showGridLines="true" showRowColHeaders="1">
      <selection activeCell="G24" sqref="G24"/>
    </sheetView>
  </sheetViews>
  <sheetFormatPr customHeight="true" defaultRowHeight="15" defaultColWidth="9" outlineLevelRow="0" outlineLevelCol="0"/>
  <cols>
    <col min="1" max="1" width="3.625" customWidth="true" style="1"/>
    <col min="2" max="2" width="9.125" customWidth="true" style="1"/>
    <col min="3" max="3" width="5.25" customWidth="true" style="1"/>
    <col min="4" max="4" width="6" customWidth="true" style="1"/>
    <col min="5" max="5" width="7.75" customWidth="true" style="1"/>
    <col min="6" max="6" width="6.875" customWidth="true" style="1"/>
    <col min="7" max="7" width="7" customWidth="true" style="1"/>
    <col min="8" max="8" width="6" customWidth="true" style="1"/>
    <col min="9" max="9" width="7.125" customWidth="true" style="1"/>
    <col min="10" max="10" width="8" customWidth="true" style="1"/>
    <col min="11" max="11" width="7" customWidth="true" style="1"/>
    <col min="12" max="12" width="6.375" customWidth="true" style="1"/>
    <col min="13" max="13" width="9" style="1"/>
    <col min="14" max="14" width="6.5" customWidth="true" style="1"/>
    <col min="15" max="15" width="9" style="1"/>
    <col min="16" max="16" width="9" style="1"/>
    <col min="17" max="17" width="10.5" customWidth="true" style="1"/>
    <col min="18" max="18" width="8.25" customWidth="true" style="1"/>
  </cols>
  <sheetData>
    <row r="1" spans="1:28" customHeight="1" ht="15.75">
      <c r="A1" s="20" t="str">
        <f>'Bieu 1C'!A1:D1</f>
        <v>0</v>
      </c>
      <c r="B1" s="20"/>
      <c r="C1" s="6"/>
      <c r="O1" s="46" t="s">
        <v>594</v>
      </c>
      <c r="P1" s="46"/>
      <c r="Q1" s="46"/>
    </row>
    <row r="2" spans="1:28" customHeight="1" ht="15.75">
      <c r="A2" s="44" t="str">
        <f>'Bieu 1C'!A2:D2</f>
        <v>0</v>
      </c>
      <c r="B2" s="44"/>
      <c r="C2" s="44"/>
      <c r="J2" s="9"/>
      <c r="K2" s="9"/>
    </row>
    <row r="3" spans="1:28" customHeight="1" ht="18.75">
      <c r="A3" s="30" t="s">
        <v>595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8" customHeight="1" ht="19.5">
      <c r="A4" s="30" t="s">
        <v>596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8" customHeight="1" ht="19.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 t="s">
        <v>597</v>
      </c>
      <c r="O5" s="31"/>
      <c r="P5" s="31"/>
      <c r="Q5" s="31"/>
      <c r="R5" s="31"/>
      <c r="S5" s="31"/>
      <c r="T5" s="31"/>
      <c r="U5" s="31"/>
      <c r="V5" s="31"/>
      <c r="W5" s="31"/>
    </row>
    <row r="6" spans="1:28" customHeight="1" ht="68.25" s="25" customFormat="1">
      <c r="A6" s="17" t="s">
        <v>598</v>
      </c>
      <c r="B6" s="17" t="s">
        <v>7</v>
      </c>
      <c r="C6" s="298" t="s">
        <v>599</v>
      </c>
      <c r="D6" s="298"/>
      <c r="E6" s="298"/>
      <c r="F6" s="298"/>
      <c r="G6" s="298"/>
      <c r="H6" s="298"/>
      <c r="I6" s="298"/>
      <c r="J6" s="299" t="s">
        <v>600</v>
      </c>
      <c r="K6" s="299"/>
      <c r="L6" s="299"/>
      <c r="M6" s="299"/>
      <c r="N6" s="299"/>
      <c r="O6" s="299"/>
      <c r="P6" s="304" t="s">
        <v>601</v>
      </c>
      <c r="Q6" s="304"/>
      <c r="R6" s="302" t="s">
        <v>602</v>
      </c>
      <c r="S6" s="302"/>
      <c r="T6" s="17" t="s">
        <v>603</v>
      </c>
      <c r="AB6" s="318"/>
    </row>
    <row r="7" spans="1:28" customHeight="1" ht="57.75" s="25" customFormat="1">
      <c r="A7" s="17" t="s">
        <v>598</v>
      </c>
      <c r="B7" s="17"/>
      <c r="C7" s="307" t="s">
        <v>604</v>
      </c>
      <c r="D7" s="307"/>
      <c r="E7" s="307"/>
      <c r="F7" s="308" t="s">
        <v>605</v>
      </c>
      <c r="G7" s="308"/>
      <c r="H7" s="308"/>
      <c r="I7" s="303" t="s">
        <v>606</v>
      </c>
      <c r="J7" s="300" t="s">
        <v>607</v>
      </c>
      <c r="K7" s="305" t="s">
        <v>608</v>
      </c>
      <c r="L7" s="302" t="s">
        <v>609</v>
      </c>
      <c r="M7" s="302"/>
      <c r="N7" s="302" t="s">
        <v>610</v>
      </c>
      <c r="O7" s="302"/>
      <c r="P7" s="301" t="s">
        <v>611</v>
      </c>
      <c r="Q7" s="301" t="s">
        <v>612</v>
      </c>
      <c r="R7" s="300" t="s">
        <v>613</v>
      </c>
      <c r="S7" s="26" t="s">
        <v>614</v>
      </c>
      <c r="T7" s="17"/>
      <c r="AB7" s="318"/>
    </row>
    <row r="8" spans="1:28" customHeight="1" ht="18.75" s="25" customFormat="1">
      <c r="A8" s="17" t="s">
        <v>598</v>
      </c>
      <c r="B8" s="17"/>
      <c r="C8" s="26" t="s">
        <v>562</v>
      </c>
      <c r="D8" s="300" t="s">
        <v>563</v>
      </c>
      <c r="E8" s="300"/>
      <c r="F8" s="26" t="s">
        <v>615</v>
      </c>
      <c r="G8" s="300" t="s">
        <v>563</v>
      </c>
      <c r="H8" s="300"/>
      <c r="I8" s="303"/>
      <c r="J8" s="300"/>
      <c r="K8" s="305"/>
      <c r="L8" s="300" t="s">
        <v>616</v>
      </c>
      <c r="M8" s="300" t="s">
        <v>617</v>
      </c>
      <c r="N8" s="300" t="s">
        <v>616</v>
      </c>
      <c r="O8" s="300" t="s">
        <v>617</v>
      </c>
      <c r="P8" s="301"/>
      <c r="Q8" s="301"/>
      <c r="R8" s="300"/>
      <c r="S8" s="26"/>
      <c r="T8" s="17"/>
      <c r="AB8" s="318"/>
    </row>
    <row r="9" spans="1:28" customHeight="1" ht="72" s="27" customFormat="1">
      <c r="A9" s="17" t="s">
        <v>598</v>
      </c>
      <c r="B9" s="17"/>
      <c r="C9" s="26"/>
      <c r="D9" s="26" t="s">
        <v>618</v>
      </c>
      <c r="E9" s="26" t="s">
        <v>619</v>
      </c>
      <c r="F9" s="26"/>
      <c r="G9" s="26" t="s">
        <v>620</v>
      </c>
      <c r="H9" s="26" t="s">
        <v>621</v>
      </c>
      <c r="I9" s="303"/>
      <c r="J9" s="300"/>
      <c r="K9" s="305"/>
      <c r="L9" s="300"/>
      <c r="M9" s="300"/>
      <c r="N9" s="300"/>
      <c r="O9" s="300"/>
      <c r="P9" s="301"/>
      <c r="Q9" s="301"/>
      <c r="R9" s="300"/>
      <c r="S9" s="26"/>
      <c r="T9" s="17"/>
      <c r="AB9" s="319"/>
    </row>
    <row r="10" spans="1:28" customHeight="1" ht="41.25" s="27" customFormat="1">
      <c r="A10" s="17" t="s">
        <v>598</v>
      </c>
      <c r="B10" s="45">
        <v>1</v>
      </c>
      <c r="C10" s="45" t="s">
        <v>622</v>
      </c>
      <c r="D10" s="45">
        <v>3</v>
      </c>
      <c r="E10" s="45">
        <v>4</v>
      </c>
      <c r="F10" s="45" t="s">
        <v>623</v>
      </c>
      <c r="G10" s="45">
        <v>6</v>
      </c>
      <c r="H10" s="45">
        <v>7</v>
      </c>
      <c r="I10" s="45">
        <v>8</v>
      </c>
      <c r="J10" s="45" t="s">
        <v>624</v>
      </c>
      <c r="K10" s="45" t="s">
        <v>625</v>
      </c>
      <c r="L10" s="45">
        <v>11</v>
      </c>
      <c r="M10" s="45">
        <v>12</v>
      </c>
      <c r="N10" s="45">
        <v>13</v>
      </c>
      <c r="O10" s="45">
        <v>14</v>
      </c>
      <c r="P10" s="45">
        <v>15</v>
      </c>
      <c r="Q10" s="45" t="s">
        <v>626</v>
      </c>
      <c r="R10" s="45">
        <v>17</v>
      </c>
      <c r="S10" s="45">
        <v>18</v>
      </c>
      <c r="T10" s="56" t="s">
        <v>627</v>
      </c>
      <c r="AB10" s="319"/>
    </row>
    <row r="11" spans="1:28" customHeight="1" ht="14.25" s="28" customFormat="1">
      <c r="A11" s="52" t="s">
        <v>598</v>
      </c>
      <c r="B11" s="53" t="s">
        <v>628</v>
      </c>
      <c r="C11" s="52" t="str">
        <f>D11</f>
        <v>0</v>
      </c>
      <c r="D11" s="52">
        <v>14</v>
      </c>
      <c r="E11" s="54"/>
      <c r="F11" s="29" t="str">
        <f>G11</f>
        <v>0</v>
      </c>
      <c r="G11" s="55" t="str">
        <f>D11*0.596*9</f>
        <v>0</v>
      </c>
      <c r="H11" s="55"/>
      <c r="I11" s="55" t="str">
        <f>D11*15*9</f>
        <v>0</v>
      </c>
      <c r="J11" s="55"/>
      <c r="K11" s="55"/>
      <c r="L11" s="55"/>
      <c r="M11" s="55"/>
      <c r="N11" s="55"/>
      <c r="O11" s="55"/>
      <c r="P11" s="55"/>
      <c r="Q11" s="55" t="str">
        <f>P11*120000</f>
        <v>0</v>
      </c>
      <c r="R11" s="55" t="str">
        <f>D11*0.05</f>
        <v>0</v>
      </c>
      <c r="S11" s="55" t="str">
        <f>D11*0.1</f>
        <v>0</v>
      </c>
      <c r="T11" s="29" t="str">
        <f>F11+R11+S11</f>
        <v>0</v>
      </c>
      <c r="AB11" s="52"/>
    </row>
    <row r="12" spans="1:28" customHeight="1" ht="14.25" s="28" customFormat="1">
      <c r="A12" s="52" t="s">
        <v>598</v>
      </c>
      <c r="B12" s="53" t="s">
        <v>629</v>
      </c>
      <c r="C12" s="52" t="str">
        <f>D12</f>
        <v>0</v>
      </c>
      <c r="D12" s="52">
        <v>29</v>
      </c>
      <c r="E12" s="54"/>
      <c r="F12" s="29" t="str">
        <f>G12</f>
        <v>0</v>
      </c>
      <c r="G12" s="55" t="str">
        <f>D12*0.596*9</f>
        <v>0</v>
      </c>
      <c r="H12" s="55"/>
      <c r="I12" s="55" t="str">
        <f>D12*15*9</f>
        <v>0</v>
      </c>
      <c r="J12" s="55"/>
      <c r="K12" s="55"/>
      <c r="L12" s="55"/>
      <c r="M12" s="55"/>
      <c r="N12" s="55"/>
      <c r="O12" s="55"/>
      <c r="P12" s="55"/>
      <c r="Q12" s="55" t="str">
        <f>P12*120000</f>
        <v>0</v>
      </c>
      <c r="R12" s="55" t="str">
        <f>D12*0.05</f>
        <v>0</v>
      </c>
      <c r="S12" s="55" t="str">
        <f>D12*0.1</f>
        <v>0</v>
      </c>
      <c r="T12" s="29" t="str">
        <f>F12+R12+S12</f>
        <v>0</v>
      </c>
      <c r="AB12" s="52"/>
    </row>
    <row r="13" spans="1:28" customHeight="1" ht="14.25" s="28" customFormat="1">
      <c r="A13" s="52" t="s">
        <v>598</v>
      </c>
      <c r="B13" s="53" t="s">
        <v>630</v>
      </c>
      <c r="C13" s="52" t="str">
        <f>D13</f>
        <v>0</v>
      </c>
      <c r="D13" s="52">
        <v>38</v>
      </c>
      <c r="E13" s="54"/>
      <c r="F13" s="29" t="str">
        <f>G13</f>
        <v>0</v>
      </c>
      <c r="G13" s="55" t="str">
        <f>D13*0.596*9</f>
        <v>0</v>
      </c>
      <c r="H13" s="55"/>
      <c r="I13" s="55" t="str">
        <f>D13*15*9</f>
        <v>0</v>
      </c>
      <c r="J13" s="55"/>
      <c r="K13" s="55"/>
      <c r="L13" s="55"/>
      <c r="M13" s="55"/>
      <c r="N13" s="55"/>
      <c r="O13" s="55"/>
      <c r="P13" s="55"/>
      <c r="Q13" s="55" t="str">
        <f>P13*120000</f>
        <v>0</v>
      </c>
      <c r="R13" s="55" t="str">
        <f>D13*0.05</f>
        <v>0</v>
      </c>
      <c r="S13" s="55" t="str">
        <f>D13*0.1</f>
        <v>0</v>
      </c>
      <c r="T13" s="29" t="str">
        <f>F13+R13+S13</f>
        <v>0</v>
      </c>
      <c r="AB13" s="52"/>
    </row>
    <row r="14" spans="1:28" customHeight="1" ht="14.25" s="28" customFormat="1">
      <c r="A14" s="52" t="s">
        <v>598</v>
      </c>
      <c r="B14" s="53" t="s">
        <v>631</v>
      </c>
      <c r="C14" s="52" t="str">
        <f>D14</f>
        <v>0</v>
      </c>
      <c r="D14" s="52">
        <v>12</v>
      </c>
      <c r="E14" s="54"/>
      <c r="F14" s="29" t="str">
        <f>G14</f>
        <v>0</v>
      </c>
      <c r="G14" s="55" t="str">
        <f>D14*0.596*9</f>
        <v>0</v>
      </c>
      <c r="H14" s="55"/>
      <c r="I14" s="55" t="str">
        <f>D14*15*9</f>
        <v>0</v>
      </c>
      <c r="J14" s="55"/>
      <c r="K14" s="55"/>
      <c r="L14" s="55"/>
      <c r="M14" s="55"/>
      <c r="N14" s="55"/>
      <c r="O14" s="55"/>
      <c r="P14" s="55"/>
      <c r="Q14" s="55" t="str">
        <f>P14*120000</f>
        <v>0</v>
      </c>
      <c r="R14" s="55" t="str">
        <f>D14*0.05</f>
        <v>0</v>
      </c>
      <c r="S14" s="55" t="str">
        <f>D14*0.1</f>
        <v>0</v>
      </c>
      <c r="T14" s="29" t="str">
        <f>F14+R14+S14</f>
        <v>0</v>
      </c>
      <c r="AB14" s="52"/>
    </row>
    <row r="15" spans="1:28" customHeight="1" ht="14.25" s="28" customFormat="1">
      <c r="A15" s="52" t="s">
        <v>598</v>
      </c>
      <c r="B15" s="53" t="s">
        <v>632</v>
      </c>
      <c r="C15" s="52" t="str">
        <f>D15</f>
        <v>0</v>
      </c>
      <c r="D15" s="52">
        <v>12</v>
      </c>
      <c r="E15" s="54"/>
      <c r="F15" s="29" t="str">
        <f>G15</f>
        <v>0</v>
      </c>
      <c r="G15" s="55" t="str">
        <f>D15*0.596*9</f>
        <v>0</v>
      </c>
      <c r="H15" s="55"/>
      <c r="I15" s="55" t="str">
        <f>D15*15*9</f>
        <v>0</v>
      </c>
      <c r="J15" s="55"/>
      <c r="K15" s="55"/>
      <c r="L15" s="55"/>
      <c r="M15" s="55"/>
      <c r="N15" s="55"/>
      <c r="O15" s="55"/>
      <c r="P15" s="55"/>
      <c r="Q15" s="55" t="str">
        <f>P15*120000</f>
        <v>0</v>
      </c>
      <c r="R15" s="55" t="str">
        <f>D15*0.05</f>
        <v>0</v>
      </c>
      <c r="S15" s="55" t="str">
        <f>D15*0.1</f>
        <v>0</v>
      </c>
      <c r="T15" s="29" t="str">
        <f>F15+R15+S15</f>
        <v>0</v>
      </c>
      <c r="AB15" s="52"/>
    </row>
    <row r="16" spans="1:28" customHeight="1" ht="14.25" s="28" customFormat="1">
      <c r="A16" s="52" t="s">
        <v>598</v>
      </c>
      <c r="B16" s="53" t="s">
        <v>633</v>
      </c>
      <c r="C16" s="52" t="str">
        <f>D16</f>
        <v>0</v>
      </c>
      <c r="D16" s="52">
        <v>29</v>
      </c>
      <c r="E16" s="54"/>
      <c r="F16" s="29" t="str">
        <f>G16</f>
        <v>0</v>
      </c>
      <c r="G16" s="55" t="str">
        <f>D16*0.596*9</f>
        <v>0</v>
      </c>
      <c r="H16" s="55"/>
      <c r="I16" s="55" t="str">
        <f>D16*15*9</f>
        <v>0</v>
      </c>
      <c r="J16" s="55"/>
      <c r="K16" s="55"/>
      <c r="L16" s="55"/>
      <c r="M16" s="55"/>
      <c r="N16" s="55"/>
      <c r="O16" s="55"/>
      <c r="P16" s="55"/>
      <c r="Q16" s="55"/>
      <c r="R16" s="55" t="str">
        <f>D16*0.05</f>
        <v>0</v>
      </c>
      <c r="S16" s="55" t="str">
        <f>D16*0.1</f>
        <v>0</v>
      </c>
      <c r="T16" s="29" t="str">
        <f>F16+R16+S16</f>
        <v>0</v>
      </c>
      <c r="AB16" s="52"/>
    </row>
    <row r="17" spans="1:28" customHeight="1" ht="14.25" s="28" customFormat="1">
      <c r="A17" s="52" t="s">
        <v>598</v>
      </c>
      <c r="B17" s="53" t="s">
        <v>634</v>
      </c>
      <c r="C17" s="52" t="str">
        <f>D17</f>
        <v>0</v>
      </c>
      <c r="D17" s="52">
        <v>7</v>
      </c>
      <c r="E17" s="54"/>
      <c r="F17" s="29" t="str">
        <f>G17</f>
        <v>0</v>
      </c>
      <c r="G17" s="55" t="str">
        <f>D17*0.596*9</f>
        <v>0</v>
      </c>
      <c r="H17" s="55"/>
      <c r="I17" s="55" t="str">
        <f>D17*15*9</f>
        <v>0</v>
      </c>
      <c r="J17" s="55"/>
      <c r="K17" s="55"/>
      <c r="L17" s="55"/>
      <c r="M17" s="55"/>
      <c r="N17" s="55"/>
      <c r="O17" s="55"/>
      <c r="P17" s="55"/>
      <c r="Q17" s="55"/>
      <c r="R17" s="55" t="str">
        <f>D17*0.05</f>
        <v>0</v>
      </c>
      <c r="S17" s="55" t="str">
        <f>D17*0.1</f>
        <v>0</v>
      </c>
      <c r="T17" s="29" t="str">
        <f>F17+R17+S17</f>
        <v>0</v>
      </c>
      <c r="AB17" s="52"/>
    </row>
    <row r="18" spans="1:28" customHeight="1" ht="14.25" s="28" customFormat="1">
      <c r="A18" s="52" t="s">
        <v>598</v>
      </c>
      <c r="B18" s="53" t="s">
        <v>635</v>
      </c>
      <c r="C18" s="52" t="str">
        <f>D18</f>
        <v>0</v>
      </c>
      <c r="D18" s="52">
        <v>20</v>
      </c>
      <c r="E18" s="54"/>
      <c r="F18" s="29" t="str">
        <f>G18</f>
        <v>0</v>
      </c>
      <c r="G18" s="55" t="str">
        <f>D18*0.596*9</f>
        <v>0</v>
      </c>
      <c r="H18" s="55"/>
      <c r="I18" s="55" t="str">
        <f>D18*15*9</f>
        <v>0</v>
      </c>
      <c r="J18" s="55"/>
      <c r="K18" s="55"/>
      <c r="L18" s="55"/>
      <c r="M18" s="55"/>
      <c r="N18" s="55"/>
      <c r="O18" s="55"/>
      <c r="P18" s="55"/>
      <c r="Q18" s="55" t="str">
        <f>P18*120000</f>
        <v>0</v>
      </c>
      <c r="R18" s="55" t="str">
        <f>D18*0.05</f>
        <v>0</v>
      </c>
      <c r="S18" s="55" t="str">
        <f>D18*0.1</f>
        <v>0</v>
      </c>
      <c r="T18" s="29" t="str">
        <f>F18+R18+S18</f>
        <v>0</v>
      </c>
      <c r="AB18" s="52"/>
    </row>
    <row r="19" spans="1:28" customHeight="1" ht="14.25" s="28" customFormat="1">
      <c r="A19" s="52" t="s">
        <v>598</v>
      </c>
      <c r="B19" s="53" t="s">
        <v>636</v>
      </c>
      <c r="C19" s="52" t="str">
        <f>D19</f>
        <v>0</v>
      </c>
      <c r="D19" s="52">
        <v>9</v>
      </c>
      <c r="E19" s="54"/>
      <c r="F19" s="29" t="str">
        <f>G19</f>
        <v>0</v>
      </c>
      <c r="G19" s="55" t="str">
        <f>D19*0.596*9</f>
        <v>0</v>
      </c>
      <c r="H19" s="55"/>
      <c r="I19" s="55" t="str">
        <f>D19*15*9</f>
        <v>0</v>
      </c>
      <c r="J19" s="264">
        <v>4</v>
      </c>
      <c r="K19" s="55">
        <v>72414</v>
      </c>
      <c r="L19" s="264">
        <v>4</v>
      </c>
      <c r="M19" s="214">
        <v>72414</v>
      </c>
      <c r="N19" s="55"/>
      <c r="O19" s="55"/>
      <c r="P19" s="55"/>
      <c r="Q19" s="55" t="str">
        <f>P19*120000</f>
        <v>0</v>
      </c>
      <c r="R19" s="55" t="str">
        <f>D19*0.05</f>
        <v>0</v>
      </c>
      <c r="S19" s="55" t="str">
        <f>D19*0.1</f>
        <v>0</v>
      </c>
      <c r="T19" s="29" t="str">
        <f>F19+R19+S19</f>
        <v>0</v>
      </c>
      <c r="AB19" s="52"/>
    </row>
    <row r="20" spans="1:28" customHeight="1" ht="14.25" s="18" customFormat="1">
      <c r="A20" s="297" t="s">
        <v>598</v>
      </c>
      <c r="B20" s="297"/>
      <c r="C20" s="32" t="str">
        <f>SUM(C11:C19)</f>
        <v>0</v>
      </c>
      <c r="D20" s="213" t="str">
        <f>SUM(D11:D19)</f>
        <v>0</v>
      </c>
      <c r="E20" s="213" t="str">
        <f>SUM(E11:E19)</f>
        <v>0</v>
      </c>
      <c r="F20" s="213" t="str">
        <f>SUM(F11:F19)</f>
        <v>0</v>
      </c>
      <c r="G20" s="213" t="str">
        <f>SUM(G11:G19)</f>
        <v>0</v>
      </c>
      <c r="H20" s="213" t="str">
        <f>SUM(H11:H19)</f>
        <v>0</v>
      </c>
      <c r="I20" s="213" t="str">
        <f>SUM(I11:I19)</f>
        <v>0</v>
      </c>
      <c r="J20" s="213" t="str">
        <f>SUM(J11:J19)</f>
        <v>0</v>
      </c>
      <c r="K20" s="213" t="str">
        <f>SUM(K11:K19)</f>
        <v>0</v>
      </c>
      <c r="L20" s="213" t="str">
        <f>SUM(L11:L19)</f>
        <v>0</v>
      </c>
      <c r="M20" s="213" t="str">
        <f>SUM(M11:M19)</f>
        <v>0</v>
      </c>
      <c r="N20" s="213" t="str">
        <f>SUM(N11:N19)</f>
        <v>0</v>
      </c>
      <c r="O20" s="213" t="str">
        <f>SUM(O11:O19)</f>
        <v>0</v>
      </c>
      <c r="P20" s="213" t="str">
        <f>SUM(P11:P19)</f>
        <v>0</v>
      </c>
      <c r="Q20" s="213" t="str">
        <f>SUM(Q11:Q19)</f>
        <v>0</v>
      </c>
      <c r="R20" s="213" t="str">
        <f>SUM(R11:R19)</f>
        <v>0</v>
      </c>
      <c r="S20" s="213" t="str">
        <f>SUM(S11:S19)</f>
        <v>0</v>
      </c>
      <c r="T20" s="213" t="str">
        <f>SUM(T11:T19)</f>
        <v>0</v>
      </c>
      <c r="AB20" s="318"/>
    </row>
    <row r="21" spans="1:28" customHeight="1" ht="19.5" s="18" customFormat="1">
      <c r="A21" s="180" t="s">
        <v>598</v>
      </c>
      <c r="B21" s="180" t="s">
        <v>637</v>
      </c>
      <c r="C21" s="181" t="s">
        <v>638</v>
      </c>
      <c r="D21" s="181"/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3"/>
      <c r="AB21" s="318"/>
    </row>
    <row r="22" spans="1:28" customHeight="1" ht="25.5" s="3" customFormat="1">
      <c r="A22" s="3" t="s">
        <v>598</v>
      </c>
      <c r="B22" s="19"/>
      <c r="C22" s="306" t="s">
        <v>639</v>
      </c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AB22" s="320"/>
    </row>
    <row r="23" spans="1:28" customHeight="1" ht="15.75">
      <c r="A23" s="1" t="s">
        <v>598</v>
      </c>
      <c r="B23" s="23"/>
      <c r="C23" s="23"/>
      <c r="D23" s="23"/>
      <c r="E23" s="23"/>
      <c r="F23" s="23"/>
      <c r="G23" s="23"/>
      <c r="H23" s="23"/>
      <c r="I23" s="23"/>
      <c r="M23" s="24" t="s">
        <v>548</v>
      </c>
      <c r="N23" s="24"/>
      <c r="O23" s="24"/>
      <c r="P23" s="24"/>
      <c r="Q23" s="24"/>
      <c r="R23" s="24"/>
      <c r="S23" s="24"/>
      <c r="AB23" s="321"/>
    </row>
    <row r="24" spans="1:28" customHeight="1" ht="17.25" s="3" customFormat="1">
      <c r="A24" s="3" t="s">
        <v>598</v>
      </c>
      <c r="B24" s="19" t="s">
        <v>550</v>
      </c>
      <c r="C24" s="19"/>
      <c r="D24" s="19"/>
      <c r="E24" s="19"/>
      <c r="G24" s="21" t="s">
        <v>640</v>
      </c>
      <c r="H24" s="21"/>
      <c r="I24" s="21"/>
      <c r="J24" s="21"/>
      <c r="K24" s="21"/>
      <c r="L24" s="21"/>
      <c r="M24" s="21" t="s">
        <v>551</v>
      </c>
      <c r="N24" s="21"/>
      <c r="O24" s="21"/>
      <c r="P24" s="21"/>
      <c r="Q24" s="21"/>
      <c r="R24" s="21"/>
      <c r="S24" s="21"/>
      <c r="AB24" s="320"/>
    </row>
    <row r="25" spans="1:28" customHeight="1" ht="15.75">
      <c r="A25" s="1" t="s">
        <v>598</v>
      </c>
      <c r="B25" s="22" t="s">
        <v>549</v>
      </c>
      <c r="C25" s="22"/>
      <c r="D25" s="22"/>
      <c r="E25" s="22"/>
      <c r="G25" s="24" t="s">
        <v>552</v>
      </c>
      <c r="H25" s="24"/>
      <c r="I25" s="24"/>
      <c r="J25" s="24"/>
      <c r="K25" s="24"/>
      <c r="L25" s="24"/>
      <c r="M25" s="22" t="s">
        <v>552</v>
      </c>
      <c r="N25" s="22"/>
      <c r="O25" s="22"/>
      <c r="P25" s="22"/>
      <c r="Q25" s="22"/>
      <c r="R25" s="22"/>
      <c r="S25" s="22"/>
      <c r="AB25" s="321"/>
    </row>
    <row r="26" spans="1:28">
      <c r="A26" s="1" t="s">
        <v>598</v>
      </c>
      <c r="AB26" s="321"/>
    </row>
    <row r="27" spans="1:28">
      <c r="A27" s="1" t="s">
        <v>598</v>
      </c>
      <c r="AB27" s="321"/>
    </row>
    <row r="28" spans="1:28" customHeight="1" ht="15.75">
      <c r="A28" s="5" t="s">
        <v>598</v>
      </c>
      <c r="B28" s="5"/>
      <c r="C28" s="5"/>
      <c r="D28" s="5"/>
      <c r="E28" s="5"/>
      <c r="F28" s="5"/>
      <c r="G28" s="5"/>
      <c r="H28" s="5"/>
      <c r="I28" s="5"/>
      <c r="J28" s="5"/>
      <c r="K28" s="5"/>
      <c r="AB28" s="321"/>
    </row>
    <row r="29" spans="1:28" customHeight="1" ht="18.75">
      <c r="A29" s="1" t="s">
        <v>598</v>
      </c>
      <c r="I29" s="215" t="s">
        <v>641</v>
      </c>
      <c r="J29" s="215"/>
      <c r="K29" s="215"/>
      <c r="O29" s="30" t="s">
        <v>641</v>
      </c>
      <c r="P29" s="30"/>
      <c r="Q29" s="30"/>
      <c r="AB29" s="321"/>
    </row>
    <row r="30" spans="1:28">
      <c r="A30" s="1" t="s">
        <v>598</v>
      </c>
      <c r="AB30" s="321"/>
    </row>
    <row r="31" spans="1:28">
      <c r="A31" s="1" t="s">
        <v>598</v>
      </c>
      <c r="AB31" s="321"/>
    </row>
    <row r="32" spans="1:28">
      <c r="A32" s="1" t="s">
        <v>598</v>
      </c>
      <c r="AB32" s="321"/>
    </row>
    <row r="33" spans="1:28">
      <c r="A33" s="1" t="s">
        <v>598</v>
      </c>
      <c r="AB33" s="321"/>
    </row>
    <row r="34" spans="1:28">
      <c r="A34" s="1" t="s">
        <v>598</v>
      </c>
      <c r="AB34" s="321"/>
    </row>
    <row r="35" spans="1:28">
      <c r="A35" s="1" t="s">
        <v>598</v>
      </c>
      <c r="AB35" s="321"/>
    </row>
    <row r="36" spans="1:28">
      <c r="A36" s="1" t="s">
        <v>598</v>
      </c>
      <c r="AB36" s="321"/>
    </row>
    <row r="37" spans="1:28">
      <c r="A37" s="1" t="s">
        <v>598</v>
      </c>
      <c r="AB37" s="321"/>
    </row>
    <row r="38" spans="1:28">
      <c r="A38" s="1" t="s">
        <v>598</v>
      </c>
      <c r="AB38" s="321"/>
    </row>
    <row r="39" spans="1:28">
      <c r="A39" s="1" t="s">
        <v>598</v>
      </c>
      <c r="AB39" s="321"/>
    </row>
    <row r="40" spans="1:28">
      <c r="A40" s="1" t="s">
        <v>598</v>
      </c>
      <c r="AB40" s="321"/>
    </row>
    <row r="41" spans="1:28">
      <c r="A41" s="1" t="s">
        <v>598</v>
      </c>
      <c r="AB41" s="321"/>
    </row>
    <row r="42" spans="1:28">
      <c r="A42" s="1" t="s">
        <v>598</v>
      </c>
      <c r="AB42" s="321"/>
    </row>
    <row r="43" spans="1:28">
      <c r="A43" s="1" t="s">
        <v>598</v>
      </c>
      <c r="AB43" s="321"/>
    </row>
    <row r="44" spans="1:28">
      <c r="A44" s="1" t="s">
        <v>598</v>
      </c>
      <c r="AB44" s="321"/>
    </row>
    <row r="45" spans="1:28">
      <c r="A45" s="1" t="s">
        <v>598</v>
      </c>
      <c r="AB45" s="321"/>
    </row>
    <row r="46" spans="1:28">
      <c r="A46" s="1" t="s">
        <v>598</v>
      </c>
      <c r="AB46" s="321"/>
    </row>
    <row r="47" spans="1:28">
      <c r="A47" s="1" t="s">
        <v>598</v>
      </c>
      <c r="AB47" s="321"/>
    </row>
    <row r="48" spans="1:28">
      <c r="A48" s="1" t="s">
        <v>598</v>
      </c>
      <c r="AB48" s="321"/>
    </row>
    <row r="49" spans="1:28">
      <c r="A49" s="1" t="s">
        <v>598</v>
      </c>
      <c r="AB49" s="321"/>
    </row>
    <row r="50" spans="1:28">
      <c r="A50" s="1" t="s">
        <v>598</v>
      </c>
      <c r="AB50" s="321"/>
    </row>
    <row r="51" spans="1:28">
      <c r="A51" s="1" t="s">
        <v>598</v>
      </c>
      <c r="AB51" s="321"/>
    </row>
    <row r="52" spans="1:28">
      <c r="A52" s="1" t="s">
        <v>598</v>
      </c>
      <c r="AB52" s="321"/>
    </row>
    <row r="53" spans="1:28">
      <c r="A53" s="1" t="s">
        <v>598</v>
      </c>
      <c r="AB53" s="321"/>
    </row>
    <row r="54" spans="1:28">
      <c r="A54" s="1" t="s">
        <v>598</v>
      </c>
      <c r="AB54" s="321"/>
    </row>
    <row r="55" spans="1:28">
      <c r="A55" s="1" t="s">
        <v>598</v>
      </c>
      <c r="AB55" s="321"/>
    </row>
    <row r="56" spans="1:28">
      <c r="A56" s="1" t="s">
        <v>598</v>
      </c>
      <c r="AB56" s="321"/>
    </row>
    <row r="57" spans="1:28">
      <c r="A57" s="1" t="s">
        <v>598</v>
      </c>
      <c r="AB57" s="321"/>
    </row>
    <row r="58" spans="1:28">
      <c r="A58" s="1" t="s">
        <v>598</v>
      </c>
      <c r="AB58" s="321"/>
    </row>
    <row r="59" spans="1:28">
      <c r="A59" s="1" t="s">
        <v>598</v>
      </c>
      <c r="AB59" s="321"/>
    </row>
    <row r="60" spans="1:28">
      <c r="A60" s="1" t="s">
        <v>598</v>
      </c>
      <c r="AB60" s="321"/>
    </row>
    <row r="61" spans="1:28">
      <c r="A61" s="1" t="s">
        <v>598</v>
      </c>
      <c r="AB61" s="321"/>
    </row>
    <row r="62" spans="1:28">
      <c r="A62" s="1" t="s">
        <v>598</v>
      </c>
      <c r="AB62" s="321"/>
    </row>
    <row r="63" spans="1:28">
      <c r="A63" s="1" t="s">
        <v>598</v>
      </c>
      <c r="AB63" s="321"/>
    </row>
    <row r="64" spans="1:28">
      <c r="A64" s="1" t="s">
        <v>598</v>
      </c>
      <c r="AB64" s="321"/>
    </row>
    <row r="65" spans="1:28">
      <c r="A65" s="1" t="s">
        <v>598</v>
      </c>
      <c r="AB65" s="321"/>
    </row>
    <row r="66" spans="1:28">
      <c r="A66" s="1" t="s">
        <v>598</v>
      </c>
      <c r="AB66" s="321"/>
    </row>
    <row r="67" spans="1:28">
      <c r="A67" s="1" t="s">
        <v>598</v>
      </c>
      <c r="AB67" s="321"/>
    </row>
    <row r="68" spans="1:28">
      <c r="A68" s="1" t="s">
        <v>598</v>
      </c>
      <c r="AB68" s="321"/>
    </row>
    <row r="69" spans="1:28">
      <c r="A69" s="1" t="s">
        <v>598</v>
      </c>
      <c r="AB69" s="321"/>
    </row>
    <row r="70" spans="1:28">
      <c r="A70" s="1" t="s">
        <v>598</v>
      </c>
      <c r="AB70" s="321"/>
    </row>
    <row r="71" spans="1:28">
      <c r="A71" s="1" t="s">
        <v>598</v>
      </c>
      <c r="AB71" s="321"/>
    </row>
    <row r="72" spans="1:28">
      <c r="A72" s="1" t="s">
        <v>598</v>
      </c>
      <c r="AB72" s="321"/>
    </row>
    <row r="73" spans="1:28">
      <c r="A73" s="1" t="s">
        <v>598</v>
      </c>
      <c r="AB73" s="321"/>
    </row>
    <row r="74" spans="1:28">
      <c r="A74" s="1" t="s">
        <v>598</v>
      </c>
      <c r="AB74" s="321"/>
    </row>
    <row r="75" spans="1:28">
      <c r="A75" s="1" t="s">
        <v>598</v>
      </c>
      <c r="AB75" s="321"/>
    </row>
    <row r="76" spans="1:28">
      <c r="A76" s="1" t="s">
        <v>598</v>
      </c>
      <c r="AB76" s="321"/>
    </row>
    <row r="77" spans="1:28">
      <c r="A77" s="1" t="s">
        <v>598</v>
      </c>
      <c r="AB77" s="321"/>
    </row>
    <row r="78" spans="1:28">
      <c r="A78" s="1" t="s">
        <v>598</v>
      </c>
      <c r="AB78" s="321"/>
    </row>
    <row r="79" spans="1:28">
      <c r="A79" s="1" t="s">
        <v>598</v>
      </c>
      <c r="AB79" s="321"/>
    </row>
    <row r="80" spans="1:28">
      <c r="A80" s="1" t="s">
        <v>598</v>
      </c>
      <c r="AB80" s="321"/>
    </row>
    <row r="81" spans="1:28">
      <c r="A81" s="1" t="s">
        <v>598</v>
      </c>
      <c r="AB81" s="321"/>
    </row>
    <row r="82" spans="1:28">
      <c r="A82" s="1" t="s">
        <v>598</v>
      </c>
      <c r="AB82" s="321"/>
    </row>
    <row r="83" spans="1:28">
      <c r="A83" s="1" t="s">
        <v>598</v>
      </c>
      <c r="AB83" s="321"/>
    </row>
    <row r="84" spans="1:28">
      <c r="A84" s="1" t="s">
        <v>598</v>
      </c>
      <c r="AB84" s="321"/>
    </row>
    <row r="85" spans="1:28">
      <c r="A85" s="1" t="s">
        <v>598</v>
      </c>
      <c r="AB85" s="321"/>
    </row>
    <row r="86" spans="1:28">
      <c r="A86" s="1" t="s">
        <v>598</v>
      </c>
      <c r="AB86" s="321"/>
    </row>
    <row r="87" spans="1:28">
      <c r="A87" s="1" t="s">
        <v>598</v>
      </c>
      <c r="AB87" s="321"/>
    </row>
    <row r="88" spans="1:28">
      <c r="A88" s="1" t="s">
        <v>598</v>
      </c>
      <c r="AB88" s="321"/>
    </row>
    <row r="89" spans="1:28">
      <c r="A89" s="1" t="s">
        <v>598</v>
      </c>
      <c r="AB89" s="321"/>
    </row>
    <row r="90" spans="1:28">
      <c r="A90" s="1" t="s">
        <v>598</v>
      </c>
      <c r="AB90" s="321"/>
    </row>
    <row r="91" spans="1:28">
      <c r="A91" s="1" t="s">
        <v>598</v>
      </c>
      <c r="AB91" s="321"/>
    </row>
    <row r="92" spans="1:28">
      <c r="A92" s="1" t="s">
        <v>598</v>
      </c>
      <c r="AB92" s="321"/>
    </row>
    <row r="93" spans="1:28">
      <c r="A93" s="1" t="s">
        <v>598</v>
      </c>
      <c r="AB93" s="321"/>
    </row>
    <row r="94" spans="1:28">
      <c r="A94" s="1" t="s">
        <v>598</v>
      </c>
      <c r="AB94" s="321"/>
    </row>
    <row r="95" spans="1:28">
      <c r="A95" s="1" t="s">
        <v>598</v>
      </c>
      <c r="AB95" s="321"/>
    </row>
    <row r="96" spans="1:28">
      <c r="A96" s="1" t="s">
        <v>598</v>
      </c>
      <c r="AB96" s="321"/>
    </row>
    <row r="97" spans="1:28">
      <c r="A97" s="1" t="s">
        <v>598</v>
      </c>
      <c r="AB97" s="321"/>
    </row>
    <row r="98" spans="1:28">
      <c r="A98" s="1" t="s">
        <v>598</v>
      </c>
      <c r="AB98" s="321"/>
    </row>
    <row r="99" spans="1:28">
      <c r="A99" s="1" t="s">
        <v>598</v>
      </c>
      <c r="AB99" s="321"/>
    </row>
    <row r="100" spans="1:28">
      <c r="A100" s="1" t="s">
        <v>598</v>
      </c>
      <c r="AB100" s="321"/>
    </row>
    <row r="101" spans="1:28">
      <c r="A101" s="1" t="s">
        <v>598</v>
      </c>
      <c r="AB101" s="321"/>
    </row>
    <row r="102" spans="1:28">
      <c r="A102" s="1" t="s">
        <v>598</v>
      </c>
      <c r="AB102" s="321"/>
    </row>
    <row r="103" spans="1:28">
      <c r="A103" s="1" t="s">
        <v>598</v>
      </c>
      <c r="AB103" s="321"/>
    </row>
    <row r="104" spans="1:28">
      <c r="A104" s="1" t="s">
        <v>598</v>
      </c>
      <c r="AB104" s="321"/>
    </row>
    <row r="105" spans="1:28">
      <c r="A105" s="1" t="s">
        <v>598</v>
      </c>
      <c r="AB105" s="321"/>
    </row>
    <row r="106" spans="1:28">
      <c r="A106" s="1" t="s">
        <v>598</v>
      </c>
      <c r="AB106" s="321"/>
    </row>
    <row r="107" spans="1:28">
      <c r="A107" s="1" t="s">
        <v>598</v>
      </c>
      <c r="AB107" s="321"/>
    </row>
    <row r="108" spans="1:28">
      <c r="A108" s="1" t="s">
        <v>598</v>
      </c>
      <c r="AB108" s="321"/>
    </row>
    <row r="109" spans="1:28">
      <c r="A109" s="1" t="s">
        <v>598</v>
      </c>
      <c r="AB109" s="321"/>
    </row>
    <row r="110" spans="1:28">
      <c r="A110" s="1" t="s">
        <v>598</v>
      </c>
      <c r="AB110" s="321"/>
    </row>
    <row r="111" spans="1:28">
      <c r="A111" s="1" t="s">
        <v>598</v>
      </c>
      <c r="AB111" s="321"/>
    </row>
    <row r="112" spans="1:28">
      <c r="A112" s="1" t="s">
        <v>598</v>
      </c>
      <c r="AB112" s="321"/>
    </row>
    <row r="113" spans="1:28">
      <c r="A113" s="1" t="s">
        <v>598</v>
      </c>
      <c r="AB113" s="321"/>
    </row>
    <row r="114" spans="1:28">
      <c r="A114" s="1" t="s">
        <v>598</v>
      </c>
      <c r="AB114" s="321"/>
    </row>
    <row r="115" spans="1:28">
      <c r="A115" s="1" t="s">
        <v>598</v>
      </c>
      <c r="AB115" s="321"/>
    </row>
    <row r="116" spans="1:28">
      <c r="A116" s="1" t="s">
        <v>598</v>
      </c>
      <c r="AB116" s="321"/>
    </row>
    <row r="117" spans="1:28">
      <c r="A117" s="1" t="s">
        <v>598</v>
      </c>
      <c r="AB117" s="321"/>
    </row>
    <row r="118" spans="1:28">
      <c r="A118" s="1" t="s">
        <v>598</v>
      </c>
      <c r="AB118" s="321"/>
    </row>
    <row r="119" spans="1:28">
      <c r="A119" s="1" t="s">
        <v>598</v>
      </c>
      <c r="AB119" s="321"/>
    </row>
    <row r="120" spans="1:28">
      <c r="A120" s="1" t="s">
        <v>598</v>
      </c>
      <c r="AB120" s="321"/>
    </row>
    <row r="121" spans="1:28">
      <c r="A121" s="1" t="s">
        <v>598</v>
      </c>
      <c r="AB121" s="321"/>
    </row>
    <row r="122" spans="1:28">
      <c r="A122" s="1" t="s">
        <v>598</v>
      </c>
      <c r="AB122" s="321"/>
    </row>
    <row r="123" spans="1:28">
      <c r="A123" s="1" t="s">
        <v>598</v>
      </c>
      <c r="AB123" s="321"/>
    </row>
    <row r="124" spans="1:28">
      <c r="A124" s="1" t="s">
        <v>598</v>
      </c>
      <c r="AB124" s="321"/>
    </row>
    <row r="125" spans="1:28">
      <c r="A125" s="1" t="s">
        <v>598</v>
      </c>
      <c r="AB125" s="321"/>
    </row>
    <row r="126" spans="1:28">
      <c r="A126" s="1" t="s">
        <v>598</v>
      </c>
      <c r="AB126" s="321"/>
    </row>
    <row r="127" spans="1:28">
      <c r="A127" s="1" t="s">
        <v>598</v>
      </c>
      <c r="AB127" s="321"/>
    </row>
    <row r="128" spans="1:28">
      <c r="A128" s="1" t="s">
        <v>598</v>
      </c>
      <c r="AB128" s="321"/>
    </row>
    <row r="129" spans="1:28">
      <c r="A129" s="1" t="s">
        <v>598</v>
      </c>
      <c r="AB129" s="321"/>
    </row>
    <row r="130" spans="1:28">
      <c r="A130" s="1" t="s">
        <v>598</v>
      </c>
      <c r="AB130" s="321"/>
    </row>
    <row r="131" spans="1:28">
      <c r="A131" s="1" t="s">
        <v>598</v>
      </c>
      <c r="AB131" s="321"/>
    </row>
    <row r="132" spans="1:28">
      <c r="A132" s="1" t="s">
        <v>598</v>
      </c>
      <c r="AB132" s="321"/>
    </row>
    <row r="133" spans="1:28">
      <c r="A133" s="1" t="s">
        <v>598</v>
      </c>
      <c r="AB133" s="321"/>
    </row>
    <row r="134" spans="1:28">
      <c r="A134" s="1" t="s">
        <v>598</v>
      </c>
      <c r="AB134" s="321"/>
    </row>
    <row r="135" spans="1:28">
      <c r="A135" s="1" t="s">
        <v>598</v>
      </c>
      <c r="AB135" s="321"/>
    </row>
    <row r="136" spans="1:28">
      <c r="A136" s="1" t="s">
        <v>598</v>
      </c>
      <c r="AB136" s="321"/>
    </row>
    <row r="137" spans="1:28">
      <c r="A137" s="1" t="s">
        <v>598</v>
      </c>
      <c r="AB137" s="321"/>
    </row>
    <row r="138" spans="1:28">
      <c r="A138" s="1" t="s">
        <v>598</v>
      </c>
      <c r="AB138" s="321"/>
    </row>
    <row r="139" spans="1:28">
      <c r="A139" s="1" t="s">
        <v>598</v>
      </c>
      <c r="AB139" s="321"/>
    </row>
    <row r="140" spans="1:28">
      <c r="A140" s="1" t="s">
        <v>598</v>
      </c>
      <c r="AB140" s="321"/>
    </row>
    <row r="141" spans="1:28">
      <c r="A141" s="1" t="s">
        <v>598</v>
      </c>
      <c r="AB141" s="321"/>
    </row>
    <row r="142" spans="1:28">
      <c r="A142" s="1" t="s">
        <v>598</v>
      </c>
      <c r="AB142" s="321"/>
    </row>
    <row r="143" spans="1:28">
      <c r="A143" s="1" t="s">
        <v>598</v>
      </c>
      <c r="AB143" s="321"/>
    </row>
    <row r="144" spans="1:28">
      <c r="A144" s="1" t="s">
        <v>598</v>
      </c>
      <c r="AB144" s="321"/>
    </row>
    <row r="145" spans="1:28">
      <c r="A145" s="1" t="s">
        <v>598</v>
      </c>
      <c r="AB145" s="321"/>
    </row>
    <row r="146" spans="1:28">
      <c r="A146" s="1" t="s">
        <v>598</v>
      </c>
      <c r="AB146" s="321"/>
    </row>
    <row r="147" spans="1:28">
      <c r="A147" s="1" t="s">
        <v>598</v>
      </c>
      <c r="AB147" s="321"/>
    </row>
    <row r="148" spans="1:28">
      <c r="A148" s="1" t="s">
        <v>598</v>
      </c>
      <c r="AB148" s="321"/>
    </row>
    <row r="149" spans="1:28">
      <c r="A149" s="1" t="s">
        <v>598</v>
      </c>
      <c r="AB149" s="321"/>
    </row>
    <row r="150" spans="1:28">
      <c r="A150" s="1" t="s">
        <v>598</v>
      </c>
      <c r="AB150" s="321"/>
    </row>
    <row r="151" spans="1:28">
      <c r="A151" s="1" t="s">
        <v>598</v>
      </c>
      <c r="AB151" s="321"/>
    </row>
    <row r="152" spans="1:28">
      <c r="A152" s="1" t="s">
        <v>598</v>
      </c>
      <c r="AB152" s="321"/>
    </row>
    <row r="153" spans="1:28">
      <c r="A153" s="1" t="s">
        <v>598</v>
      </c>
      <c r="AB153" s="321"/>
    </row>
    <row r="154" spans="1:28">
      <c r="A154" s="1" t="s">
        <v>598</v>
      </c>
      <c r="AB154" s="321"/>
    </row>
    <row r="155" spans="1:28">
      <c r="A155" s="1" t="s">
        <v>598</v>
      </c>
      <c r="AB155" s="321"/>
    </row>
    <row r="156" spans="1:28">
      <c r="A156" s="1" t="s">
        <v>598</v>
      </c>
      <c r="AB156" s="321"/>
    </row>
    <row r="157" spans="1:28">
      <c r="A157" s="1" t="s">
        <v>598</v>
      </c>
      <c r="AB157" s="321"/>
    </row>
    <row r="158" spans="1:28">
      <c r="A158" s="1" t="s">
        <v>598</v>
      </c>
      <c r="AB158" s="321"/>
    </row>
    <row r="159" spans="1:28">
      <c r="A159" s="1" t="s">
        <v>598</v>
      </c>
      <c r="AB159" s="321"/>
    </row>
    <row r="160" spans="1:28">
      <c r="A160" s="1" t="s">
        <v>598</v>
      </c>
      <c r="AB160" s="321"/>
    </row>
    <row r="161" spans="1:28">
      <c r="A161" s="1" t="s">
        <v>598</v>
      </c>
      <c r="AB161" s="321"/>
    </row>
    <row r="162" spans="1:28">
      <c r="A162" s="1" t="s">
        <v>598</v>
      </c>
      <c r="AB162" s="321"/>
    </row>
    <row r="163" spans="1:28">
      <c r="A163" s="1" t="s">
        <v>598</v>
      </c>
      <c r="AB163" s="321"/>
    </row>
    <row r="164" spans="1:28">
      <c r="A164" s="1" t="s">
        <v>598</v>
      </c>
      <c r="AB164" s="321"/>
    </row>
    <row r="165" spans="1:28">
      <c r="A165" s="1" t="s">
        <v>598</v>
      </c>
      <c r="AB165" s="321"/>
    </row>
    <row r="166" spans="1:28">
      <c r="A166" s="1" t="s">
        <v>598</v>
      </c>
      <c r="AB166" s="321"/>
    </row>
    <row r="167" spans="1:28">
      <c r="A167" s="1" t="s">
        <v>598</v>
      </c>
      <c r="AB167" s="321"/>
    </row>
    <row r="168" spans="1:28">
      <c r="A168" s="1" t="s">
        <v>598</v>
      </c>
      <c r="AB168" s="321"/>
    </row>
    <row r="169" spans="1:28">
      <c r="A169" s="1" t="s">
        <v>598</v>
      </c>
      <c r="AB169" s="321"/>
    </row>
    <row r="170" spans="1:28">
      <c r="A170" s="1" t="s">
        <v>598</v>
      </c>
      <c r="AB170" s="321"/>
    </row>
    <row r="171" spans="1:28">
      <c r="A171" s="1" t="s">
        <v>598</v>
      </c>
      <c r="AB171" s="321"/>
    </row>
    <row r="172" spans="1:28">
      <c r="A172" s="1" t="s">
        <v>598</v>
      </c>
      <c r="AB172" s="321"/>
    </row>
    <row r="173" spans="1:28">
      <c r="A173" s="1" t="s">
        <v>598</v>
      </c>
      <c r="AB173" s="321"/>
    </row>
    <row r="174" spans="1:28">
      <c r="A174" s="1" t="s">
        <v>598</v>
      </c>
      <c r="AB174" s="321"/>
    </row>
    <row r="175" spans="1:28">
      <c r="A175" s="1" t="s">
        <v>598</v>
      </c>
      <c r="AB175" s="321"/>
    </row>
    <row r="176" spans="1:28">
      <c r="A176" s="1" t="s">
        <v>598</v>
      </c>
      <c r="AB176" s="321"/>
    </row>
    <row r="177" spans="1:28">
      <c r="A177" s="1" t="s">
        <v>598</v>
      </c>
      <c r="AB177" s="321"/>
    </row>
    <row r="178" spans="1:28">
      <c r="A178" s="1" t="s">
        <v>598</v>
      </c>
      <c r="AB178" s="321"/>
    </row>
    <row r="179" spans="1:28">
      <c r="A179" s="1" t="s">
        <v>598</v>
      </c>
      <c r="AB179" s="321"/>
    </row>
    <row r="180" spans="1:28">
      <c r="A180" s="1" t="s">
        <v>598</v>
      </c>
      <c r="AB180" s="321"/>
    </row>
    <row r="181" spans="1:28">
      <c r="A181" s="1" t="s">
        <v>598</v>
      </c>
      <c r="AB181" s="321"/>
    </row>
    <row r="182" spans="1:28">
      <c r="A182" s="1" t="s">
        <v>598</v>
      </c>
      <c r="AB182" s="321"/>
    </row>
    <row r="183" spans="1:28">
      <c r="A183" s="1" t="s">
        <v>598</v>
      </c>
      <c r="AB183" s="321"/>
    </row>
    <row r="184" spans="1:28">
      <c r="A184" s="1" t="s">
        <v>598</v>
      </c>
      <c r="AB184" s="321"/>
    </row>
    <row r="185" spans="1:28">
      <c r="A185" s="1" t="s">
        <v>598</v>
      </c>
      <c r="AB185" s="321"/>
    </row>
    <row r="186" spans="1:28">
      <c r="A186" s="1" t="s">
        <v>598</v>
      </c>
      <c r="AB186" s="321"/>
    </row>
    <row r="187" spans="1:28">
      <c r="A187" s="1" t="s">
        <v>598</v>
      </c>
      <c r="AB187" s="321"/>
    </row>
    <row r="188" spans="1:28">
      <c r="A188" s="1" t="s">
        <v>598</v>
      </c>
      <c r="AB188" s="321"/>
    </row>
    <row r="189" spans="1:28">
      <c r="A189" s="1" t="s">
        <v>598</v>
      </c>
      <c r="AB189" s="321"/>
    </row>
    <row r="190" spans="1:28">
      <c r="A190" s="1" t="s">
        <v>598</v>
      </c>
      <c r="AB190" s="321"/>
    </row>
    <row r="191" spans="1:28">
      <c r="A191" s="1" t="s">
        <v>598</v>
      </c>
      <c r="AB191" s="321"/>
    </row>
    <row r="192" spans="1:28">
      <c r="A192" s="1" t="s">
        <v>598</v>
      </c>
      <c r="AB192" s="321"/>
    </row>
    <row r="193" spans="1:28">
      <c r="A193" s="1" t="s">
        <v>598</v>
      </c>
      <c r="AB193" s="321"/>
    </row>
    <row r="194" spans="1:28">
      <c r="A194" s="1" t="s">
        <v>598</v>
      </c>
      <c r="AB194" s="321"/>
    </row>
    <row r="195" spans="1:28">
      <c r="A195" s="1" t="s">
        <v>598</v>
      </c>
      <c r="AB195" s="321"/>
    </row>
    <row r="196" spans="1:28">
      <c r="A196" s="1" t="s">
        <v>598</v>
      </c>
      <c r="AB196" s="321"/>
    </row>
    <row r="197" spans="1:28">
      <c r="A197" s="1" t="s">
        <v>598</v>
      </c>
      <c r="AB197" s="32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O8:O9"/>
    <mergeCell ref="L8:L9"/>
    <mergeCell ref="F7:H7"/>
    <mergeCell ref="R7:R9"/>
    <mergeCell ref="K7:K9"/>
    <mergeCell ref="S7:S9"/>
    <mergeCell ref="O29:Q29"/>
    <mergeCell ref="C22:S22"/>
    <mergeCell ref="G25:L25"/>
    <mergeCell ref="M24:S24"/>
    <mergeCell ref="C7:E7"/>
    <mergeCell ref="M23:S23"/>
    <mergeCell ref="L7:M7"/>
    <mergeCell ref="M25:S25"/>
    <mergeCell ref="G8:H8"/>
    <mergeCell ref="I7:I9"/>
    <mergeCell ref="A4:T4"/>
    <mergeCell ref="P7:P9"/>
    <mergeCell ref="M8:M9"/>
    <mergeCell ref="R6:S6"/>
    <mergeCell ref="T6:T9"/>
    <mergeCell ref="F8:F9"/>
    <mergeCell ref="P6:Q6"/>
    <mergeCell ref="A3:T3"/>
    <mergeCell ref="J6:O6"/>
    <mergeCell ref="C8:C9"/>
    <mergeCell ref="D8:E8"/>
    <mergeCell ref="B24:E24"/>
    <mergeCell ref="J7:J9"/>
    <mergeCell ref="N8:N9"/>
    <mergeCell ref="Q7:Q9"/>
    <mergeCell ref="N7:O7"/>
    <mergeCell ref="B23:G23"/>
    <mergeCell ref="A28:B28"/>
    <mergeCell ref="D28:G28"/>
    <mergeCell ref="A20:B20"/>
    <mergeCell ref="A6:A9"/>
    <mergeCell ref="B6:B9"/>
    <mergeCell ref="C6:I6"/>
    <mergeCell ref="B25:E25"/>
    <mergeCell ref="G24:L24"/>
  </mergeCells>
  <printOptions gridLines="false" gridLinesSet="true"/>
  <pageMargins left="0.1181102362204725" right="0.1968503937007874" top="0.1968503937007874" bottom="0.1968503937007874" header="0.2362204724409449" footer="0.1968503937007874"/>
  <pageSetup paperSize="9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"/>
  <sheetViews>
    <sheetView tabSelected="0" workbookViewId="0" showGridLines="true" showRowColHeaders="1">
      <selection activeCell="E79" sqref="E79"/>
    </sheetView>
  </sheetViews>
  <sheetFormatPr customHeight="true" defaultRowHeight="15.75" defaultColWidth="9" outlineLevelRow="0" outlineLevelCol="0"/>
  <cols>
    <col min="1" max="1" width="4.375" customWidth="true" style="60"/>
    <col min="2" max="2" width="33.875" customWidth="true" style="60"/>
    <col min="3" max="3" width="8.5" customWidth="true" style="60"/>
    <col min="4" max="4" width="12.25" customWidth="true" style="131"/>
    <col min="5" max="5" width="29.25" customWidth="true" style="60"/>
    <col min="6" max="6" width="9" style="60"/>
    <col min="7" max="7" width="9" style="60"/>
    <col min="8" max="8" width="9" style="60"/>
    <col min="9" max="9" width="9" style="60"/>
  </cols>
  <sheetData>
    <row r="1" spans="1:11" customHeight="1" ht="15.75">
      <c r="A1" s="128" t="s">
        <v>642</v>
      </c>
      <c r="B1" s="128"/>
      <c r="C1" s="128"/>
      <c r="E1" s="47" t="s">
        <v>643</v>
      </c>
      <c r="F1" s="129"/>
    </row>
    <row r="2" spans="1:11" customHeight="1" ht="15.75">
      <c r="A2" s="130"/>
      <c r="B2" s="130" t="s">
        <v>2</v>
      </c>
      <c r="C2" s="128"/>
      <c r="H2" s="131"/>
    </row>
    <row r="3" spans="1:11" customHeight="1" ht="18.75">
      <c r="A3" s="314" t="s">
        <v>644</v>
      </c>
      <c r="B3" s="314"/>
      <c r="C3" s="314"/>
      <c r="D3" s="314"/>
      <c r="E3" s="314"/>
      <c r="H3" s="131"/>
    </row>
    <row r="4" spans="1:11" customHeight="1" ht="15.75">
      <c r="A4" s="312" t="s">
        <v>645</v>
      </c>
      <c r="B4" s="312"/>
      <c r="C4" s="312"/>
      <c r="D4" s="312"/>
      <c r="E4" s="312"/>
      <c r="H4" s="131"/>
    </row>
    <row r="5" spans="1:11" customHeight="1" ht="15">
      <c r="A5" s="132"/>
      <c r="B5" s="316" t="s">
        <v>646</v>
      </c>
      <c r="C5" s="316"/>
      <c r="D5" s="316"/>
      <c r="H5" s="131"/>
    </row>
    <row r="6" spans="1:11" customHeight="1" ht="15">
      <c r="A6" s="132"/>
      <c r="B6" s="133" t="s">
        <v>647</v>
      </c>
      <c r="C6" s="315"/>
      <c r="D6" s="315"/>
      <c r="E6" s="134"/>
      <c r="H6" s="131"/>
    </row>
    <row r="7" spans="1:11" customHeight="1" ht="15">
      <c r="A7" s="132"/>
      <c r="B7" s="317" t="s">
        <v>648</v>
      </c>
      <c r="C7" s="317"/>
      <c r="D7" s="317"/>
      <c r="E7" s="134"/>
    </row>
    <row r="8" spans="1:11" customHeight="1" ht="60.75" s="125" customFormat="1">
      <c r="A8" s="135" t="s">
        <v>5</v>
      </c>
      <c r="B8" s="136" t="s">
        <v>649</v>
      </c>
      <c r="C8" s="126" t="s">
        <v>650</v>
      </c>
      <c r="D8" s="126" t="s">
        <v>651</v>
      </c>
      <c r="E8" s="137" t="s">
        <v>652</v>
      </c>
      <c r="F8" s="313" t="s">
        <v>653</v>
      </c>
      <c r="G8" s="313"/>
      <c r="H8" s="313"/>
      <c r="I8" s="313"/>
      <c r="J8" s="313"/>
      <c r="K8" s="313"/>
    </row>
    <row r="9" spans="1:11" customHeight="1" ht="17.25" s="127" customFormat="1">
      <c r="A9" s="138" t="s">
        <v>31</v>
      </c>
      <c r="B9" s="139" t="s">
        <v>654</v>
      </c>
      <c r="C9" s="139"/>
      <c r="D9" s="270"/>
      <c r="E9" s="33"/>
    </row>
    <row r="10" spans="1:11" customHeight="1" ht="15">
      <c r="A10" s="140">
        <v>1</v>
      </c>
      <c r="B10" s="90" t="s">
        <v>655</v>
      </c>
      <c r="C10" s="140" t="s">
        <v>7</v>
      </c>
      <c r="D10" s="271">
        <v>11</v>
      </c>
      <c r="E10" s="34"/>
      <c r="F10" s="59" t="s">
        <v>656</v>
      </c>
    </row>
    <row r="11" spans="1:11" customHeight="1" ht="15">
      <c r="A11" s="57">
        <v>2</v>
      </c>
      <c r="B11" s="61" t="s">
        <v>657</v>
      </c>
      <c r="C11" s="57" t="s">
        <v>658</v>
      </c>
      <c r="D11" s="272">
        <v>404</v>
      </c>
      <c r="E11" s="35"/>
      <c r="F11" s="59" t="s">
        <v>659</v>
      </c>
    </row>
    <row r="12" spans="1:11" customHeight="1" ht="15">
      <c r="A12" s="141">
        <v>3</v>
      </c>
      <c r="B12" s="142" t="s">
        <v>660</v>
      </c>
      <c r="C12" s="140" t="s">
        <v>7</v>
      </c>
      <c r="D12" s="271"/>
      <c r="E12" s="35"/>
      <c r="F12" s="59"/>
    </row>
    <row r="13" spans="1:11" customHeight="1" ht="15">
      <c r="A13" s="141"/>
      <c r="B13" s="61" t="s">
        <v>661</v>
      </c>
      <c r="C13" s="140" t="s">
        <v>7</v>
      </c>
      <c r="D13" s="272"/>
      <c r="E13" s="35"/>
      <c r="F13" s="59"/>
    </row>
    <row r="14" spans="1:11" customHeight="1" ht="15">
      <c r="A14" s="141"/>
      <c r="B14" s="61" t="s">
        <v>662</v>
      </c>
      <c r="C14" s="140" t="s">
        <v>7</v>
      </c>
      <c r="D14" s="272"/>
      <c r="E14" s="35"/>
      <c r="F14" s="59"/>
    </row>
    <row r="15" spans="1:11" customHeight="1" ht="15">
      <c r="A15" s="141">
        <v>4</v>
      </c>
      <c r="B15" s="142" t="s">
        <v>663</v>
      </c>
      <c r="C15" s="57" t="s">
        <v>658</v>
      </c>
      <c r="D15" s="272"/>
      <c r="E15" s="35"/>
      <c r="F15" s="59"/>
    </row>
    <row r="16" spans="1:11" customHeight="1" ht="15">
      <c r="A16" s="141"/>
      <c r="B16" s="61" t="s">
        <v>661</v>
      </c>
      <c r="C16" s="57" t="s">
        <v>658</v>
      </c>
      <c r="D16" s="272"/>
      <c r="E16" s="35"/>
      <c r="F16" s="59"/>
    </row>
    <row r="17" spans="1:11" customHeight="1" ht="15">
      <c r="A17" s="141"/>
      <c r="B17" s="61" t="s">
        <v>662</v>
      </c>
      <c r="C17" s="57" t="s">
        <v>658</v>
      </c>
      <c r="D17" s="272"/>
      <c r="E17" s="35"/>
      <c r="F17" s="59"/>
    </row>
    <row r="18" spans="1:11" customHeight="1" ht="18" s="127" customFormat="1">
      <c r="A18" s="138" t="s">
        <v>418</v>
      </c>
      <c r="B18" s="139" t="s">
        <v>664</v>
      </c>
      <c r="C18" s="138"/>
      <c r="D18" s="273">
        <v>26</v>
      </c>
      <c r="E18" s="33"/>
      <c r="F18" s="143"/>
    </row>
    <row r="19" spans="1:11" customHeight="1" ht="18">
      <c r="A19" s="144">
        <v>1</v>
      </c>
      <c r="B19" s="145" t="s">
        <v>665</v>
      </c>
      <c r="C19" s="140" t="s">
        <v>666</v>
      </c>
      <c r="D19" s="271">
        <v>26</v>
      </c>
      <c r="E19" s="34"/>
      <c r="F19" s="59"/>
    </row>
    <row r="20" spans="1:11" customHeight="1" ht="18">
      <c r="A20" s="57"/>
      <c r="B20" s="61" t="s">
        <v>661</v>
      </c>
      <c r="C20" s="140" t="s">
        <v>666</v>
      </c>
      <c r="D20" s="272"/>
      <c r="E20" s="35"/>
      <c r="F20" s="59"/>
    </row>
    <row r="21" spans="1:11" customHeight="1" ht="18">
      <c r="A21" s="57"/>
      <c r="B21" s="61" t="s">
        <v>662</v>
      </c>
      <c r="C21" s="140" t="s">
        <v>666</v>
      </c>
      <c r="D21" s="272">
        <v>26</v>
      </c>
      <c r="E21" s="35"/>
      <c r="F21" s="59"/>
    </row>
    <row r="22" spans="1:11" customHeight="1" ht="18">
      <c r="A22" s="146">
        <v>2</v>
      </c>
      <c r="B22" s="58" t="s">
        <v>667</v>
      </c>
      <c r="C22" s="57" t="s">
        <v>666</v>
      </c>
      <c r="D22" s="272"/>
      <c r="E22" s="35"/>
      <c r="F22" s="59"/>
    </row>
    <row r="23" spans="1:11" customHeight="1" ht="18">
      <c r="A23" s="57"/>
      <c r="B23" s="61" t="s">
        <v>661</v>
      </c>
      <c r="C23" s="57" t="s">
        <v>666</v>
      </c>
      <c r="D23" s="272"/>
      <c r="E23" s="35"/>
      <c r="F23" s="59"/>
    </row>
    <row r="24" spans="1:11" customHeight="1" ht="18">
      <c r="A24" s="57"/>
      <c r="B24" s="61" t="s">
        <v>668</v>
      </c>
      <c r="C24" s="57" t="s">
        <v>666</v>
      </c>
      <c r="D24" s="272">
        <v>3</v>
      </c>
      <c r="E24" s="35"/>
      <c r="F24" s="59"/>
    </row>
    <row r="25" spans="1:11" customHeight="1" ht="18">
      <c r="A25" s="146">
        <v>3</v>
      </c>
      <c r="B25" s="58" t="s">
        <v>669</v>
      </c>
      <c r="C25" s="57" t="s">
        <v>666</v>
      </c>
      <c r="D25" s="272">
        <v>20</v>
      </c>
      <c r="E25" s="35"/>
      <c r="F25" s="59"/>
    </row>
    <row r="26" spans="1:11" customHeight="1" ht="18">
      <c r="A26" s="57"/>
      <c r="B26" s="61" t="s">
        <v>670</v>
      </c>
      <c r="C26" s="57" t="s">
        <v>666</v>
      </c>
      <c r="D26" s="272"/>
      <c r="E26" s="35"/>
      <c r="F26" s="59"/>
    </row>
    <row r="27" spans="1:11" customHeight="1" ht="18">
      <c r="A27" s="57"/>
      <c r="B27" s="61" t="s">
        <v>671</v>
      </c>
      <c r="C27" s="57" t="s">
        <v>666</v>
      </c>
      <c r="D27" s="272"/>
      <c r="E27" s="35"/>
      <c r="F27" s="59"/>
    </row>
    <row r="28" spans="1:11" customHeight="1" ht="18">
      <c r="A28" s="57"/>
      <c r="B28" s="61" t="s">
        <v>672</v>
      </c>
      <c r="C28" s="57" t="s">
        <v>666</v>
      </c>
      <c r="D28" s="272"/>
      <c r="E28" s="35"/>
      <c r="F28" s="59"/>
    </row>
    <row r="29" spans="1:11" customHeight="1" ht="18">
      <c r="A29" s="57"/>
      <c r="B29" s="61" t="s">
        <v>673</v>
      </c>
      <c r="C29" s="57" t="s">
        <v>666</v>
      </c>
      <c r="D29" s="272">
        <v>20</v>
      </c>
      <c r="E29" s="35"/>
      <c r="F29" s="59"/>
    </row>
    <row r="30" spans="1:11" customHeight="1" ht="18">
      <c r="A30" s="57"/>
      <c r="B30" s="61" t="s">
        <v>671</v>
      </c>
      <c r="C30" s="57" t="s">
        <v>666</v>
      </c>
      <c r="D30" s="272">
        <v>20</v>
      </c>
      <c r="E30" s="35"/>
      <c r="F30" s="59"/>
    </row>
    <row r="31" spans="1:11" customHeight="1" ht="18">
      <c r="A31" s="57"/>
      <c r="B31" s="61" t="s">
        <v>672</v>
      </c>
      <c r="C31" s="57" t="s">
        <v>666</v>
      </c>
      <c r="D31" s="272"/>
      <c r="E31" s="35"/>
      <c r="F31" s="59"/>
    </row>
    <row r="32" spans="1:11" customHeight="1" ht="18">
      <c r="A32" s="146">
        <v>4</v>
      </c>
      <c r="B32" s="58" t="s">
        <v>674</v>
      </c>
      <c r="C32" s="57" t="s">
        <v>666</v>
      </c>
      <c r="D32" s="272">
        <v>3</v>
      </c>
      <c r="E32" s="35"/>
      <c r="F32" s="59"/>
    </row>
    <row r="33" spans="1:11" customHeight="1" ht="18">
      <c r="A33" s="146"/>
      <c r="B33" s="61" t="s">
        <v>615</v>
      </c>
      <c r="C33" s="57" t="s">
        <v>666</v>
      </c>
      <c r="D33" s="272"/>
      <c r="E33" s="35"/>
      <c r="F33" s="59"/>
    </row>
    <row r="34" spans="1:11" customHeight="1" ht="18">
      <c r="A34" s="57"/>
      <c r="B34" s="61" t="s">
        <v>675</v>
      </c>
      <c r="C34" s="57" t="s">
        <v>666</v>
      </c>
      <c r="D34" s="272">
        <v>2</v>
      </c>
      <c r="E34" s="35"/>
      <c r="F34" s="59"/>
    </row>
    <row r="35" spans="1:11" customHeight="1" ht="18">
      <c r="A35" s="57"/>
      <c r="B35" s="61" t="s">
        <v>676</v>
      </c>
      <c r="C35" s="57" t="s">
        <v>666</v>
      </c>
      <c r="D35" s="272">
        <v>1</v>
      </c>
      <c r="E35" s="35"/>
      <c r="F35" s="59"/>
    </row>
    <row r="36" spans="1:11" customHeight="1" ht="18">
      <c r="A36" s="57"/>
      <c r="B36" s="61" t="s">
        <v>677</v>
      </c>
      <c r="C36" s="57" t="s">
        <v>666</v>
      </c>
      <c r="D36" s="272"/>
      <c r="E36" s="35"/>
      <c r="F36" s="59"/>
    </row>
    <row r="37" spans="1:11" customHeight="1" ht="18">
      <c r="A37" s="57"/>
      <c r="B37" s="61" t="s">
        <v>678</v>
      </c>
      <c r="C37" s="57" t="s">
        <v>666</v>
      </c>
      <c r="D37" s="272">
        <v>1</v>
      </c>
      <c r="E37" s="35"/>
      <c r="F37" s="59"/>
    </row>
    <row r="38" spans="1:11" customHeight="1" ht="18">
      <c r="A38" s="57"/>
      <c r="B38" s="61" t="s">
        <v>679</v>
      </c>
      <c r="C38" s="57" t="s">
        <v>666</v>
      </c>
      <c r="D38" s="272"/>
      <c r="E38" s="35"/>
      <c r="F38" s="59"/>
    </row>
    <row r="39" spans="1:11" customHeight="1" ht="18">
      <c r="A39" s="57"/>
      <c r="B39" s="61" t="s">
        <v>680</v>
      </c>
      <c r="C39" s="57" t="s">
        <v>666</v>
      </c>
      <c r="D39" s="272"/>
      <c r="E39" s="35"/>
      <c r="F39" s="59"/>
    </row>
    <row r="40" spans="1:11" customHeight="1" ht="18">
      <c r="A40" s="57"/>
      <c r="B40" s="61" t="s">
        <v>681</v>
      </c>
      <c r="C40" s="57" t="s">
        <v>666</v>
      </c>
      <c r="D40" s="272">
        <v>1</v>
      </c>
      <c r="E40" s="35"/>
      <c r="F40" s="59"/>
    </row>
    <row r="41" spans="1:11" customHeight="1" ht="18">
      <c r="A41" s="147"/>
      <c r="B41" s="148" t="s">
        <v>682</v>
      </c>
      <c r="C41" s="147" t="s">
        <v>666</v>
      </c>
      <c r="D41" s="274">
        <v>2</v>
      </c>
      <c r="E41" s="36"/>
      <c r="F41" s="59"/>
    </row>
    <row r="42" spans="1:11" customHeight="1" ht="18">
      <c r="A42" s="185" t="s">
        <v>683</v>
      </c>
      <c r="B42" s="139" t="s">
        <v>684</v>
      </c>
      <c r="C42" s="185" t="s">
        <v>666</v>
      </c>
      <c r="D42" s="273">
        <v>4</v>
      </c>
      <c r="E42" s="40"/>
      <c r="F42" s="59"/>
    </row>
    <row r="43" spans="1:11" customHeight="1" ht="18">
      <c r="A43" s="140"/>
      <c r="B43" s="145" t="s">
        <v>685</v>
      </c>
      <c r="C43" s="140" t="s">
        <v>666</v>
      </c>
      <c r="D43" s="271"/>
      <c r="E43" s="34"/>
      <c r="F43" s="59"/>
    </row>
    <row r="44" spans="1:11" customHeight="1" ht="18">
      <c r="A44" s="57"/>
      <c r="B44" s="61" t="s">
        <v>686</v>
      </c>
      <c r="C44" s="57" t="s">
        <v>666</v>
      </c>
      <c r="D44" s="272"/>
      <c r="E44" s="35"/>
      <c r="F44" s="59"/>
    </row>
    <row r="45" spans="1:11" customHeight="1" ht="18">
      <c r="A45" s="57"/>
      <c r="B45" s="61" t="s">
        <v>687</v>
      </c>
      <c r="C45" s="57" t="s">
        <v>666</v>
      </c>
      <c r="D45" s="272"/>
      <c r="E45" s="35"/>
      <c r="F45" s="59"/>
    </row>
    <row r="46" spans="1:11" customHeight="1" ht="18">
      <c r="A46" s="57"/>
      <c r="B46" s="58" t="s">
        <v>688</v>
      </c>
      <c r="C46" s="57" t="s">
        <v>666</v>
      </c>
      <c r="D46" s="272">
        <v>4</v>
      </c>
      <c r="E46" s="35"/>
      <c r="F46" s="59"/>
    </row>
    <row r="47" spans="1:11" customHeight="1" ht="18">
      <c r="A47" s="57"/>
      <c r="B47" s="61" t="s">
        <v>686</v>
      </c>
      <c r="C47" s="57" t="s">
        <v>666</v>
      </c>
      <c r="D47" s="272"/>
      <c r="E47" s="35"/>
      <c r="F47" s="59"/>
    </row>
    <row r="48" spans="1:11" customHeight="1" ht="18">
      <c r="A48" s="57"/>
      <c r="B48" s="61" t="s">
        <v>687</v>
      </c>
      <c r="C48" s="57" t="s">
        <v>666</v>
      </c>
      <c r="D48" s="272">
        <v>4</v>
      </c>
      <c r="E48" s="35"/>
      <c r="F48" s="59"/>
    </row>
    <row r="49" spans="1:11" customHeight="1" ht="18">
      <c r="A49" s="57"/>
      <c r="B49" s="58" t="s">
        <v>689</v>
      </c>
      <c r="C49" s="57" t="s">
        <v>666</v>
      </c>
      <c r="D49" s="272"/>
      <c r="E49" s="35"/>
      <c r="F49" s="59"/>
      <c r="H49" s="216" t="s">
        <v>690</v>
      </c>
      <c r="I49" s="216"/>
    </row>
    <row r="50" spans="1:11" customHeight="1" ht="18">
      <c r="A50" s="57"/>
      <c r="B50" s="61" t="s">
        <v>691</v>
      </c>
      <c r="C50" s="57" t="s">
        <v>666</v>
      </c>
      <c r="D50" s="272"/>
      <c r="E50" s="35"/>
      <c r="F50" s="59"/>
    </row>
    <row r="51" spans="1:11" customHeight="1" ht="18">
      <c r="A51" s="57"/>
      <c r="B51" s="61" t="s">
        <v>692</v>
      </c>
      <c r="C51" s="57" t="s">
        <v>666</v>
      </c>
      <c r="D51" s="272"/>
      <c r="E51" s="35"/>
      <c r="F51" s="59"/>
    </row>
    <row r="52" spans="1:11" customHeight="1" ht="18">
      <c r="A52" s="57"/>
      <c r="B52" s="61" t="s">
        <v>693</v>
      </c>
      <c r="C52" s="57" t="s">
        <v>666</v>
      </c>
      <c r="D52" s="272"/>
      <c r="E52" s="35"/>
      <c r="F52" s="59"/>
    </row>
    <row r="53" spans="1:11" customHeight="1" ht="19.5" s="127" customFormat="1">
      <c r="A53" s="138" t="s">
        <v>694</v>
      </c>
      <c r="B53" s="139" t="s">
        <v>695</v>
      </c>
      <c r="C53" s="139"/>
      <c r="D53" s="270"/>
      <c r="E53" s="33"/>
    </row>
    <row r="54" spans="1:11" customHeight="1" ht="19.5" s="127" customFormat="1">
      <c r="A54" s="138">
        <v>1</v>
      </c>
      <c r="B54" s="149" t="s">
        <v>696</v>
      </c>
      <c r="C54" s="138" t="s">
        <v>697</v>
      </c>
      <c r="D54" s="270">
        <v>6</v>
      </c>
      <c r="E54" s="33"/>
    </row>
    <row r="55" spans="1:11" customHeight="1" ht="19.5">
      <c r="A55" s="150"/>
      <c r="B55" s="151" t="s">
        <v>698</v>
      </c>
      <c r="C55" s="150" t="s">
        <v>697</v>
      </c>
      <c r="D55" s="275">
        <v>6</v>
      </c>
      <c r="E55" s="37"/>
      <c r="F55" s="59"/>
    </row>
    <row r="56" spans="1:11" customHeight="1" ht="19.5">
      <c r="A56" s="57"/>
      <c r="B56" s="61" t="s">
        <v>699</v>
      </c>
      <c r="C56" s="57" t="s">
        <v>697</v>
      </c>
      <c r="D56" s="272"/>
      <c r="E56" s="35"/>
    </row>
    <row r="57" spans="1:11" customHeight="1" ht="19.5">
      <c r="A57" s="57"/>
      <c r="B57" s="61" t="s">
        <v>700</v>
      </c>
      <c r="C57" s="57" t="s">
        <v>697</v>
      </c>
      <c r="D57" s="272"/>
      <c r="E57" s="35"/>
    </row>
    <row r="58" spans="1:11" customHeight="1" ht="19.5">
      <c r="A58" s="147"/>
      <c r="B58" s="148" t="s">
        <v>701</v>
      </c>
      <c r="C58" s="57" t="s">
        <v>697</v>
      </c>
      <c r="D58" s="274">
        <v>5</v>
      </c>
      <c r="E58" s="36"/>
    </row>
    <row r="59" spans="1:11" customHeight="1" ht="19.5">
      <c r="A59" s="152">
        <v>2</v>
      </c>
      <c r="B59" s="153" t="s">
        <v>702</v>
      </c>
      <c r="C59" s="152" t="s">
        <v>703</v>
      </c>
      <c r="D59" s="276">
        <v>80</v>
      </c>
      <c r="E59" s="38"/>
      <c r="G59" s="134"/>
    </row>
    <row r="60" spans="1:11" customHeight="1" ht="19.5" s="127" customFormat="1">
      <c r="A60" s="57"/>
      <c r="B60" s="88" t="s">
        <v>704</v>
      </c>
      <c r="C60" s="57" t="s">
        <v>703</v>
      </c>
      <c r="D60" s="277">
        <v>60</v>
      </c>
      <c r="E60" s="39"/>
      <c r="G60" s="154"/>
      <c r="H60" s="262"/>
      <c r="I60" s="262"/>
    </row>
    <row r="61" spans="1:11" customHeight="1" ht="19.5" s="127" customFormat="1">
      <c r="A61" s="57"/>
      <c r="B61" s="88" t="s">
        <v>705</v>
      </c>
      <c r="C61" s="57" t="s">
        <v>703</v>
      </c>
      <c r="D61" s="277">
        <v>20</v>
      </c>
      <c r="E61" s="39"/>
      <c r="G61" s="154"/>
      <c r="H61" s="262"/>
      <c r="I61" s="262"/>
    </row>
    <row r="62" spans="1:11" customHeight="1" ht="19.5" s="127" customFormat="1">
      <c r="A62" s="57"/>
      <c r="B62" s="88" t="s">
        <v>706</v>
      </c>
      <c r="C62" s="57" t="s">
        <v>703</v>
      </c>
      <c r="D62" s="277">
        <v>60</v>
      </c>
      <c r="E62" s="39"/>
      <c r="G62" s="155"/>
    </row>
    <row r="63" spans="1:11" customHeight="1" ht="19.5">
      <c r="A63" s="57"/>
      <c r="B63" s="61" t="s">
        <v>707</v>
      </c>
      <c r="C63" s="57" t="s">
        <v>703</v>
      </c>
      <c r="D63" s="272"/>
      <c r="E63" s="35"/>
    </row>
    <row r="64" spans="1:11" customHeight="1" ht="19.5">
      <c r="A64" s="138">
        <v>3</v>
      </c>
      <c r="B64" s="149" t="s">
        <v>708</v>
      </c>
      <c r="C64" s="138" t="s">
        <v>697</v>
      </c>
      <c r="D64" s="270">
        <v>20</v>
      </c>
      <c r="E64" s="40"/>
    </row>
    <row r="65" spans="1:11" customHeight="1" ht="19.5">
      <c r="A65" s="140"/>
      <c r="B65" s="90" t="s">
        <v>698</v>
      </c>
      <c r="C65" s="140" t="s">
        <v>697</v>
      </c>
      <c r="D65" s="271">
        <v>20</v>
      </c>
      <c r="E65" s="34"/>
    </row>
    <row r="66" spans="1:11" customHeight="1" ht="19.5" s="127" customFormat="1">
      <c r="A66" s="57"/>
      <c r="B66" s="61" t="s">
        <v>699</v>
      </c>
      <c r="C66" s="57" t="s">
        <v>697</v>
      </c>
      <c r="D66" s="272"/>
      <c r="E66" s="39"/>
    </row>
    <row r="67" spans="1:11" customHeight="1" ht="19.5">
      <c r="A67" s="57"/>
      <c r="B67" s="61" t="s">
        <v>700</v>
      </c>
      <c r="C67" s="57" t="s">
        <v>697</v>
      </c>
      <c r="D67" s="272"/>
      <c r="E67" s="35"/>
      <c r="F67" s="59"/>
    </row>
    <row r="68" spans="1:11" customHeight="1" ht="19.5">
      <c r="A68" s="57"/>
      <c r="B68" s="88" t="s">
        <v>709</v>
      </c>
      <c r="C68" s="57" t="s">
        <v>697</v>
      </c>
      <c r="D68" s="278"/>
      <c r="E68" s="35"/>
      <c r="F68" s="59"/>
    </row>
    <row r="69" spans="1:11" customHeight="1" ht="19.5">
      <c r="A69" s="147"/>
      <c r="B69" s="148" t="s">
        <v>710</v>
      </c>
      <c r="C69" s="147" t="s">
        <v>697</v>
      </c>
      <c r="D69" s="279"/>
      <c r="E69" s="36"/>
      <c r="F69" s="59"/>
    </row>
    <row r="70" spans="1:11" customHeight="1" ht="19.5">
      <c r="A70" s="138">
        <v>5</v>
      </c>
      <c r="B70" s="156" t="s">
        <v>711</v>
      </c>
      <c r="C70" s="138" t="s">
        <v>712</v>
      </c>
      <c r="D70" s="126">
        <v>80</v>
      </c>
      <c r="E70" s="33"/>
      <c r="F70" s="59"/>
    </row>
    <row r="71" spans="1:11" customHeight="1" ht="19.5">
      <c r="A71" s="140"/>
      <c r="B71" s="90" t="s">
        <v>713</v>
      </c>
      <c r="C71" s="140" t="s">
        <v>712</v>
      </c>
      <c r="D71" s="271">
        <v>80</v>
      </c>
      <c r="E71" s="41"/>
      <c r="F71" s="59" t="s">
        <v>714</v>
      </c>
    </row>
    <row r="72" spans="1:11" customHeight="1" ht="19.5">
      <c r="A72" s="57"/>
      <c r="B72" s="61" t="s">
        <v>715</v>
      </c>
      <c r="C72" s="57" t="s">
        <v>712</v>
      </c>
      <c r="D72" s="272"/>
      <c r="E72" s="35"/>
      <c r="F72" s="59" t="s">
        <v>716</v>
      </c>
    </row>
    <row r="73" spans="1:11" customHeight="1" ht="19.5">
      <c r="A73" s="57"/>
      <c r="B73" s="61" t="s">
        <v>717</v>
      </c>
      <c r="C73" s="57" t="s">
        <v>712</v>
      </c>
      <c r="D73" s="272">
        <v>10</v>
      </c>
      <c r="E73" s="35"/>
      <c r="F73" s="59"/>
    </row>
    <row r="74" spans="1:11" customHeight="1" ht="19.5">
      <c r="A74" s="147"/>
      <c r="B74" s="148" t="s">
        <v>718</v>
      </c>
      <c r="C74" s="147" t="s">
        <v>712</v>
      </c>
      <c r="D74" s="274"/>
      <c r="E74" s="36"/>
      <c r="F74" s="59"/>
    </row>
    <row r="75" spans="1:11" customHeight="1" ht="19.5" s="127" customFormat="1">
      <c r="A75" s="138">
        <v>6</v>
      </c>
      <c r="B75" s="149" t="s">
        <v>719</v>
      </c>
      <c r="C75" s="138" t="s">
        <v>720</v>
      </c>
      <c r="D75" s="273">
        <v>1</v>
      </c>
      <c r="E75" s="33"/>
    </row>
    <row r="76" spans="1:11" customHeight="1" ht="19.5" s="127" customFormat="1">
      <c r="A76" s="140"/>
      <c r="B76" s="90" t="s">
        <v>721</v>
      </c>
      <c r="C76" s="140" t="s">
        <v>720</v>
      </c>
      <c r="D76" s="271">
        <v>1</v>
      </c>
      <c r="E76" s="42"/>
    </row>
    <row r="77" spans="1:11" customHeight="1" ht="19.5">
      <c r="A77" s="157"/>
      <c r="B77" s="91" t="s">
        <v>700</v>
      </c>
      <c r="C77" s="158" t="s">
        <v>720</v>
      </c>
      <c r="D77" s="280"/>
      <c r="E77" s="43"/>
      <c r="F77" s="159"/>
      <c r="G77" s="159"/>
      <c r="H77" s="159"/>
      <c r="I77" s="159"/>
      <c r="J77" s="159"/>
      <c r="K77" s="159"/>
    </row>
    <row r="78" spans="1:11" customHeight="1" ht="19.5" s="127" customFormat="1">
      <c r="A78" s="138">
        <v>7</v>
      </c>
      <c r="B78" s="139" t="s">
        <v>722</v>
      </c>
      <c r="C78" s="138" t="s">
        <v>703</v>
      </c>
      <c r="D78" s="273">
        <v>1</v>
      </c>
      <c r="E78" s="33"/>
    </row>
    <row r="79" spans="1:11" customHeight="1" ht="19.5">
      <c r="A79" s="140"/>
      <c r="B79" s="90" t="s">
        <v>723</v>
      </c>
      <c r="C79" s="140"/>
      <c r="D79" s="271">
        <v>1</v>
      </c>
      <c r="E79" s="311" t="s">
        <v>724</v>
      </c>
      <c r="F79" s="59" t="s">
        <v>725</v>
      </c>
    </row>
    <row r="80" spans="1:11" customHeight="1" ht="27">
      <c r="A80" s="158"/>
      <c r="B80" s="91" t="s">
        <v>726</v>
      </c>
      <c r="C80" s="158" t="s">
        <v>703</v>
      </c>
      <c r="D80" s="281"/>
      <c r="E80" s="311"/>
      <c r="F80" s="59" t="s">
        <v>727</v>
      </c>
    </row>
    <row r="81" spans="1:11" customHeight="1" ht="19.5">
      <c r="A81" s="147"/>
      <c r="B81" s="148" t="s">
        <v>728</v>
      </c>
      <c r="C81" s="147" t="s">
        <v>703</v>
      </c>
      <c r="D81" s="279"/>
      <c r="E81" s="89"/>
      <c r="F81" s="59"/>
    </row>
    <row r="82" spans="1:11" customHeight="1" ht="19.5">
      <c r="A82" s="160">
        <v>8</v>
      </c>
      <c r="B82" s="149" t="s">
        <v>729</v>
      </c>
      <c r="C82" s="138" t="s">
        <v>720</v>
      </c>
      <c r="D82" s="270">
        <v>1</v>
      </c>
      <c r="E82" s="161"/>
      <c r="F82" s="162"/>
      <c r="G82" s="162"/>
      <c r="H82" s="163"/>
    </row>
    <row r="83" spans="1:11" customHeight="1" ht="19.5">
      <c r="A83" s="164"/>
      <c r="B83" s="90" t="s">
        <v>721</v>
      </c>
      <c r="C83" s="141" t="s">
        <v>720</v>
      </c>
      <c r="D83" s="282">
        <v>1</v>
      </c>
      <c r="E83" s="165"/>
      <c r="F83" s="162"/>
      <c r="G83" s="162"/>
      <c r="H83" s="163"/>
    </row>
    <row r="84" spans="1:11" customHeight="1" ht="19.5">
      <c r="A84" s="166"/>
      <c r="B84" s="91" t="s">
        <v>700</v>
      </c>
      <c r="C84" s="158" t="s">
        <v>720</v>
      </c>
      <c r="D84" s="281"/>
      <c r="E84" s="167"/>
      <c r="F84" s="162"/>
      <c r="G84" s="162"/>
      <c r="H84" s="163"/>
    </row>
    <row r="85" spans="1:11" customHeight="1" ht="19.5">
      <c r="A85" s="160">
        <v>9</v>
      </c>
      <c r="B85" s="149" t="s">
        <v>730</v>
      </c>
      <c r="C85" s="138" t="s">
        <v>720</v>
      </c>
      <c r="D85" s="273">
        <v>1</v>
      </c>
      <c r="E85" s="168"/>
      <c r="F85" s="169"/>
      <c r="G85" s="169"/>
      <c r="H85" s="170"/>
    </row>
    <row r="86" spans="1:11" customHeight="1" ht="19.5">
      <c r="A86" s="171"/>
      <c r="B86" s="151" t="s">
        <v>721</v>
      </c>
      <c r="C86" s="150" t="s">
        <v>720</v>
      </c>
      <c r="D86" s="283">
        <v>1</v>
      </c>
      <c r="E86" s="172"/>
      <c r="F86" s="162"/>
      <c r="G86" s="162"/>
      <c r="H86" s="163"/>
    </row>
    <row r="87" spans="1:11" customHeight="1" ht="19.5">
      <c r="A87" s="173"/>
      <c r="B87" s="91" t="s">
        <v>700</v>
      </c>
      <c r="C87" s="174" t="s">
        <v>720</v>
      </c>
      <c r="D87" s="174"/>
      <c r="E87" s="173"/>
    </row>
    <row r="88" spans="1:11" customHeight="1" ht="19.5">
      <c r="A88" s="175"/>
      <c r="B88" s="176" t="s">
        <v>731</v>
      </c>
      <c r="C88" s="177" t="s">
        <v>720</v>
      </c>
      <c r="D88" s="177"/>
      <c r="E88" s="175"/>
    </row>
    <row r="89" spans="1:11" customHeight="1" ht="15">
      <c r="A89" s="128"/>
      <c r="B89" s="128"/>
      <c r="C89" s="310"/>
      <c r="D89" s="310"/>
      <c r="E89" s="310"/>
      <c r="F89" s="159"/>
      <c r="G89" s="159"/>
      <c r="H89" s="159"/>
      <c r="I89" s="159"/>
      <c r="J89" s="159"/>
      <c r="K89" s="159"/>
    </row>
    <row r="90" spans="1:11" customHeight="1" ht="15">
      <c r="A90" s="309" t="s">
        <v>550</v>
      </c>
      <c r="B90" s="309"/>
      <c r="C90" s="163" t="s">
        <v>551</v>
      </c>
      <c r="D90" s="163"/>
      <c r="E90" s="163"/>
      <c r="F90" s="162"/>
      <c r="G90" s="162"/>
      <c r="H90" s="163"/>
    </row>
    <row r="91" spans="1:11" customHeight="1" ht="15">
      <c r="A91" s="170" t="s">
        <v>549</v>
      </c>
      <c r="B91" s="170"/>
      <c r="C91" s="170" t="s">
        <v>552</v>
      </c>
      <c r="D91" s="170"/>
      <c r="E91" s="170"/>
      <c r="F91" s="169"/>
      <c r="G91" s="169"/>
      <c r="H91" s="170"/>
    </row>
    <row r="92" spans="1:11" customHeight="1" ht="15">
      <c r="A92" s="128"/>
      <c r="B92" s="128"/>
      <c r="C92" s="128"/>
      <c r="D92" s="284"/>
      <c r="E92" s="128"/>
      <c r="F92" s="128"/>
      <c r="G92" s="128"/>
      <c r="H92" s="128"/>
      <c r="I92" s="128"/>
      <c r="J92" s="128"/>
    </row>
    <row r="93" spans="1:11" customHeight="1" ht="15"/>
    <row r="94" spans="1:11" customHeight="1" ht="15"/>
    <row r="95" spans="1:11" customHeight="1" ht="15"/>
    <row r="96" spans="1:11" customHeight="1" ht="15">
      <c r="C96" s="178"/>
      <c r="D96" s="179"/>
      <c r="E96" s="179"/>
    </row>
    <row r="97" spans="1:11" customHeight="1" ht="15"/>
    <row r="98" spans="1:11" customHeight="1" ht="15">
      <c r="B98" s="127"/>
    </row>
    <row r="99" spans="1:11" customHeight="1" ht="15">
      <c r="B99" s="59"/>
    </row>
    <row r="100" spans="1:11" customHeight="1" ht="1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:E4"/>
    <mergeCell ref="F8:K8"/>
    <mergeCell ref="H60:H61"/>
    <mergeCell ref="I60:I61"/>
    <mergeCell ref="A3:E3"/>
    <mergeCell ref="C6:D6"/>
    <mergeCell ref="B5:D5"/>
    <mergeCell ref="B7:D7"/>
    <mergeCell ref="A90:B90"/>
    <mergeCell ref="A91:B91"/>
    <mergeCell ref="C91:E91"/>
    <mergeCell ref="C89:E89"/>
    <mergeCell ref="C90:E90"/>
    <mergeCell ref="E79:E80"/>
  </mergeCells>
  <printOptions gridLines="false" gridLinesSet="true"/>
  <pageMargins left="0.36" right="0.2" top="0.6" bottom="0.55" header="0.2" footer="0.2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Biểu 1a</vt:lpstr>
      <vt:lpstr>Biểu 1B</vt:lpstr>
      <vt:lpstr>Bieu 1C</vt:lpstr>
      <vt:lpstr>Bieu 2</vt:lpstr>
      <vt:lpstr>Bieu 3</vt:lpstr>
    </vt:vector>
  </TitlesOfParts>
  <Company>OEM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Windows User</cp:lastModifiedBy>
  <dcterms:created xsi:type="dcterms:W3CDTF">2011-07-18T09:06:13+07:00</dcterms:created>
  <dcterms:modified xsi:type="dcterms:W3CDTF">2019-09-23T09:06:03+07:00</dcterms:modified>
  <dc:title>Untitled Spreadsheet</dc:title>
  <dc:description/>
  <dc:subject/>
  <cp:keywords/>
  <cp:category/>
</cp:coreProperties>
</file>