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SII\Downloads\"/>
    </mc:Choice>
  </mc:AlternateContent>
  <bookViews>
    <workbookView xWindow="0" yWindow="0" windowWidth="23040" windowHeight="9192" tabRatio="821" activeTab="3"/>
  </bookViews>
  <sheets>
    <sheet name="Cover" sheetId="9" r:id="rId1"/>
    <sheet name="Test Cases" sheetId="2" r:id="rId2"/>
    <sheet name="Test Statistics" sheetId="5" r:id="rId3"/>
    <sheet name="Change password" sheetId="3" r:id="rId4"/>
    <sheet name="Manage department" sheetId="8" r:id="rId5"/>
  </sheets>
  <definedNames>
    <definedName name="_xlnm._FilterDatabase" localSheetId="3" hidden="1">'Change password'!$A$10:$O$29</definedName>
    <definedName name="_xlnm._FilterDatabase" localSheetId="4" hidden="1">'Manage department'!$A$10:$O$17</definedName>
    <definedName name="ACTION" localSheetId="0">#REF!</definedName>
    <definedName name="ACTION">#REF!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9" l="1"/>
  <c r="C12" i="5" l="1"/>
  <c r="E8" i="8"/>
  <c r="D8" i="8"/>
  <c r="C8" i="8"/>
  <c r="B8" i="8"/>
  <c r="E7" i="8"/>
  <c r="D7" i="8"/>
  <c r="C7" i="8"/>
  <c r="B7" i="8"/>
  <c r="E6" i="8"/>
  <c r="G12" i="5" s="1"/>
  <c r="D6" i="8"/>
  <c r="F12" i="5" s="1"/>
  <c r="C6" i="8"/>
  <c r="E12" i="5" s="1"/>
  <c r="B6" i="8"/>
  <c r="D12" i="5" s="1"/>
  <c r="B4" i="8"/>
  <c r="H12" i="5" s="1"/>
  <c r="C7" i="3"/>
  <c r="D7" i="3"/>
  <c r="E7" i="3"/>
  <c r="C8" i="3"/>
  <c r="D8" i="3"/>
  <c r="E8" i="3"/>
  <c r="C6" i="3"/>
  <c r="E11" i="5" s="1"/>
  <c r="D6" i="3"/>
  <c r="F11" i="5" s="1"/>
  <c r="E6" i="3"/>
  <c r="G11" i="5" s="1"/>
  <c r="D11" i="5"/>
  <c r="C5" i="5" l="1"/>
  <c r="C11" i="5"/>
  <c r="H11" i="5" l="1"/>
  <c r="D14" i="5"/>
  <c r="E14" i="5"/>
  <c r="H14" i="5" l="1"/>
  <c r="F14" i="5" l="1"/>
  <c r="G14" i="5"/>
  <c r="E16" i="5" s="1"/>
  <c r="E17" i="5" l="1"/>
</calcChain>
</file>

<file path=xl/comments1.xml><?xml version="1.0" encoding="utf-8"?>
<comments xmlns="http://schemas.openxmlformats.org/spreadsheetml/2006/main">
  <authors>
    <author/>
  </authors>
  <commentList>
    <comment ref="D10" authorId="0" shape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3.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sharedStrings.xml><?xml version="1.0" encoding="utf-8"?>
<sst xmlns="http://schemas.openxmlformats.org/spreadsheetml/2006/main" count="255" uniqueCount="134">
  <si>
    <t>TEST REPORT DOCUMENT</t>
  </si>
  <si>
    <t>Project Name</t>
  </si>
  <si>
    <t>&lt;Project Name&gt;</t>
  </si>
  <si>
    <t>Creator</t>
  </si>
  <si>
    <t>Project Code</t>
  </si>
  <si>
    <t>&lt;Project Code&gt;</t>
  </si>
  <si>
    <t>Issue Date</t>
  </si>
  <si>
    <t>&lt;Date when this test report is created&gt;</t>
  </si>
  <si>
    <t>Document Code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</si>
  <si>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</si>
  <si>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</si>
  <si>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</si>
  <si>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</si>
  <si>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</si>
  <si>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</si>
  <si>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</si>
  <si>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</si>
  <si>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</si>
  <si>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</si>
  <si>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</si>
  <si>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</si>
  <si>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</si>
  <si>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</si>
  <si>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TEST STATISTICS</t>
  </si>
  <si>
    <t>Reviewer/Approver</t>
  </si>
  <si>
    <t>Notes</t>
  </si>
  <si>
    <t>&lt;List modules included in this release&gt; ex: Release 1 includes 2 modules: Module1 and Module2</t>
  </si>
  <si>
    <t>Module code</t>
  </si>
  <si>
    <t>Passed</t>
  </si>
  <si>
    <t>Failed</t>
  </si>
  <si>
    <t>Pending</t>
  </si>
  <si>
    <t>N/A</t>
  </si>
  <si>
    <t>Number of  test cases</t>
  </si>
  <si>
    <t>Sub total</t>
  </si>
  <si>
    <t>Test coverage</t>
  </si>
  <si>
    <t>%</t>
  </si>
  <si>
    <t>Test successful coverage</t>
  </si>
  <si>
    <t>Feature</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</si>
  <si>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</si>
  <si>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</si>
  <si>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</si>
  <si>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</si>
  <si>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</si>
  <si>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</si>
  <si>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</si>
  <si>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</si>
  <si>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</si>
  <si>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</si>
  <si>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</si>
  <si>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</si>
  <si>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</si>
  <si>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</si>
  <si>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&lt;ID1&gt;</t>
  </si>
  <si>
    <r>
      <t xml:space="preserve">&lt;Brief description of this case: what is tested?&gt;
</t>
    </r>
    <r>
      <rPr>
        <sz val="10"/>
        <rFont val="Tahoma"/>
        <family val="2"/>
      </rPr>
      <t>Ex: Test viewing "Company" form.</t>
    </r>
  </si>
  <si>
    <r>
      <t xml:space="preserve">&lt;Describe steps to perform this case&gt;
</t>
    </r>
    <r>
      <rPr>
        <sz val="10"/>
        <rFont val="Tahoma"/>
        <family val="2"/>
      </rPr>
      <t>Ex:
1. Login the system with Manager role.
2. Click "Company" tab in the left menu.</t>
    </r>
  </si>
  <si>
    <r>
      <t xml:space="preserve">&lt;Describe results which meet customer's requirement&gt;
</t>
    </r>
    <r>
      <rPr>
        <sz val="10"/>
        <color indexed="8"/>
        <rFont val="Tahoma"/>
        <family val="2"/>
      </rPr>
      <t>Ex:
The "Company" view form is displayed with the folowing informations:
- Company name
- Company address
- Phone
- Fax</t>
    </r>
  </si>
  <si>
    <t xml:space="preserve">&lt;List all test cases or conditions that must be done before performing this case&gt;
</t>
  </si>
  <si>
    <t>&lt;ID2&gt;</t>
  </si>
  <si>
    <t>&lt;Test case 2&gt;</t>
  </si>
  <si>
    <t>&lt;ID3&gt;</t>
  </si>
  <si>
    <t>&lt;Test case 3&gt;</t>
  </si>
  <si>
    <t>&lt;ID4&gt;</t>
  </si>
  <si>
    <t>&lt;Test case 4&gt;</t>
  </si>
  <si>
    <t>&lt;ID5&gt;</t>
  </si>
  <si>
    <t>&lt;Test case 5&gt;</t>
  </si>
  <si>
    <t>Health care</t>
  </si>
  <si>
    <t>Visual studio Code, Google Chrome</t>
  </si>
  <si>
    <t>Thay đổi mật khẩu người dùng</t>
  </si>
  <si>
    <t>Nguyễn phước Đại Toàn</t>
  </si>
  <si>
    <t>PBL6_HEALTH_CARE</t>
  </si>
  <si>
    <t>v1.0</t>
  </si>
  <si>
    <t>Thực hiện test case thay đổi mật khẩu người dùng</t>
  </si>
  <si>
    <t>- Test case, Test statistics, Change password</t>
  </si>
  <si>
    <t>Change password</t>
  </si>
  <si>
    <t>1. Login hệ thống với role user
2. Click vào avatar user (ở góc phải màn hình) sau đó chọn "Xem hồ sơ của tôi"
3. Chọn tab "Thiết lập tài khoản"
4. Chọn tab "Mật khẩu" là tab con của "Thiết lập tài khoản"</t>
  </si>
  <si>
    <t>Triển khai các test case để kiểm thử các trường hợp có thể xảy ra khi người dùng thay đổi mật khẩu</t>
  </si>
  <si>
    <t>Mật khẩu cũ không đúng</t>
  </si>
  <si>
    <t>Xác nhận mật khẩu không khớp với mật khẩu mới</t>
  </si>
  <si>
    <t>Phải vượt qua Test Case Id 1</t>
  </si>
  <si>
    <t>Nhập mật khẩu cũ đúng và các trường khác đều hợp lệ</t>
  </si>
  <si>
    <t>Manage Department Admin</t>
  </si>
  <si>
    <t>Admin thêm chuyên khoa</t>
  </si>
  <si>
    <t>Admin sửa chuyên khoa</t>
  </si>
  <si>
    <t>Admin xoá chuyên khoa</t>
  </si>
  <si>
    <t>Thêm chuyên khoa</t>
  </si>
  <si>
    <t>Admin quản lý chuyên khoa</t>
  </si>
  <si>
    <t>Cho phép admin thêm, xoá, sửa chuyên khoa</t>
  </si>
  <si>
    <t>Sửa chuyên khoa</t>
  </si>
  <si>
    <t>Xoá chuyên khoa</t>
  </si>
  <si>
    <t>Admin xem danh sách chuyên khoa</t>
  </si>
  <si>
    <t>Xem danh sách chuyên khoa</t>
  </si>
  <si>
    <t>Để trống input "Nhập mật khẩu cũ", các input khác nhập đầy đủ</t>
  </si>
  <si>
    <t>Để trống input "Nhập mật khẩu mới", các input khác nhập đầy đủ</t>
  </si>
  <si>
    <t>Để trống input "Xác nhận mật khẩu mới", các input khác nhập đầy đủ</t>
  </si>
  <si>
    <t>- Đã có tài khoản trên hệ thống
- tài khoản đang hoạt động bình thường
- Người dùng phải nhớ mật khẩu cũ của mình
- Tài khoản có role là user</t>
  </si>
  <si>
    <t>Test giao diện đổi mật khẩu</t>
  </si>
  <si>
    <t>Test chức năng đổi mật khẩu</t>
  </si>
  <si>
    <t>- Hiển thị thông báo "Mật khẩu không trùng khớp" ở dưới input mật khẩu mới</t>
  </si>
  <si>
    <t xml:space="preserve">Nhập mật khẩu cũ không chính xác
Các field đều cần đúng định dạng
</t>
  </si>
  <si>
    <t xml:space="preserve">Nhập mật khẩu cũ đúng
Các field đều cần đúng định dạng
</t>
  </si>
  <si>
    <t>- Nhập các thông tin đúng và đổi mật khẩu
- Sau đó logout và đăng Nhập với email và mật khẩu mới</t>
  </si>
  <si>
    <t>Thay đổi mật khẩu thành và đăng nhập với mật khẩu mới</t>
  </si>
  <si>
    <t>Thay đổi mật khẩu và đăng nhập với mật khẩu cũ</t>
  </si>
  <si>
    <t>- Nhập các thông tin đúng và đổi mật khẩu
- Sau đó logout và đăng Nhập với email và mật khẩu cũ</t>
  </si>
  <si>
    <t>Test giao diện "Thay đổi mật khẩu"</t>
  </si>
  <si>
    <t>Giao diện sẽ hiển thị một component bao gồm các thành phần theo thứ tự sau:
- Tiêu đề: Thiết lập mật khẩu
- Label 1: Mật khẩu cũ
- Input 1: Nhập mật khẩu cũ
- Label 2: Mật khẩu mới
- Input 2: Nhập mật khẩu mới
- Label 3: Xác nhận mật khẩu
- Input 3: Xác nhận mật khẩu mới
- Button: Đổi mật khẩu
* Các đối tượng đều có thể được nhìn thấy</t>
  </si>
  <si>
    <t>Hệ thống hiển thị popup thông báo màu đỏ: "Mật khẩu cũ không đúng"</t>
  </si>
  <si>
    <t>Hệ thống hiển thị popup thông báo màu xanh: "Thay đổi mật khẩu thành công"</t>
  </si>
  <si>
    <t>Hệ thống không đăng nhập được với mật khẩu cũ và hiển thị popup thông báo màu đỏ: "Đăng nhập thất bại"</t>
  </si>
  <si>
    <t>Hệ thống đăng nhập thành công và hiển thị popup thông báo màu xanh: "Thay đổi mật khẩu thành công"</t>
  </si>
  <si>
    <t>"Mật khẩu cũ" trống, các input khác đúng định dạng</t>
  </si>
  <si>
    <t>"Mật khẩu mới" trống, các input khác đúng định dạng</t>
  </si>
  <si>
    <t>"Xác nhận mật khẩu" trống, các input khác đúng định dạng</t>
  </si>
  <si>
    <t>- Hiển thị thông báo "Trường này bắt buộc" ở dưới input mật khẩu cũ
- Input nhập mật khẩu cũ được focus</t>
  </si>
  <si>
    <t>- Hiển thị thông báo "Trường này bắt buộc" ở dưới input mật khẩu mới
- Input mật khẩu mới được focus
- Hiển thị thông báo tin nhắn "Mật khẩu không trùng khớp" ở dưới input xác nhận mật khẩu</t>
  </si>
  <si>
    <t>- Hiển thị thông báo "Mật khẩu không trùng khớp" ở dưới input mật khẩu mới
- Input xác nhận mật khẩu mới được focus</t>
  </si>
  <si>
    <t>Mật khẩu cũ thiếu chữ cái có chiều dài từ 8 - 20</t>
  </si>
  <si>
    <t>Mật khẩu cũ thiếu kí tự đặc biệt có chiều dài từ 8 - 20</t>
  </si>
  <si>
    <t>Mật khẩu cũ thiếu chữ số có chiều dài từ 8 - 20</t>
  </si>
  <si>
    <t>Mật khẩu mới thiếu chữ cái có chiều dài từ 8 - 20</t>
  </si>
  <si>
    <t>Mật khẩu mới thiếu chữ số có chiều dài từ 8 - 20</t>
  </si>
  <si>
    <t>Mật khẩu mới thiếu kí tự đặc biệt có chiều dài từ 8 - 20</t>
  </si>
  <si>
    <t>Mật khẩu cũ đúng định dạng có ít nhất 1 chữ số, 1 chữ cái và 1 kí tự đặc biệt, có chiều dài là 7</t>
  </si>
  <si>
    <t>Mật khẩu cũ đúng định dạng có ít nhất 1 chữ số, 1 chữ cái và 1 kí tự đặc biệt, có chiều dài là 20</t>
  </si>
  <si>
    <t>- Hiển thị thông báo "Mật khẩu có chiều dài từ 8-20 kí tự bao gồm ít nhất 1 chữ cái, 1 chữ số và 1 kí tự đặc biệt." ở dưới input này</t>
  </si>
  <si>
    <t>Nhập mật khẩu cũ thiếu chữ cái có chiều dài từ 8 - 20
Ví dụ: 
Mật khẩu cũ: 123123123@</t>
  </si>
  <si>
    <t>Nhập mật khẩu cũ thiếu chữ số có chiều dài từ 8 - 20
Ví dụ: 
Mật khẩu cũ: abcabcabc@</t>
  </si>
  <si>
    <t>Nhập mật khẩu mới thiếu chữ cái có chiều dài từ 8 - 20
Ví dụ: 
Mật khẩu cũ: 123123123@</t>
  </si>
  <si>
    <t>Nhập mật khẩu mới thiếu chữ số có chiều dài từ 8 - 20
Ví dụ: 
Mật khẩu cũ: abcabcabc@</t>
  </si>
  <si>
    <t>Nhập mật khẩu mới thiếu kí tự đặc biệt có chiều dài từ 8 - 20
Ví dụ: 
Mật khẩu cũ: abcabcabc1</t>
  </si>
  <si>
    <t>Nhập mật khẩu cũ thiếu kí tự đặc biệt có chiều dài từ 8 - 20
Ví dụ: 
Mật khẩu cũ: abcabcabc1</t>
  </si>
  <si>
    <t>Mật khẩu cũ đúng định dạng có ít nhất 1 chữ số, 1 chữ cái và 1 kí tự đặc biệt, có chiều dài là 7
Ví dụ: 
Mật khẩu cũ: abc@123</t>
  </si>
  <si>
    <t>Mật khẩu cũ đúng định dạng có ít nhất 1 chữ số, 1 chữ cái và 1 kí tự đặc biệt, có chiều dài là 7
Ví dụ: 
Mật khẩu cũ: abc123@@@abc123@@@abc123@@@</t>
  </si>
  <si>
    <t>Mật khẩu mới: abcd1234@
Mật khẩu mới: abcd123@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</si>
</sst>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5">
    <font>
      <sz val="11"/>
      <name val="ＭＳ Ｐゴシック"/>
      <charset val="128"/>
    </font>
    <font>
      <sz val="9"/>
      <name val="ＭＳ ゴシック"/>
      <family val="3"/>
      <charset val="128"/>
    </font>
    <font>
      <sz val="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2"/>
      <charset val="128"/>
    </font>
    <font>
      <b/>
      <i/>
      <sz val="10"/>
      <name val="Tahoma"/>
      <family val="2"/>
    </font>
    <font>
      <sz val="8"/>
      <color rgb="FF000000"/>
      <name val="Tahoma"/>
      <family val="2"/>
    </font>
    <font>
      <sz val="11"/>
      <name val="ＭＳ Ｐゴシック"/>
      <family val="3"/>
      <charset val="128"/>
    </font>
    <font>
      <i/>
      <sz val="10"/>
      <name val="Tahoma"/>
      <family val="2"/>
    </font>
    <font>
      <b/>
      <sz val="8"/>
      <color indexed="81"/>
      <name val="Tahoma"/>
      <family val="2"/>
    </font>
    <font>
      <sz val="8"/>
      <color indexed="81"/>
      <name val="Tahoma"/>
      <family val="2"/>
    </font>
    <font>
      <sz val="10"/>
      <color rgb="FF0F0F0F"/>
      <name val="Segoe UI"/>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
      <patternFill patternType="solid">
        <fgColor theme="0"/>
        <bgColor indexed="41"/>
      </patternFill>
    </fill>
    <fill>
      <patternFill patternType="solid">
        <fgColor theme="0"/>
        <bgColor indexed="26"/>
      </patternFill>
    </fill>
  </fills>
  <borders count="41">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2" fillId="0" borderId="0" applyNumberFormat="0" applyFill="0" applyBorder="0" applyAlignment="0" applyProtection="0"/>
    <xf numFmtId="0" fontId="17" fillId="0" borderId="0"/>
    <xf numFmtId="0" fontId="17" fillId="0" borderId="0"/>
    <xf numFmtId="0" fontId="1" fillId="0" borderId="0"/>
    <xf numFmtId="0" fontId="20" fillId="0" borderId="0"/>
  </cellStyleXfs>
  <cellXfs count="201">
    <xf numFmtId="0" fontId="0" fillId="0" borderId="0" xfId="0"/>
    <xf numFmtId="0" fontId="2" fillId="2" borderId="0" xfId="0" applyFont="1" applyFill="1"/>
    <xf numFmtId="0" fontId="5" fillId="2" borderId="1" xfId="0" applyFont="1" applyFill="1" applyBorder="1" applyAlignment="1">
      <alignment horizontal="left" vertical="center"/>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4"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xf>
    <xf numFmtId="0" fontId="2" fillId="2" borderId="0" xfId="0" applyFont="1" applyFill="1" applyAlignment="1">
      <alignment wrapText="1"/>
    </xf>
    <xf numFmtId="1" fontId="5" fillId="2" borderId="0" xfId="0" applyNumberFormat="1" applyFont="1" applyFill="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0" fillId="2" borderId="0" xfId="0" applyFont="1" applyFill="1" applyAlignment="1">
      <alignment horizontal="center"/>
    </xf>
    <xf numFmtId="1" fontId="7" fillId="4" borderId="3" xfId="0" applyNumberFormat="1" applyFont="1" applyFill="1" applyBorder="1" applyAlignment="1">
      <alignment horizontal="center" vertical="center"/>
    </xf>
    <xf numFmtId="0" fontId="7" fillId="4" borderId="4"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5" xfId="0" applyFont="1" applyFill="1" applyBorder="1" applyAlignment="1">
      <alignment horizontal="center" vertical="center"/>
    </xf>
    <xf numFmtId="1" fontId="2" fillId="2" borderId="6" xfId="0" applyNumberFormat="1" applyFont="1" applyFill="1" applyBorder="1" applyAlignment="1">
      <alignment vertical="center"/>
    </xf>
    <xf numFmtId="49" fontId="2" fillId="2" borderId="7" xfId="0" applyNumberFormat="1" applyFont="1" applyFill="1" applyBorder="1" applyAlignment="1">
      <alignment horizontal="left" vertical="center"/>
    </xf>
    <xf numFmtId="0" fontId="11" fillId="2" borderId="7" xfId="1" applyNumberFormat="1" applyFont="1" applyFill="1" applyBorder="1" applyAlignment="1" applyProtection="1">
      <alignment horizontal="left" vertical="center"/>
    </xf>
    <xf numFmtId="0" fontId="2" fillId="2" borderId="8" xfId="0" applyFont="1" applyFill="1" applyBorder="1" applyAlignment="1">
      <alignment horizontal="left" vertical="center"/>
    </xf>
    <xf numFmtId="0" fontId="2" fillId="2" borderId="7" xfId="0" applyFont="1" applyFill="1" applyBorder="1" applyAlignment="1">
      <alignment horizontal="left" vertical="center"/>
    </xf>
    <xf numFmtId="1" fontId="2" fillId="2" borderId="9" xfId="0" applyNumberFormat="1" applyFont="1" applyFill="1" applyBorder="1" applyAlignment="1">
      <alignment vertical="center"/>
    </xf>
    <xf numFmtId="49" fontId="2" fillId="2" borderId="10" xfId="0" applyNumberFormat="1" applyFont="1" applyFill="1" applyBorder="1" applyAlignment="1">
      <alignment horizontal="left" vertical="center"/>
    </xf>
    <xf numFmtId="0" fontId="2" fillId="2" borderId="10" xfId="0" applyFont="1" applyFill="1" applyBorder="1" applyAlignment="1">
      <alignment horizontal="left" vertical="center"/>
    </xf>
    <xf numFmtId="0" fontId="2" fillId="2" borderId="11" xfId="0" applyFont="1" applyFill="1" applyBorder="1" applyAlignment="1">
      <alignment horizontal="left" vertical="center"/>
    </xf>
    <xf numFmtId="0" fontId="13" fillId="2" borderId="0" xfId="0" applyFont="1" applyFill="1"/>
    <xf numFmtId="0" fontId="13" fillId="2" borderId="0" xfId="0" applyFont="1" applyFill="1" applyAlignment="1">
      <alignment wrapText="1"/>
    </xf>
    <xf numFmtId="0" fontId="14" fillId="2" borderId="0" xfId="0" applyFont="1" applyFill="1"/>
    <xf numFmtId="0" fontId="2" fillId="2" borderId="0" xfId="0" applyFont="1" applyFill="1" applyAlignment="1">
      <alignment horizontal="center" wrapText="1"/>
    </xf>
    <xf numFmtId="0" fontId="13" fillId="2" borderId="0" xfId="0" applyFont="1" applyFill="1" applyAlignment="1">
      <alignment horizontal="center" wrapText="1"/>
    </xf>
    <xf numFmtId="0" fontId="14" fillId="2" borderId="0" xfId="0" applyFont="1" applyFill="1" applyAlignment="1">
      <alignment horizontal="center" wrapText="1"/>
    </xf>
    <xf numFmtId="0" fontId="9" fillId="2" borderId="0" xfId="3" applyFont="1" applyFill="1" applyAlignment="1">
      <alignment horizontal="center" vertical="center" wrapText="1"/>
    </xf>
    <xf numFmtId="0" fontId="10" fillId="5" borderId="13" xfId="3" applyFont="1" applyFill="1" applyBorder="1" applyAlignment="1">
      <alignment horizontal="left" vertical="center"/>
    </xf>
    <xf numFmtId="0" fontId="10" fillId="5" borderId="14" xfId="3" applyFont="1" applyFill="1" applyBorder="1" applyAlignment="1">
      <alignment horizontal="left" vertical="center"/>
    </xf>
    <xf numFmtId="0" fontId="10" fillId="5" borderId="2" xfId="3" applyFont="1" applyFill="1" applyBorder="1" applyAlignment="1">
      <alignment horizontal="left" vertical="center"/>
    </xf>
    <xf numFmtId="0" fontId="9" fillId="2" borderId="0" xfId="3" applyFont="1" applyFill="1" applyAlignment="1">
      <alignment horizontal="left" vertical="center"/>
    </xf>
    <xf numFmtId="0" fontId="2" fillId="2" borderId="1" xfId="3" applyFont="1" applyFill="1" applyBorder="1" applyAlignment="1">
      <alignment vertical="top" wrapText="1"/>
    </xf>
    <xf numFmtId="0" fontId="6" fillId="2" borderId="1" xfId="3" applyFont="1" applyFill="1" applyBorder="1" applyAlignment="1">
      <alignment vertical="top" wrapText="1"/>
    </xf>
    <xf numFmtId="0" fontId="6" fillId="2" borderId="1" xfId="0" applyFont="1" applyFill="1" applyBorder="1" applyAlignment="1">
      <alignment horizontal="left" vertical="top" wrapText="1"/>
    </xf>
    <xf numFmtId="0" fontId="2" fillId="2" borderId="1" xfId="0" applyFont="1" applyFill="1" applyBorder="1" applyAlignment="1">
      <alignment vertical="top" wrapText="1"/>
    </xf>
    <xf numFmtId="0" fontId="13" fillId="2" borderId="0" xfId="0" applyFont="1" applyFill="1" applyAlignment="1">
      <alignment vertical="top" wrapText="1"/>
    </xf>
    <xf numFmtId="0" fontId="14" fillId="2" borderId="0" xfId="0" applyFont="1" applyFill="1" applyAlignment="1">
      <alignment vertical="top"/>
    </xf>
    <xf numFmtId="0" fontId="14" fillId="2" borderId="1" xfId="0" applyFont="1" applyFill="1" applyBorder="1" applyAlignment="1">
      <alignment horizontal="left" vertical="top" wrapText="1"/>
    </xf>
    <xf numFmtId="0" fontId="2" fillId="2" borderId="1" xfId="0" applyFont="1" applyFill="1" applyBorder="1"/>
    <xf numFmtId="0" fontId="10" fillId="2" borderId="0" xfId="2" applyFont="1" applyFill="1"/>
    <xf numFmtId="0" fontId="2" fillId="2" borderId="0" xfId="2" applyFont="1" applyFill="1"/>
    <xf numFmtId="164" fontId="2" fillId="2" borderId="0" xfId="2" applyNumberFormat="1" applyFont="1" applyFill="1"/>
    <xf numFmtId="0" fontId="5" fillId="2" borderId="2" xfId="0" applyFont="1" applyFill="1" applyBorder="1" applyAlignment="1">
      <alignment horizontal="left"/>
    </xf>
    <xf numFmtId="0" fontId="2" fillId="2" borderId="2" xfId="0" applyFont="1" applyFill="1" applyBorder="1" applyAlignment="1">
      <alignment vertical="top"/>
    </xf>
    <xf numFmtId="0" fontId="5" fillId="2" borderId="1" xfId="0" applyFont="1" applyFill="1" applyBorder="1" applyAlignment="1">
      <alignment vertical="center"/>
    </xf>
    <xf numFmtId="0" fontId="6" fillId="2" borderId="2" xfId="0" applyFont="1" applyFill="1" applyBorder="1" applyAlignment="1">
      <alignment vertical="top"/>
    </xf>
    <xf numFmtId="0" fontId="5" fillId="2" borderId="0" xfId="0" applyFont="1" applyFill="1"/>
    <xf numFmtId="0" fontId="6" fillId="2" borderId="0" xfId="2" applyFont="1" applyFill="1"/>
    <xf numFmtId="0" fontId="2" fillId="2" borderId="15" xfId="0" applyFont="1" applyFill="1" applyBorder="1"/>
    <xf numFmtId="0" fontId="7" fillId="3" borderId="16" xfId="0" applyFont="1" applyFill="1" applyBorder="1" applyAlignment="1">
      <alignment horizontal="center"/>
    </xf>
    <xf numFmtId="0" fontId="7" fillId="3" borderId="4" xfId="0" applyFont="1" applyFill="1" applyBorder="1" applyAlignment="1">
      <alignment horizontal="center"/>
    </xf>
    <xf numFmtId="0" fontId="7" fillId="3" borderId="4" xfId="0" applyFont="1" applyFill="1" applyBorder="1" applyAlignment="1">
      <alignment horizontal="center" wrapText="1"/>
    </xf>
    <xf numFmtId="0" fontId="7" fillId="3" borderId="12" xfId="0" applyFont="1" applyFill="1" applyBorder="1" applyAlignment="1">
      <alignment horizontal="center"/>
    </xf>
    <xf numFmtId="0" fontId="7" fillId="3" borderId="17" xfId="0" applyFont="1" applyFill="1" applyBorder="1" applyAlignment="1">
      <alignment horizontal="center" wrapText="1"/>
    </xf>
    <xf numFmtId="0" fontId="2" fillId="2" borderId="18" xfId="0" applyFont="1" applyFill="1" applyBorder="1" applyAlignment="1">
      <alignment horizontal="center"/>
    </xf>
    <xf numFmtId="0" fontId="2" fillId="2" borderId="7" xfId="0" applyFont="1" applyFill="1" applyBorder="1"/>
    <xf numFmtId="0" fontId="2" fillId="2" borderId="7"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15" fillId="3" borderId="21" xfId="0" applyFont="1" applyFill="1" applyBorder="1" applyAlignment="1">
      <alignment horizontal="center"/>
    </xf>
    <xf numFmtId="0" fontId="7" fillId="3" borderId="10" xfId="0" applyFont="1" applyFill="1" applyBorder="1"/>
    <xf numFmtId="0" fontId="15" fillId="3" borderId="10" xfId="0" applyFont="1" applyFill="1" applyBorder="1" applyAlignment="1">
      <alignment horizontal="center"/>
    </xf>
    <xf numFmtId="0" fontId="15" fillId="3" borderId="22" xfId="0" applyFont="1" applyFill="1" applyBorder="1" applyAlignment="1">
      <alignment horizontal="center"/>
    </xf>
    <xf numFmtId="0" fontId="2" fillId="2" borderId="0" xfId="0" applyFont="1" applyFill="1" applyAlignment="1">
      <alignment horizontal="center"/>
    </xf>
    <xf numFmtId="10" fontId="2" fillId="2" borderId="0" xfId="0" applyNumberFormat="1" applyFont="1" applyFill="1" applyAlignment="1">
      <alignment horizontal="center"/>
    </xf>
    <xf numFmtId="9" fontId="2" fillId="2" borderId="0" xfId="0" applyNumberFormat="1" applyFont="1" applyFill="1" applyAlignment="1">
      <alignment horizontal="center"/>
    </xf>
    <xf numFmtId="0" fontId="5" fillId="2" borderId="0" xfId="0" applyFont="1" applyFill="1" applyAlignment="1">
      <alignment horizontal="left"/>
    </xf>
    <xf numFmtId="2" fontId="16" fillId="2" borderId="0" xfId="0" applyNumberFormat="1" applyFont="1" applyFill="1" applyAlignment="1">
      <alignment horizontal="right" wrapText="1"/>
    </xf>
    <xf numFmtId="0" fontId="6" fillId="2" borderId="0" xfId="3" applyFont="1" applyFill="1" applyAlignment="1">
      <alignment horizontal="left" wrapText="1"/>
    </xf>
    <xf numFmtId="0" fontId="8" fillId="2" borderId="0" xfId="0" applyFont="1" applyFill="1" applyAlignment="1">
      <alignment horizontal="center" vertical="center" wrapText="1"/>
    </xf>
    <xf numFmtId="0" fontId="14" fillId="2" borderId="0" xfId="0" applyFont="1" applyFill="1" applyAlignment="1">
      <alignment horizontal="center" vertical="center" wrapText="1"/>
    </xf>
    <xf numFmtId="0" fontId="10" fillId="5" borderId="23" xfId="3" applyFont="1" applyFill="1" applyBorder="1" applyAlignment="1">
      <alignment horizontal="left" vertical="center"/>
    </xf>
    <xf numFmtId="0" fontId="10" fillId="5" borderId="24" xfId="3" applyFont="1" applyFill="1" applyBorder="1" applyAlignment="1">
      <alignment horizontal="left" vertical="center"/>
    </xf>
    <xf numFmtId="0" fontId="10" fillId="5" borderId="25" xfId="3" applyFont="1" applyFill="1" applyBorder="1" applyAlignment="1">
      <alignment horizontal="left" vertical="center"/>
    </xf>
    <xf numFmtId="0" fontId="6" fillId="2" borderId="0" xfId="3" applyFont="1" applyFill="1" applyAlignment="1">
      <alignment wrapText="1"/>
    </xf>
    <xf numFmtId="0" fontId="7" fillId="6" borderId="26" xfId="3" applyFont="1" applyFill="1" applyBorder="1" applyAlignment="1">
      <alignment horizontal="center" vertical="center" wrapText="1"/>
    </xf>
    <xf numFmtId="0" fontId="18" fillId="2" borderId="26" xfId="3" applyFont="1" applyFill="1" applyBorder="1" applyAlignment="1">
      <alignment horizontal="center" vertical="top" wrapText="1"/>
    </xf>
    <xf numFmtId="0" fontId="2" fillId="2" borderId="26" xfId="3" applyFont="1" applyFill="1" applyBorder="1" applyAlignment="1">
      <alignment horizontal="center" vertical="top" wrapText="1"/>
    </xf>
    <xf numFmtId="0" fontId="18" fillId="2" borderId="30" xfId="3" applyFont="1" applyFill="1" applyBorder="1" applyAlignment="1">
      <alignment horizontal="center" vertical="top" wrapText="1"/>
    </xf>
    <xf numFmtId="0" fontId="18" fillId="2" borderId="31" xfId="3" applyFont="1" applyFill="1" applyBorder="1" applyAlignment="1">
      <alignment horizontal="center" vertical="top" wrapText="1"/>
    </xf>
    <xf numFmtId="0" fontId="18" fillId="2" borderId="32" xfId="3" applyFont="1" applyFill="1" applyBorder="1" applyAlignment="1">
      <alignment horizontal="center" vertical="top" wrapText="1"/>
    </xf>
    <xf numFmtId="0" fontId="2" fillId="2" borderId="33" xfId="3" applyFont="1" applyFill="1" applyBorder="1" applyAlignment="1">
      <alignment horizontal="center" vertical="top" wrapText="1"/>
    </xf>
    <xf numFmtId="0" fontId="2" fillId="2" borderId="34" xfId="3" applyFont="1" applyFill="1" applyBorder="1" applyAlignment="1">
      <alignment horizontal="center" vertical="top" wrapText="1"/>
    </xf>
    <xf numFmtId="0" fontId="2" fillId="2" borderId="31" xfId="3" applyFont="1" applyFill="1" applyBorder="1" applyAlignment="1">
      <alignment horizontal="center" vertical="top" wrapText="1"/>
    </xf>
    <xf numFmtId="0" fontId="10" fillId="2" borderId="27" xfId="3" applyFont="1" applyFill="1" applyBorder="1" applyAlignment="1">
      <alignment horizontal="center" vertical="top" wrapText="1"/>
    </xf>
    <xf numFmtId="0" fontId="10" fillId="2" borderId="30" xfId="3" applyFont="1" applyFill="1" applyBorder="1" applyAlignment="1">
      <alignment horizontal="center" vertical="top" wrapText="1"/>
    </xf>
    <xf numFmtId="0" fontId="12" fillId="2" borderId="7" xfId="1" applyNumberFormat="1" applyFill="1" applyBorder="1" applyAlignment="1" applyProtection="1">
      <alignment horizontal="left" vertical="center"/>
    </xf>
    <xf numFmtId="0" fontId="3" fillId="0" borderId="13" xfId="5" applyFont="1" applyBorder="1" applyAlignment="1">
      <alignment horizontal="center" vertical="center"/>
    </xf>
    <xf numFmtId="0" fontId="2" fillId="0" borderId="0" xfId="5" applyFont="1" applyAlignment="1">
      <alignment horizontal="center" vertical="center"/>
    </xf>
    <xf numFmtId="0" fontId="5" fillId="2" borderId="0" xfId="5" applyFont="1" applyFill="1" applyAlignment="1">
      <alignment horizontal="left" indent="1"/>
    </xf>
    <xf numFmtId="0" fontId="6" fillId="0" borderId="0" xfId="5" applyFont="1" applyAlignment="1">
      <alignment horizontal="left" indent="1"/>
    </xf>
    <xf numFmtId="0" fontId="2" fillId="0" borderId="0" xfId="5" applyFont="1"/>
    <xf numFmtId="0" fontId="2" fillId="2" borderId="0" xfId="5" applyFont="1" applyFill="1"/>
    <xf numFmtId="0" fontId="10" fillId="2" borderId="1" xfId="5" applyFont="1" applyFill="1" applyBorder="1" applyAlignment="1">
      <alignment horizontal="left"/>
    </xf>
    <xf numFmtId="0" fontId="10" fillId="2" borderId="1" xfId="5" applyFont="1" applyFill="1" applyBorder="1" applyAlignment="1">
      <alignment vertical="center"/>
    </xf>
    <xf numFmtId="0" fontId="21" fillId="0" borderId="2" xfId="5" applyFont="1" applyBorder="1" applyAlignment="1">
      <alignment horizontal="left" indent="1"/>
    </xf>
    <xf numFmtId="0" fontId="10" fillId="0" borderId="0" xfId="5" applyFont="1"/>
    <xf numFmtId="0" fontId="6" fillId="0" borderId="0" xfId="5" applyFont="1" applyAlignment="1">
      <alignment horizontal="left"/>
    </xf>
    <xf numFmtId="0" fontId="5" fillId="0" borderId="0" xfId="5" applyFont="1" applyAlignment="1">
      <alignment horizontal="left" indent="1"/>
    </xf>
    <xf numFmtId="0" fontId="10" fillId="0" borderId="0" xfId="5" applyFont="1" applyAlignment="1">
      <alignment horizontal="left"/>
    </xf>
    <xf numFmtId="164" fontId="7" fillId="3" borderId="3" xfId="5" applyNumberFormat="1" applyFont="1" applyFill="1" applyBorder="1" applyAlignment="1">
      <alignment horizontal="center" vertical="center"/>
    </xf>
    <xf numFmtId="0" fontId="7" fillId="3" borderId="4" xfId="5" applyFont="1" applyFill="1" applyBorder="1" applyAlignment="1">
      <alignment horizontal="center" vertical="center"/>
    </xf>
    <xf numFmtId="0" fontId="7" fillId="3" borderId="5" xfId="5" applyFont="1" applyFill="1" applyBorder="1" applyAlignment="1">
      <alignment horizontal="center" vertical="center"/>
    </xf>
    <xf numFmtId="0" fontId="2" fillId="0" borderId="0" xfId="5" applyFont="1" applyAlignment="1">
      <alignment vertical="center"/>
    </xf>
    <xf numFmtId="49" fontId="2" fillId="0" borderId="7" xfId="5" applyNumberFormat="1" applyFont="1" applyBorder="1" applyAlignment="1">
      <alignment vertical="top"/>
    </xf>
    <xf numFmtId="0" fontId="2" fillId="0" borderId="7" xfId="5" applyFont="1" applyBorder="1" applyAlignment="1">
      <alignment vertical="top"/>
    </xf>
    <xf numFmtId="0" fontId="2" fillId="0" borderId="0" xfId="5" applyFont="1" applyAlignment="1">
      <alignment vertical="top"/>
    </xf>
    <xf numFmtId="164" fontId="2" fillId="0" borderId="6" xfId="5" applyNumberFormat="1" applyFont="1" applyBorder="1" applyAlignment="1">
      <alignment vertical="top"/>
    </xf>
    <xf numFmtId="0" fontId="2" fillId="0" borderId="8" xfId="5" applyFont="1" applyBorder="1" applyAlignment="1">
      <alignment vertical="top"/>
    </xf>
    <xf numFmtId="164" fontId="2" fillId="0" borderId="9" xfId="5" applyNumberFormat="1" applyFont="1" applyBorder="1" applyAlignment="1">
      <alignment vertical="top"/>
    </xf>
    <xf numFmtId="49" fontId="2" fillId="0" borderId="10" xfId="5" applyNumberFormat="1" applyFont="1" applyBorder="1" applyAlignment="1">
      <alignment vertical="top"/>
    </xf>
    <xf numFmtId="0" fontId="2" fillId="0" borderId="10" xfId="5" applyFont="1" applyBorder="1" applyAlignment="1">
      <alignment vertical="top"/>
    </xf>
    <xf numFmtId="0" fontId="2" fillId="0" borderId="11" xfId="5" applyFont="1" applyBorder="1" applyAlignment="1">
      <alignment vertical="top"/>
    </xf>
    <xf numFmtId="0" fontId="2" fillId="0" borderId="0" xfId="5" applyFont="1" applyAlignment="1">
      <alignment horizontal="left" indent="1"/>
    </xf>
    <xf numFmtId="14" fontId="21" fillId="0" borderId="2" xfId="5" applyNumberFormat="1" applyFont="1" applyBorder="1" applyAlignment="1">
      <alignment horizontal="left"/>
    </xf>
    <xf numFmtId="0" fontId="10" fillId="0" borderId="2" xfId="5" applyFont="1" applyBorder="1"/>
    <xf numFmtId="0" fontId="2" fillId="0" borderId="7" xfId="5" applyFont="1" applyBorder="1" applyAlignment="1">
      <alignment horizontal="left" vertical="center"/>
    </xf>
    <xf numFmtId="15" fontId="2" fillId="0" borderId="7" xfId="5" applyNumberFormat="1" applyFont="1" applyBorder="1" applyAlignment="1">
      <alignment horizontal="left" vertical="center" wrapText="1"/>
    </xf>
    <xf numFmtId="0" fontId="21" fillId="0" borderId="8" xfId="5" quotePrefix="1" applyFont="1" applyBorder="1" applyAlignment="1">
      <alignment horizontal="left" vertical="center" wrapText="1"/>
    </xf>
    <xf numFmtId="0" fontId="2" fillId="0" borderId="0" xfId="5" applyFont="1" applyAlignment="1">
      <alignment horizontal="left" vertical="center"/>
    </xf>
    <xf numFmtId="14" fontId="21" fillId="0" borderId="6" xfId="5" applyNumberFormat="1" applyFont="1" applyBorder="1" applyAlignment="1">
      <alignment horizontal="center" vertical="center" wrapText="1"/>
    </xf>
    <xf numFmtId="49" fontId="2" fillId="0" borderId="7" xfId="5" applyNumberFormat="1" applyFont="1" applyBorder="1" applyAlignment="1">
      <alignment horizontal="center" vertical="center"/>
    </xf>
    <xf numFmtId="0" fontId="2" fillId="7" borderId="26" xfId="3" applyFont="1" applyFill="1" applyBorder="1" applyAlignment="1">
      <alignment horizontal="center" vertical="center"/>
    </xf>
    <xf numFmtId="0" fontId="2" fillId="2" borderId="0" xfId="0" applyFont="1" applyFill="1" applyAlignment="1"/>
    <xf numFmtId="0" fontId="13" fillId="2" borderId="0" xfId="0" applyFont="1" applyFill="1" applyAlignment="1"/>
    <xf numFmtId="0" fontId="10" fillId="2" borderId="27" xfId="3" applyFont="1" applyFill="1" applyBorder="1" applyAlignment="1">
      <alignment horizontal="center" wrapText="1"/>
    </xf>
    <xf numFmtId="0" fontId="14" fillId="2" borderId="0" xfId="0" applyFont="1" applyFill="1" applyAlignment="1"/>
    <xf numFmtId="0" fontId="10" fillId="2" borderId="30" xfId="3" applyFont="1" applyFill="1" applyBorder="1" applyAlignment="1">
      <alignment horizontal="center" wrapText="1"/>
    </xf>
    <xf numFmtId="0" fontId="18" fillId="2" borderId="30" xfId="3" applyFont="1" applyFill="1" applyBorder="1" applyAlignment="1">
      <alignment horizontal="center" wrapText="1"/>
    </xf>
    <xf numFmtId="0" fontId="18" fillId="2" borderId="26" xfId="3" applyFont="1" applyFill="1" applyBorder="1" applyAlignment="1">
      <alignment horizontal="center" wrapText="1"/>
    </xf>
    <xf numFmtId="0" fontId="18" fillId="2" borderId="31" xfId="3" applyFont="1" applyFill="1" applyBorder="1" applyAlignment="1">
      <alignment horizontal="center" wrapText="1"/>
    </xf>
    <xf numFmtId="0" fontId="2" fillId="2" borderId="26" xfId="3" applyFont="1" applyFill="1" applyBorder="1" applyAlignment="1">
      <alignment horizontal="center" wrapText="1"/>
    </xf>
    <xf numFmtId="0" fontId="2" fillId="2" borderId="31" xfId="3" applyFont="1" applyFill="1" applyBorder="1" applyAlignment="1">
      <alignment horizontal="center" wrapText="1"/>
    </xf>
    <xf numFmtId="0" fontId="18" fillId="2" borderId="32" xfId="3" applyFont="1" applyFill="1" applyBorder="1" applyAlignment="1">
      <alignment horizontal="center" wrapText="1"/>
    </xf>
    <xf numFmtId="0" fontId="2" fillId="2" borderId="33" xfId="3" applyFont="1" applyFill="1" applyBorder="1" applyAlignment="1">
      <alignment horizontal="center" wrapText="1"/>
    </xf>
    <xf numFmtId="0" fontId="2" fillId="2" borderId="34" xfId="3" applyFont="1" applyFill="1" applyBorder="1" applyAlignment="1">
      <alignment horizontal="center" wrapText="1"/>
    </xf>
    <xf numFmtId="0" fontId="9" fillId="2" borderId="0" xfId="3" applyFont="1" applyFill="1" applyAlignment="1">
      <alignment horizontal="center" wrapText="1"/>
    </xf>
    <xf numFmtId="0" fontId="8" fillId="2" borderId="0" xfId="0" applyFont="1" applyFill="1" applyAlignment="1">
      <alignment wrapText="1"/>
    </xf>
    <xf numFmtId="0" fontId="14" fillId="2" borderId="0" xfId="0" applyFont="1" applyFill="1" applyAlignment="1">
      <alignment wrapText="1"/>
    </xf>
    <xf numFmtId="0" fontId="14" fillId="2" borderId="0" xfId="0" applyFont="1" applyFill="1" applyAlignment="1">
      <alignment horizontal="center"/>
    </xf>
    <xf numFmtId="0" fontId="2" fillId="7" borderId="26" xfId="3" applyFont="1" applyFill="1" applyBorder="1" applyAlignment="1">
      <alignment vertical="center" wrapText="1"/>
    </xf>
    <xf numFmtId="0" fontId="10" fillId="7" borderId="26" xfId="3" applyFont="1" applyFill="1" applyBorder="1" applyAlignment="1">
      <alignment horizontal="center" vertical="center"/>
    </xf>
    <xf numFmtId="0" fontId="14" fillId="8" borderId="0" xfId="0" applyFont="1" applyFill="1" applyAlignment="1">
      <alignment vertical="center"/>
    </xf>
    <xf numFmtId="0" fontId="9" fillId="8" borderId="0" xfId="3" applyFont="1" applyFill="1" applyAlignment="1">
      <alignment vertical="center"/>
    </xf>
    <xf numFmtId="0" fontId="2" fillId="2" borderId="35" xfId="3" applyFont="1" applyFill="1" applyBorder="1" applyAlignment="1">
      <alignment vertical="center" wrapText="1"/>
    </xf>
    <xf numFmtId="0" fontId="7" fillId="6" borderId="36" xfId="3" applyFont="1" applyFill="1" applyBorder="1" applyAlignment="1">
      <alignment horizontal="center" vertical="center" wrapText="1"/>
    </xf>
    <xf numFmtId="0" fontId="10" fillId="5" borderId="26" xfId="3" applyFont="1" applyFill="1" applyBorder="1" applyAlignment="1">
      <alignment horizontal="left" vertical="center"/>
    </xf>
    <xf numFmtId="0" fontId="10" fillId="5" borderId="26" xfId="3" applyFont="1" applyFill="1" applyBorder="1" applyAlignment="1">
      <alignment vertical="center"/>
    </xf>
    <xf numFmtId="0" fontId="10" fillId="5" borderId="26" xfId="3" applyFont="1" applyFill="1" applyBorder="1" applyAlignment="1">
      <alignment horizontal="center" vertical="center"/>
    </xf>
    <xf numFmtId="0" fontId="14" fillId="2" borderId="26" xfId="0" applyFont="1" applyFill="1" applyBorder="1" applyAlignment="1"/>
    <xf numFmtId="0" fontId="9" fillId="2" borderId="26" xfId="3" applyFont="1" applyFill="1" applyBorder="1" applyAlignment="1"/>
    <xf numFmtId="0" fontId="2" fillId="0" borderId="26" xfId="0" applyFont="1" applyBorder="1" applyAlignment="1">
      <alignment horizontal="left" vertical="center" wrapText="1"/>
    </xf>
    <xf numFmtId="0" fontId="24" fillId="0" borderId="26" xfId="0" applyFont="1" applyBorder="1" applyAlignment="1">
      <alignment vertical="center" wrapText="1"/>
    </xf>
    <xf numFmtId="0" fontId="2" fillId="7" borderId="38" xfId="3" applyFont="1" applyFill="1" applyBorder="1" applyAlignment="1">
      <alignment horizontal="center" vertical="center"/>
    </xf>
    <xf numFmtId="0" fontId="2" fillId="7" borderId="38" xfId="3" applyFont="1" applyFill="1" applyBorder="1" applyAlignment="1">
      <alignment vertical="center" wrapText="1"/>
    </xf>
    <xf numFmtId="0" fontId="2" fillId="7" borderId="38" xfId="3" quotePrefix="1" applyFont="1" applyFill="1" applyBorder="1" applyAlignment="1">
      <alignment vertical="center" wrapText="1"/>
    </xf>
    <xf numFmtId="0" fontId="2" fillId="2" borderId="37" xfId="3" applyFont="1" applyFill="1" applyBorder="1" applyAlignment="1">
      <alignment horizontal="center" vertical="center" wrapText="1"/>
    </xf>
    <xf numFmtId="0" fontId="10" fillId="7" borderId="38" xfId="3" applyFont="1" applyFill="1" applyBorder="1" applyAlignment="1">
      <alignment horizontal="center" vertical="center"/>
    </xf>
    <xf numFmtId="0" fontId="2" fillId="2" borderId="35" xfId="0" applyFont="1" applyFill="1" applyBorder="1" applyAlignment="1">
      <alignment vertical="center" wrapText="1"/>
    </xf>
    <xf numFmtId="0" fontId="2" fillId="2" borderId="26" xfId="3" applyFont="1" applyFill="1" applyBorder="1" applyAlignment="1">
      <alignment horizontal="center" vertical="center" wrapText="1"/>
    </xf>
    <xf numFmtId="0" fontId="2" fillId="2" borderId="26" xfId="0" applyFont="1" applyFill="1" applyBorder="1" applyAlignment="1">
      <alignment horizontal="left" vertical="center" wrapText="1"/>
    </xf>
    <xf numFmtId="0" fontId="14" fillId="2" borderId="26" xfId="0" applyFont="1" applyFill="1" applyBorder="1" applyAlignment="1">
      <alignment vertical="center" wrapText="1"/>
    </xf>
    <xf numFmtId="0" fontId="2" fillId="2" borderId="26" xfId="3" applyFont="1" applyFill="1" applyBorder="1" applyAlignment="1">
      <alignment vertical="center" wrapText="1"/>
    </xf>
    <xf numFmtId="0" fontId="2" fillId="2" borderId="26" xfId="0" applyFont="1" applyFill="1" applyBorder="1" applyAlignment="1">
      <alignment vertical="center" wrapText="1"/>
    </xf>
    <xf numFmtId="0" fontId="2" fillId="0" borderId="39" xfId="0" applyFont="1" applyBorder="1" applyAlignment="1">
      <alignment horizontal="left" vertical="center" wrapText="1"/>
    </xf>
    <xf numFmtId="0" fontId="2" fillId="2" borderId="25" xfId="3" applyFont="1" applyFill="1" applyBorder="1" applyAlignment="1">
      <alignment vertical="center" wrapText="1"/>
    </xf>
    <xf numFmtId="0" fontId="4" fillId="0" borderId="1" xfId="5" applyFont="1" applyBorder="1" applyAlignment="1">
      <alignment horizontal="center" vertical="center"/>
    </xf>
    <xf numFmtId="0" fontId="21" fillId="0" borderId="1" xfId="5" applyFont="1" applyBorder="1" applyAlignment="1">
      <alignment horizontal="left"/>
    </xf>
    <xf numFmtId="0" fontId="21" fillId="0" borderId="13" xfId="5" applyFont="1" applyBorder="1" applyAlignment="1">
      <alignment horizontal="left" vertical="center"/>
    </xf>
    <xf numFmtId="0" fontId="21" fillId="0" borderId="14" xfId="5" applyFont="1" applyBorder="1" applyAlignment="1">
      <alignment horizontal="left" vertical="center"/>
    </xf>
    <xf numFmtId="0" fontId="21" fillId="0" borderId="2" xfId="5" applyFont="1" applyBorder="1" applyAlignment="1">
      <alignment horizontal="left" vertical="center"/>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1" fontId="5" fillId="2" borderId="13" xfId="0" applyNumberFormat="1" applyFont="1" applyFill="1" applyBorder="1" applyAlignment="1"/>
    <xf numFmtId="0" fontId="6" fillId="2" borderId="1" xfId="0" quotePrefix="1" applyFont="1" applyFill="1" applyBorder="1" applyAlignment="1">
      <alignment horizontal="left"/>
    </xf>
    <xf numFmtId="0" fontId="6" fillId="2" borderId="1" xfId="0" applyFont="1" applyFill="1" applyBorder="1" applyAlignment="1">
      <alignment horizontal="left"/>
    </xf>
    <xf numFmtId="0" fontId="5" fillId="2" borderId="1" xfId="0" applyFont="1" applyFill="1" applyBorder="1" applyAlignment="1">
      <alignment horizontal="left"/>
    </xf>
    <xf numFmtId="0" fontId="6" fillId="2" borderId="1" xfId="2" applyFont="1" applyFill="1" applyBorder="1" applyAlignment="1">
      <alignment vertical="top"/>
    </xf>
    <xf numFmtId="0" fontId="4" fillId="2" borderId="0" xfId="2" applyFont="1" applyFill="1" applyAlignment="1">
      <alignment horizontal="center"/>
    </xf>
    <xf numFmtId="0" fontId="2" fillId="2" borderId="28" xfId="3" applyFont="1" applyFill="1" applyBorder="1" applyAlignment="1">
      <alignment wrapText="1"/>
    </xf>
    <xf numFmtId="0" fontId="2" fillId="2" borderId="29" xfId="3" applyFont="1" applyFill="1" applyBorder="1" applyAlignment="1">
      <alignment wrapText="1"/>
    </xf>
    <xf numFmtId="0" fontId="2" fillId="2" borderId="26" xfId="3" applyFont="1" applyFill="1" applyBorder="1" applyAlignment="1">
      <alignment wrapText="1"/>
    </xf>
    <xf numFmtId="0" fontId="2" fillId="2" borderId="31" xfId="3" applyFont="1" applyFill="1" applyBorder="1" applyAlignment="1">
      <alignment wrapText="1"/>
    </xf>
    <xf numFmtId="0" fontId="2" fillId="2" borderId="28" xfId="3" applyFont="1" applyFill="1" applyBorder="1" applyAlignment="1">
      <alignment horizontal="left" vertical="top" wrapText="1"/>
    </xf>
    <xf numFmtId="0" fontId="2" fillId="2" borderId="29" xfId="3" applyFont="1" applyFill="1" applyBorder="1" applyAlignment="1">
      <alignment horizontal="left" vertical="top" wrapText="1"/>
    </xf>
    <xf numFmtId="0" fontId="2" fillId="2" borderId="26" xfId="3" applyFont="1" applyFill="1" applyBorder="1" applyAlignment="1">
      <alignment horizontal="left" vertical="top" wrapText="1"/>
    </xf>
    <xf numFmtId="0" fontId="2" fillId="2" borderId="31" xfId="3" applyFont="1" applyFill="1" applyBorder="1" applyAlignment="1">
      <alignment horizontal="left" vertical="top" wrapText="1"/>
    </xf>
    <xf numFmtId="49" fontId="2" fillId="2" borderId="7" xfId="0" applyNumberFormat="1" applyFont="1" applyFill="1" applyBorder="1" applyAlignment="1">
      <alignment horizontal="left" vertical="center" wrapText="1"/>
    </xf>
    <xf numFmtId="0" fontId="2" fillId="7" borderId="26" xfId="3" quotePrefix="1" applyFont="1" applyFill="1" applyBorder="1" applyAlignment="1">
      <alignment vertical="center" wrapText="1"/>
    </xf>
    <xf numFmtId="0" fontId="24" fillId="0" borderId="26" xfId="0" quotePrefix="1" applyFont="1" applyBorder="1" applyAlignment="1">
      <alignment vertical="center" wrapText="1"/>
    </xf>
    <xf numFmtId="0" fontId="2" fillId="7" borderId="36" xfId="3" quotePrefix="1" applyFont="1" applyFill="1" applyBorder="1" applyAlignment="1">
      <alignment horizontal="center" vertical="center" wrapText="1"/>
    </xf>
    <xf numFmtId="0" fontId="2" fillId="7" borderId="38" xfId="3" quotePrefix="1" applyFont="1" applyFill="1" applyBorder="1" applyAlignment="1">
      <alignment horizontal="center" vertical="center" wrapText="1"/>
    </xf>
    <xf numFmtId="0" fontId="2" fillId="7" borderId="40" xfId="3" quotePrefix="1" applyFont="1" applyFill="1" applyBorder="1" applyAlignment="1">
      <alignment horizontal="center" vertical="center" wrapText="1"/>
    </xf>
  </cellXfs>
  <cellStyles count="6">
    <cellStyle name="Hyperlink" xfId="1" builtinId="8"/>
    <cellStyle name="Normal" xfId="0" builtinId="0"/>
    <cellStyle name="Normal_Functional Test Case v1.0" xfId="2"/>
    <cellStyle name="Normal_Sheet1" xfId="3"/>
    <cellStyle name="Normal_Template_UnitTest Case_v0.9" xfId="5"/>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7"/>
  <sheetViews>
    <sheetView showGridLines="0" workbookViewId="0">
      <selection activeCell="A12" sqref="A12"/>
    </sheetView>
  </sheetViews>
  <sheetFormatPr defaultColWidth="9" defaultRowHeight="13.2"/>
  <cols>
    <col min="1" max="1" width="28.109375" style="121" customWidth="1"/>
    <col min="2" max="2" width="10" style="99" customWidth="1"/>
    <col min="3" max="3" width="14.33203125" style="99" customWidth="1"/>
    <col min="4" max="4" width="8" style="99" customWidth="1"/>
    <col min="5" max="5" width="38" style="99" customWidth="1"/>
    <col min="6" max="6" width="48.109375" style="99" customWidth="1"/>
    <col min="7" max="256" width="9" style="99"/>
    <col min="257" max="257" width="28.109375" style="99" customWidth="1"/>
    <col min="258" max="258" width="10" style="99" customWidth="1"/>
    <col min="259" max="259" width="14.33203125" style="99" customWidth="1"/>
    <col min="260" max="260" width="8" style="99" customWidth="1"/>
    <col min="261" max="261" width="38" style="99" customWidth="1"/>
    <col min="262" max="262" width="48.109375" style="99" customWidth="1"/>
    <col min="263" max="512" width="9" style="99"/>
    <col min="513" max="513" width="28.109375" style="99" customWidth="1"/>
    <col min="514" max="514" width="10" style="99" customWidth="1"/>
    <col min="515" max="515" width="14.33203125" style="99" customWidth="1"/>
    <col min="516" max="516" width="8" style="99" customWidth="1"/>
    <col min="517" max="517" width="38" style="99" customWidth="1"/>
    <col min="518" max="518" width="48.109375" style="99" customWidth="1"/>
    <col min="519" max="768" width="9" style="99"/>
    <col min="769" max="769" width="28.109375" style="99" customWidth="1"/>
    <col min="770" max="770" width="10" style="99" customWidth="1"/>
    <col min="771" max="771" width="14.33203125" style="99" customWidth="1"/>
    <col min="772" max="772" width="8" style="99" customWidth="1"/>
    <col min="773" max="773" width="38" style="99" customWidth="1"/>
    <col min="774" max="774" width="48.109375" style="99" customWidth="1"/>
    <col min="775" max="1024" width="9" style="99"/>
    <col min="1025" max="1025" width="28.109375" style="99" customWidth="1"/>
    <col min="1026" max="1026" width="10" style="99" customWidth="1"/>
    <col min="1027" max="1027" width="14.33203125" style="99" customWidth="1"/>
    <col min="1028" max="1028" width="8" style="99" customWidth="1"/>
    <col min="1029" max="1029" width="38" style="99" customWidth="1"/>
    <col min="1030" max="1030" width="48.109375" style="99" customWidth="1"/>
    <col min="1031" max="1280" width="9" style="99"/>
    <col min="1281" max="1281" width="28.109375" style="99" customWidth="1"/>
    <col min="1282" max="1282" width="10" style="99" customWidth="1"/>
    <col min="1283" max="1283" width="14.33203125" style="99" customWidth="1"/>
    <col min="1284" max="1284" width="8" style="99" customWidth="1"/>
    <col min="1285" max="1285" width="38" style="99" customWidth="1"/>
    <col min="1286" max="1286" width="48.109375" style="99" customWidth="1"/>
    <col min="1287" max="1536" width="9" style="99"/>
    <col min="1537" max="1537" width="28.109375" style="99" customWidth="1"/>
    <col min="1538" max="1538" width="10" style="99" customWidth="1"/>
    <col min="1539" max="1539" width="14.33203125" style="99" customWidth="1"/>
    <col min="1540" max="1540" width="8" style="99" customWidth="1"/>
    <col min="1541" max="1541" width="38" style="99" customWidth="1"/>
    <col min="1542" max="1542" width="48.109375" style="99" customWidth="1"/>
    <col min="1543" max="1792" width="9" style="99"/>
    <col min="1793" max="1793" width="28.109375" style="99" customWidth="1"/>
    <col min="1794" max="1794" width="10" style="99" customWidth="1"/>
    <col min="1795" max="1795" width="14.33203125" style="99" customWidth="1"/>
    <col min="1796" max="1796" width="8" style="99" customWidth="1"/>
    <col min="1797" max="1797" width="38" style="99" customWidth="1"/>
    <col min="1798" max="1798" width="48.109375" style="99" customWidth="1"/>
    <col min="1799" max="2048" width="9" style="99"/>
    <col min="2049" max="2049" width="28.109375" style="99" customWidth="1"/>
    <col min="2050" max="2050" width="10" style="99" customWidth="1"/>
    <col min="2051" max="2051" width="14.33203125" style="99" customWidth="1"/>
    <col min="2052" max="2052" width="8" style="99" customWidth="1"/>
    <col min="2053" max="2053" width="38" style="99" customWidth="1"/>
    <col min="2054" max="2054" width="48.109375" style="99" customWidth="1"/>
    <col min="2055" max="2304" width="9" style="99"/>
    <col min="2305" max="2305" width="28.109375" style="99" customWidth="1"/>
    <col min="2306" max="2306" width="10" style="99" customWidth="1"/>
    <col min="2307" max="2307" width="14.33203125" style="99" customWidth="1"/>
    <col min="2308" max="2308" width="8" style="99" customWidth="1"/>
    <col min="2309" max="2309" width="38" style="99" customWidth="1"/>
    <col min="2310" max="2310" width="48.109375" style="99" customWidth="1"/>
    <col min="2311" max="2560" width="9" style="99"/>
    <col min="2561" max="2561" width="28.109375" style="99" customWidth="1"/>
    <col min="2562" max="2562" width="10" style="99" customWidth="1"/>
    <col min="2563" max="2563" width="14.33203125" style="99" customWidth="1"/>
    <col min="2564" max="2564" width="8" style="99" customWidth="1"/>
    <col min="2565" max="2565" width="38" style="99" customWidth="1"/>
    <col min="2566" max="2566" width="48.109375" style="99" customWidth="1"/>
    <col min="2567" max="2816" width="9" style="99"/>
    <col min="2817" max="2817" width="28.109375" style="99" customWidth="1"/>
    <col min="2818" max="2818" width="10" style="99" customWidth="1"/>
    <col min="2819" max="2819" width="14.33203125" style="99" customWidth="1"/>
    <col min="2820" max="2820" width="8" style="99" customWidth="1"/>
    <col min="2821" max="2821" width="38" style="99" customWidth="1"/>
    <col min="2822" max="2822" width="48.109375" style="99" customWidth="1"/>
    <col min="2823" max="3072" width="9" style="99"/>
    <col min="3073" max="3073" width="28.109375" style="99" customWidth="1"/>
    <col min="3074" max="3074" width="10" style="99" customWidth="1"/>
    <col min="3075" max="3075" width="14.33203125" style="99" customWidth="1"/>
    <col min="3076" max="3076" width="8" style="99" customWidth="1"/>
    <col min="3077" max="3077" width="38" style="99" customWidth="1"/>
    <col min="3078" max="3078" width="48.109375" style="99" customWidth="1"/>
    <col min="3079" max="3328" width="9" style="99"/>
    <col min="3329" max="3329" width="28.109375" style="99" customWidth="1"/>
    <col min="3330" max="3330" width="10" style="99" customWidth="1"/>
    <col min="3331" max="3331" width="14.33203125" style="99" customWidth="1"/>
    <col min="3332" max="3332" width="8" style="99" customWidth="1"/>
    <col min="3333" max="3333" width="38" style="99" customWidth="1"/>
    <col min="3334" max="3334" width="48.109375" style="99" customWidth="1"/>
    <col min="3335" max="3584" width="9" style="99"/>
    <col min="3585" max="3585" width="28.109375" style="99" customWidth="1"/>
    <col min="3586" max="3586" width="10" style="99" customWidth="1"/>
    <col min="3587" max="3587" width="14.33203125" style="99" customWidth="1"/>
    <col min="3588" max="3588" width="8" style="99" customWidth="1"/>
    <col min="3589" max="3589" width="38" style="99" customWidth="1"/>
    <col min="3590" max="3590" width="48.109375" style="99" customWidth="1"/>
    <col min="3591" max="3840" width="9" style="99"/>
    <col min="3841" max="3841" width="28.109375" style="99" customWidth="1"/>
    <col min="3842" max="3842" width="10" style="99" customWidth="1"/>
    <col min="3843" max="3843" width="14.33203125" style="99" customWidth="1"/>
    <col min="3844" max="3844" width="8" style="99" customWidth="1"/>
    <col min="3845" max="3845" width="38" style="99" customWidth="1"/>
    <col min="3846" max="3846" width="48.109375" style="99" customWidth="1"/>
    <col min="3847" max="4096" width="9" style="99"/>
    <col min="4097" max="4097" width="28.109375" style="99" customWidth="1"/>
    <col min="4098" max="4098" width="10" style="99" customWidth="1"/>
    <col min="4099" max="4099" width="14.33203125" style="99" customWidth="1"/>
    <col min="4100" max="4100" width="8" style="99" customWidth="1"/>
    <col min="4101" max="4101" width="38" style="99" customWidth="1"/>
    <col min="4102" max="4102" width="48.109375" style="99" customWidth="1"/>
    <col min="4103" max="4352" width="9" style="99"/>
    <col min="4353" max="4353" width="28.109375" style="99" customWidth="1"/>
    <col min="4354" max="4354" width="10" style="99" customWidth="1"/>
    <col min="4355" max="4355" width="14.33203125" style="99" customWidth="1"/>
    <col min="4356" max="4356" width="8" style="99" customWidth="1"/>
    <col min="4357" max="4357" width="38" style="99" customWidth="1"/>
    <col min="4358" max="4358" width="48.109375" style="99" customWidth="1"/>
    <col min="4359" max="4608" width="9" style="99"/>
    <col min="4609" max="4609" width="28.109375" style="99" customWidth="1"/>
    <col min="4610" max="4610" width="10" style="99" customWidth="1"/>
    <col min="4611" max="4611" width="14.33203125" style="99" customWidth="1"/>
    <col min="4612" max="4612" width="8" style="99" customWidth="1"/>
    <col min="4613" max="4613" width="38" style="99" customWidth="1"/>
    <col min="4614" max="4614" width="48.109375" style="99" customWidth="1"/>
    <col min="4615" max="4864" width="9" style="99"/>
    <col min="4865" max="4865" width="28.109375" style="99" customWidth="1"/>
    <col min="4866" max="4866" width="10" style="99" customWidth="1"/>
    <col min="4867" max="4867" width="14.33203125" style="99" customWidth="1"/>
    <col min="4868" max="4868" width="8" style="99" customWidth="1"/>
    <col min="4869" max="4869" width="38" style="99" customWidth="1"/>
    <col min="4870" max="4870" width="48.109375" style="99" customWidth="1"/>
    <col min="4871" max="5120" width="9" style="99"/>
    <col min="5121" max="5121" width="28.109375" style="99" customWidth="1"/>
    <col min="5122" max="5122" width="10" style="99" customWidth="1"/>
    <col min="5123" max="5123" width="14.33203125" style="99" customWidth="1"/>
    <col min="5124" max="5124" width="8" style="99" customWidth="1"/>
    <col min="5125" max="5125" width="38" style="99" customWidth="1"/>
    <col min="5126" max="5126" width="48.109375" style="99" customWidth="1"/>
    <col min="5127" max="5376" width="9" style="99"/>
    <col min="5377" max="5377" width="28.109375" style="99" customWidth="1"/>
    <col min="5378" max="5378" width="10" style="99" customWidth="1"/>
    <col min="5379" max="5379" width="14.33203125" style="99" customWidth="1"/>
    <col min="5380" max="5380" width="8" style="99" customWidth="1"/>
    <col min="5381" max="5381" width="38" style="99" customWidth="1"/>
    <col min="5382" max="5382" width="48.109375" style="99" customWidth="1"/>
    <col min="5383" max="5632" width="9" style="99"/>
    <col min="5633" max="5633" width="28.109375" style="99" customWidth="1"/>
    <col min="5634" max="5634" width="10" style="99" customWidth="1"/>
    <col min="5635" max="5635" width="14.33203125" style="99" customWidth="1"/>
    <col min="5636" max="5636" width="8" style="99" customWidth="1"/>
    <col min="5637" max="5637" width="38" style="99" customWidth="1"/>
    <col min="5638" max="5638" width="48.109375" style="99" customWidth="1"/>
    <col min="5639" max="5888" width="9" style="99"/>
    <col min="5889" max="5889" width="28.109375" style="99" customWidth="1"/>
    <col min="5890" max="5890" width="10" style="99" customWidth="1"/>
    <col min="5891" max="5891" width="14.33203125" style="99" customWidth="1"/>
    <col min="5892" max="5892" width="8" style="99" customWidth="1"/>
    <col min="5893" max="5893" width="38" style="99" customWidth="1"/>
    <col min="5894" max="5894" width="48.109375" style="99" customWidth="1"/>
    <col min="5895" max="6144" width="9" style="99"/>
    <col min="6145" max="6145" width="28.109375" style="99" customWidth="1"/>
    <col min="6146" max="6146" width="10" style="99" customWidth="1"/>
    <col min="6147" max="6147" width="14.33203125" style="99" customWidth="1"/>
    <col min="6148" max="6148" width="8" style="99" customWidth="1"/>
    <col min="6149" max="6149" width="38" style="99" customWidth="1"/>
    <col min="6150" max="6150" width="48.109375" style="99" customWidth="1"/>
    <col min="6151" max="6400" width="9" style="99"/>
    <col min="6401" max="6401" width="28.109375" style="99" customWidth="1"/>
    <col min="6402" max="6402" width="10" style="99" customWidth="1"/>
    <col min="6403" max="6403" width="14.33203125" style="99" customWidth="1"/>
    <col min="6404" max="6404" width="8" style="99" customWidth="1"/>
    <col min="6405" max="6405" width="38" style="99" customWidth="1"/>
    <col min="6406" max="6406" width="48.109375" style="99" customWidth="1"/>
    <col min="6407" max="6656" width="9" style="99"/>
    <col min="6657" max="6657" width="28.109375" style="99" customWidth="1"/>
    <col min="6658" max="6658" width="10" style="99" customWidth="1"/>
    <col min="6659" max="6659" width="14.33203125" style="99" customWidth="1"/>
    <col min="6660" max="6660" width="8" style="99" customWidth="1"/>
    <col min="6661" max="6661" width="38" style="99" customWidth="1"/>
    <col min="6662" max="6662" width="48.109375" style="99" customWidth="1"/>
    <col min="6663" max="6912" width="9" style="99"/>
    <col min="6913" max="6913" width="28.109375" style="99" customWidth="1"/>
    <col min="6914" max="6914" width="10" style="99" customWidth="1"/>
    <col min="6915" max="6915" width="14.33203125" style="99" customWidth="1"/>
    <col min="6916" max="6916" width="8" style="99" customWidth="1"/>
    <col min="6917" max="6917" width="38" style="99" customWidth="1"/>
    <col min="6918" max="6918" width="48.109375" style="99" customWidth="1"/>
    <col min="6919" max="7168" width="9" style="99"/>
    <col min="7169" max="7169" width="28.109375" style="99" customWidth="1"/>
    <col min="7170" max="7170" width="10" style="99" customWidth="1"/>
    <col min="7171" max="7171" width="14.33203125" style="99" customWidth="1"/>
    <col min="7172" max="7172" width="8" style="99" customWidth="1"/>
    <col min="7173" max="7173" width="38" style="99" customWidth="1"/>
    <col min="7174" max="7174" width="48.109375" style="99" customWidth="1"/>
    <col min="7175" max="7424" width="9" style="99"/>
    <col min="7425" max="7425" width="28.109375" style="99" customWidth="1"/>
    <col min="7426" max="7426" width="10" style="99" customWidth="1"/>
    <col min="7427" max="7427" width="14.33203125" style="99" customWidth="1"/>
    <col min="7428" max="7428" width="8" style="99" customWidth="1"/>
    <col min="7429" max="7429" width="38" style="99" customWidth="1"/>
    <col min="7430" max="7430" width="48.109375" style="99" customWidth="1"/>
    <col min="7431" max="7680" width="9" style="99"/>
    <col min="7681" max="7681" width="28.109375" style="99" customWidth="1"/>
    <col min="7682" max="7682" width="10" style="99" customWidth="1"/>
    <col min="7683" max="7683" width="14.33203125" style="99" customWidth="1"/>
    <col min="7684" max="7684" width="8" style="99" customWidth="1"/>
    <col min="7685" max="7685" width="38" style="99" customWidth="1"/>
    <col min="7686" max="7686" width="48.109375" style="99" customWidth="1"/>
    <col min="7687" max="7936" width="9" style="99"/>
    <col min="7937" max="7937" width="28.109375" style="99" customWidth="1"/>
    <col min="7938" max="7938" width="10" style="99" customWidth="1"/>
    <col min="7939" max="7939" width="14.33203125" style="99" customWidth="1"/>
    <col min="7940" max="7940" width="8" style="99" customWidth="1"/>
    <col min="7941" max="7941" width="38" style="99" customWidth="1"/>
    <col min="7942" max="7942" width="48.109375" style="99" customWidth="1"/>
    <col min="7943" max="8192" width="9" style="99"/>
    <col min="8193" max="8193" width="28.109375" style="99" customWidth="1"/>
    <col min="8194" max="8194" width="10" style="99" customWidth="1"/>
    <col min="8195" max="8195" width="14.33203125" style="99" customWidth="1"/>
    <col min="8196" max="8196" width="8" style="99" customWidth="1"/>
    <col min="8197" max="8197" width="38" style="99" customWidth="1"/>
    <col min="8198" max="8198" width="48.109375" style="99" customWidth="1"/>
    <col min="8199" max="8448" width="9" style="99"/>
    <col min="8449" max="8449" width="28.109375" style="99" customWidth="1"/>
    <col min="8450" max="8450" width="10" style="99" customWidth="1"/>
    <col min="8451" max="8451" width="14.33203125" style="99" customWidth="1"/>
    <col min="8452" max="8452" width="8" style="99" customWidth="1"/>
    <col min="8453" max="8453" width="38" style="99" customWidth="1"/>
    <col min="8454" max="8454" width="48.109375" style="99" customWidth="1"/>
    <col min="8455" max="8704" width="9" style="99"/>
    <col min="8705" max="8705" width="28.109375" style="99" customWidth="1"/>
    <col min="8706" max="8706" width="10" style="99" customWidth="1"/>
    <col min="8707" max="8707" width="14.33203125" style="99" customWidth="1"/>
    <col min="8708" max="8708" width="8" style="99" customWidth="1"/>
    <col min="8709" max="8709" width="38" style="99" customWidth="1"/>
    <col min="8710" max="8710" width="48.109375" style="99" customWidth="1"/>
    <col min="8711" max="8960" width="9" style="99"/>
    <col min="8961" max="8961" width="28.109375" style="99" customWidth="1"/>
    <col min="8962" max="8962" width="10" style="99" customWidth="1"/>
    <col min="8963" max="8963" width="14.33203125" style="99" customWidth="1"/>
    <col min="8964" max="8964" width="8" style="99" customWidth="1"/>
    <col min="8965" max="8965" width="38" style="99" customWidth="1"/>
    <col min="8966" max="8966" width="48.109375" style="99" customWidth="1"/>
    <col min="8967" max="9216" width="9" style="99"/>
    <col min="9217" max="9217" width="28.109375" style="99" customWidth="1"/>
    <col min="9218" max="9218" width="10" style="99" customWidth="1"/>
    <col min="9219" max="9219" width="14.33203125" style="99" customWidth="1"/>
    <col min="9220" max="9220" width="8" style="99" customWidth="1"/>
    <col min="9221" max="9221" width="38" style="99" customWidth="1"/>
    <col min="9222" max="9222" width="48.109375" style="99" customWidth="1"/>
    <col min="9223" max="9472" width="9" style="99"/>
    <col min="9473" max="9473" width="28.109375" style="99" customWidth="1"/>
    <col min="9474" max="9474" width="10" style="99" customWidth="1"/>
    <col min="9475" max="9475" width="14.33203125" style="99" customWidth="1"/>
    <col min="9476" max="9476" width="8" style="99" customWidth="1"/>
    <col min="9477" max="9477" width="38" style="99" customWidth="1"/>
    <col min="9478" max="9478" width="48.109375" style="99" customWidth="1"/>
    <col min="9479" max="9728" width="9" style="99"/>
    <col min="9729" max="9729" width="28.109375" style="99" customWidth="1"/>
    <col min="9730" max="9730" width="10" style="99" customWidth="1"/>
    <col min="9731" max="9731" width="14.33203125" style="99" customWidth="1"/>
    <col min="9732" max="9732" width="8" style="99" customWidth="1"/>
    <col min="9733" max="9733" width="38" style="99" customWidth="1"/>
    <col min="9734" max="9734" width="48.109375" style="99" customWidth="1"/>
    <col min="9735" max="9984" width="9" style="99"/>
    <col min="9985" max="9985" width="28.109375" style="99" customWidth="1"/>
    <col min="9986" max="9986" width="10" style="99" customWidth="1"/>
    <col min="9987" max="9987" width="14.33203125" style="99" customWidth="1"/>
    <col min="9988" max="9988" width="8" style="99" customWidth="1"/>
    <col min="9989" max="9989" width="38" style="99" customWidth="1"/>
    <col min="9990" max="9990" width="48.109375" style="99" customWidth="1"/>
    <col min="9991" max="10240" width="9" style="99"/>
    <col min="10241" max="10241" width="28.109375" style="99" customWidth="1"/>
    <col min="10242" max="10242" width="10" style="99" customWidth="1"/>
    <col min="10243" max="10243" width="14.33203125" style="99" customWidth="1"/>
    <col min="10244" max="10244" width="8" style="99" customWidth="1"/>
    <col min="10245" max="10245" width="38" style="99" customWidth="1"/>
    <col min="10246" max="10246" width="48.109375" style="99" customWidth="1"/>
    <col min="10247" max="10496" width="9" style="99"/>
    <col min="10497" max="10497" width="28.109375" style="99" customWidth="1"/>
    <col min="10498" max="10498" width="10" style="99" customWidth="1"/>
    <col min="10499" max="10499" width="14.33203125" style="99" customWidth="1"/>
    <col min="10500" max="10500" width="8" style="99" customWidth="1"/>
    <col min="10501" max="10501" width="38" style="99" customWidth="1"/>
    <col min="10502" max="10502" width="48.109375" style="99" customWidth="1"/>
    <col min="10503" max="10752" width="9" style="99"/>
    <col min="10753" max="10753" width="28.109375" style="99" customWidth="1"/>
    <col min="10754" max="10754" width="10" style="99" customWidth="1"/>
    <col min="10755" max="10755" width="14.33203125" style="99" customWidth="1"/>
    <col min="10756" max="10756" width="8" style="99" customWidth="1"/>
    <col min="10757" max="10757" width="38" style="99" customWidth="1"/>
    <col min="10758" max="10758" width="48.109375" style="99" customWidth="1"/>
    <col min="10759" max="11008" width="9" style="99"/>
    <col min="11009" max="11009" width="28.109375" style="99" customWidth="1"/>
    <col min="11010" max="11010" width="10" style="99" customWidth="1"/>
    <col min="11011" max="11011" width="14.33203125" style="99" customWidth="1"/>
    <col min="11012" max="11012" width="8" style="99" customWidth="1"/>
    <col min="11013" max="11013" width="38" style="99" customWidth="1"/>
    <col min="11014" max="11014" width="48.109375" style="99" customWidth="1"/>
    <col min="11015" max="11264" width="9" style="99"/>
    <col min="11265" max="11265" width="28.109375" style="99" customWidth="1"/>
    <col min="11266" max="11266" width="10" style="99" customWidth="1"/>
    <col min="11267" max="11267" width="14.33203125" style="99" customWidth="1"/>
    <col min="11268" max="11268" width="8" style="99" customWidth="1"/>
    <col min="11269" max="11269" width="38" style="99" customWidth="1"/>
    <col min="11270" max="11270" width="48.109375" style="99" customWidth="1"/>
    <col min="11271" max="11520" width="9" style="99"/>
    <col min="11521" max="11521" width="28.109375" style="99" customWidth="1"/>
    <col min="11522" max="11522" width="10" style="99" customWidth="1"/>
    <col min="11523" max="11523" width="14.33203125" style="99" customWidth="1"/>
    <col min="11524" max="11524" width="8" style="99" customWidth="1"/>
    <col min="11525" max="11525" width="38" style="99" customWidth="1"/>
    <col min="11526" max="11526" width="48.109375" style="99" customWidth="1"/>
    <col min="11527" max="11776" width="9" style="99"/>
    <col min="11777" max="11777" width="28.109375" style="99" customWidth="1"/>
    <col min="11778" max="11778" width="10" style="99" customWidth="1"/>
    <col min="11779" max="11779" width="14.33203125" style="99" customWidth="1"/>
    <col min="11780" max="11780" width="8" style="99" customWidth="1"/>
    <col min="11781" max="11781" width="38" style="99" customWidth="1"/>
    <col min="11782" max="11782" width="48.109375" style="99" customWidth="1"/>
    <col min="11783" max="12032" width="9" style="99"/>
    <col min="12033" max="12033" width="28.109375" style="99" customWidth="1"/>
    <col min="12034" max="12034" width="10" style="99" customWidth="1"/>
    <col min="12035" max="12035" width="14.33203125" style="99" customWidth="1"/>
    <col min="12036" max="12036" width="8" style="99" customWidth="1"/>
    <col min="12037" max="12037" width="38" style="99" customWidth="1"/>
    <col min="12038" max="12038" width="48.109375" style="99" customWidth="1"/>
    <col min="12039" max="12288" width="9" style="99"/>
    <col min="12289" max="12289" width="28.109375" style="99" customWidth="1"/>
    <col min="12290" max="12290" width="10" style="99" customWidth="1"/>
    <col min="12291" max="12291" width="14.33203125" style="99" customWidth="1"/>
    <col min="12292" max="12292" width="8" style="99" customWidth="1"/>
    <col min="12293" max="12293" width="38" style="99" customWidth="1"/>
    <col min="12294" max="12294" width="48.109375" style="99" customWidth="1"/>
    <col min="12295" max="12544" width="9" style="99"/>
    <col min="12545" max="12545" width="28.109375" style="99" customWidth="1"/>
    <col min="12546" max="12546" width="10" style="99" customWidth="1"/>
    <col min="12547" max="12547" width="14.33203125" style="99" customWidth="1"/>
    <col min="12548" max="12548" width="8" style="99" customWidth="1"/>
    <col min="12549" max="12549" width="38" style="99" customWidth="1"/>
    <col min="12550" max="12550" width="48.109375" style="99" customWidth="1"/>
    <col min="12551" max="12800" width="9" style="99"/>
    <col min="12801" max="12801" width="28.109375" style="99" customWidth="1"/>
    <col min="12802" max="12802" width="10" style="99" customWidth="1"/>
    <col min="12803" max="12803" width="14.33203125" style="99" customWidth="1"/>
    <col min="12804" max="12804" width="8" style="99" customWidth="1"/>
    <col min="12805" max="12805" width="38" style="99" customWidth="1"/>
    <col min="12806" max="12806" width="48.109375" style="99" customWidth="1"/>
    <col min="12807" max="13056" width="9" style="99"/>
    <col min="13057" max="13057" width="28.109375" style="99" customWidth="1"/>
    <col min="13058" max="13058" width="10" style="99" customWidth="1"/>
    <col min="13059" max="13059" width="14.33203125" style="99" customWidth="1"/>
    <col min="13060" max="13060" width="8" style="99" customWidth="1"/>
    <col min="13061" max="13061" width="38" style="99" customWidth="1"/>
    <col min="13062" max="13062" width="48.109375" style="99" customWidth="1"/>
    <col min="13063" max="13312" width="9" style="99"/>
    <col min="13313" max="13313" width="28.109375" style="99" customWidth="1"/>
    <col min="13314" max="13314" width="10" style="99" customWidth="1"/>
    <col min="13315" max="13315" width="14.33203125" style="99" customWidth="1"/>
    <col min="13316" max="13316" width="8" style="99" customWidth="1"/>
    <col min="13317" max="13317" width="38" style="99" customWidth="1"/>
    <col min="13318" max="13318" width="48.109375" style="99" customWidth="1"/>
    <col min="13319" max="13568" width="9" style="99"/>
    <col min="13569" max="13569" width="28.109375" style="99" customWidth="1"/>
    <col min="13570" max="13570" width="10" style="99" customWidth="1"/>
    <col min="13571" max="13571" width="14.33203125" style="99" customWidth="1"/>
    <col min="13572" max="13572" width="8" style="99" customWidth="1"/>
    <col min="13573" max="13573" width="38" style="99" customWidth="1"/>
    <col min="13574" max="13574" width="48.109375" style="99" customWidth="1"/>
    <col min="13575" max="13824" width="9" style="99"/>
    <col min="13825" max="13825" width="28.109375" style="99" customWidth="1"/>
    <col min="13826" max="13826" width="10" style="99" customWidth="1"/>
    <col min="13827" max="13827" width="14.33203125" style="99" customWidth="1"/>
    <col min="13828" max="13828" width="8" style="99" customWidth="1"/>
    <col min="13829" max="13829" width="38" style="99" customWidth="1"/>
    <col min="13830" max="13830" width="48.109375" style="99" customWidth="1"/>
    <col min="13831" max="14080" width="9" style="99"/>
    <col min="14081" max="14081" width="28.109375" style="99" customWidth="1"/>
    <col min="14082" max="14082" width="10" style="99" customWidth="1"/>
    <col min="14083" max="14083" width="14.33203125" style="99" customWidth="1"/>
    <col min="14084" max="14084" width="8" style="99" customWidth="1"/>
    <col min="14085" max="14085" width="38" style="99" customWidth="1"/>
    <col min="14086" max="14086" width="48.109375" style="99" customWidth="1"/>
    <col min="14087" max="14336" width="9" style="99"/>
    <col min="14337" max="14337" width="28.109375" style="99" customWidth="1"/>
    <col min="14338" max="14338" width="10" style="99" customWidth="1"/>
    <col min="14339" max="14339" width="14.33203125" style="99" customWidth="1"/>
    <col min="14340" max="14340" width="8" style="99" customWidth="1"/>
    <col min="14341" max="14341" width="38" style="99" customWidth="1"/>
    <col min="14342" max="14342" width="48.109375" style="99" customWidth="1"/>
    <col min="14343" max="14592" width="9" style="99"/>
    <col min="14593" max="14593" width="28.109375" style="99" customWidth="1"/>
    <col min="14594" max="14594" width="10" style="99" customWidth="1"/>
    <col min="14595" max="14595" width="14.33203125" style="99" customWidth="1"/>
    <col min="14596" max="14596" width="8" style="99" customWidth="1"/>
    <col min="14597" max="14597" width="38" style="99" customWidth="1"/>
    <col min="14598" max="14598" width="48.109375" style="99" customWidth="1"/>
    <col min="14599" max="14848" width="9" style="99"/>
    <col min="14849" max="14849" width="28.109375" style="99" customWidth="1"/>
    <col min="14850" max="14850" width="10" style="99" customWidth="1"/>
    <col min="14851" max="14851" width="14.33203125" style="99" customWidth="1"/>
    <col min="14852" max="14852" width="8" style="99" customWidth="1"/>
    <col min="14853" max="14853" width="38" style="99" customWidth="1"/>
    <col min="14854" max="14854" width="48.109375" style="99" customWidth="1"/>
    <col min="14855" max="15104" width="9" style="99"/>
    <col min="15105" max="15105" width="28.109375" style="99" customWidth="1"/>
    <col min="15106" max="15106" width="10" style="99" customWidth="1"/>
    <col min="15107" max="15107" width="14.33203125" style="99" customWidth="1"/>
    <col min="15108" max="15108" width="8" style="99" customWidth="1"/>
    <col min="15109" max="15109" width="38" style="99" customWidth="1"/>
    <col min="15110" max="15110" width="48.109375" style="99" customWidth="1"/>
    <col min="15111" max="15360" width="9" style="99"/>
    <col min="15361" max="15361" width="28.109375" style="99" customWidth="1"/>
    <col min="15362" max="15362" width="10" style="99" customWidth="1"/>
    <col min="15363" max="15363" width="14.33203125" style="99" customWidth="1"/>
    <col min="15364" max="15364" width="8" style="99" customWidth="1"/>
    <col min="15365" max="15365" width="38" style="99" customWidth="1"/>
    <col min="15366" max="15366" width="48.109375" style="99" customWidth="1"/>
    <col min="15367" max="15616" width="9" style="99"/>
    <col min="15617" max="15617" width="28.109375" style="99" customWidth="1"/>
    <col min="15618" max="15618" width="10" style="99" customWidth="1"/>
    <col min="15619" max="15619" width="14.33203125" style="99" customWidth="1"/>
    <col min="15620" max="15620" width="8" style="99" customWidth="1"/>
    <col min="15621" max="15621" width="38" style="99" customWidth="1"/>
    <col min="15622" max="15622" width="48.109375" style="99" customWidth="1"/>
    <col min="15623" max="15872" width="9" style="99"/>
    <col min="15873" max="15873" width="28.109375" style="99" customWidth="1"/>
    <col min="15874" max="15874" width="10" style="99" customWidth="1"/>
    <col min="15875" max="15875" width="14.33203125" style="99" customWidth="1"/>
    <col min="15876" max="15876" width="8" style="99" customWidth="1"/>
    <col min="15877" max="15877" width="38" style="99" customWidth="1"/>
    <col min="15878" max="15878" width="48.109375" style="99" customWidth="1"/>
    <col min="15879" max="16128" width="9" style="99"/>
    <col min="16129" max="16129" width="28.109375" style="99" customWidth="1"/>
    <col min="16130" max="16130" width="10" style="99" customWidth="1"/>
    <col min="16131" max="16131" width="14.33203125" style="99" customWidth="1"/>
    <col min="16132" max="16132" width="8" style="99" customWidth="1"/>
    <col min="16133" max="16133" width="38" style="99" customWidth="1"/>
    <col min="16134" max="16134" width="48.109375" style="99" customWidth="1"/>
    <col min="16135" max="16384" width="9" style="99"/>
  </cols>
  <sheetData>
    <row r="2" spans="1:6" s="96" customFormat="1" ht="75.75" customHeight="1">
      <c r="A2" s="95"/>
      <c r="B2" s="174" t="s">
        <v>0</v>
      </c>
      <c r="C2" s="174"/>
      <c r="D2" s="174"/>
      <c r="E2" s="174"/>
      <c r="F2" s="174"/>
    </row>
    <row r="3" spans="1:6">
      <c r="A3" s="97"/>
      <c r="B3" s="98"/>
      <c r="E3" s="100"/>
    </row>
    <row r="4" spans="1:6" ht="14.25" customHeight="1">
      <c r="A4" s="101" t="s">
        <v>1</v>
      </c>
      <c r="B4" s="175" t="s">
        <v>65</v>
      </c>
      <c r="C4" s="175"/>
      <c r="D4" s="175"/>
      <c r="E4" s="101" t="s">
        <v>3</v>
      </c>
      <c r="F4" s="123" t="s">
        <v>68</v>
      </c>
    </row>
    <row r="5" spans="1:6" ht="14.25" customHeight="1">
      <c r="A5" s="101" t="s">
        <v>4</v>
      </c>
      <c r="B5" s="175" t="s">
        <v>69</v>
      </c>
      <c r="C5" s="175"/>
      <c r="D5" s="175"/>
      <c r="E5" s="101" t="s">
        <v>6</v>
      </c>
      <c r="F5" s="122">
        <v>45250</v>
      </c>
    </row>
    <row r="6" spans="1:6" ht="15.75" customHeight="1">
      <c r="A6" s="102" t="s">
        <v>8</v>
      </c>
      <c r="B6" s="176" t="str">
        <f>B5&amp;"_"&amp;"USER"&amp;"_"&amp;"v1.0"</f>
        <v>PBL6_HEALTH_CARE_USER_v1.0</v>
      </c>
      <c r="C6" s="177"/>
      <c r="D6" s="178"/>
      <c r="E6" s="101" t="s">
        <v>9</v>
      </c>
      <c r="F6" s="103" t="s">
        <v>70</v>
      </c>
    </row>
    <row r="7" spans="1:6">
      <c r="A7" s="104"/>
      <c r="B7" s="105"/>
      <c r="E7" s="106"/>
      <c r="F7" s="98"/>
    </row>
    <row r="8" spans="1:6">
      <c r="A8" s="99"/>
    </row>
    <row r="9" spans="1:6">
      <c r="A9" s="107" t="s">
        <v>10</v>
      </c>
    </row>
    <row r="10" spans="1:6" s="111" customFormat="1">
      <c r="A10" s="108" t="s">
        <v>11</v>
      </c>
      <c r="B10" s="109" t="s">
        <v>9</v>
      </c>
      <c r="C10" s="109" t="s">
        <v>12</v>
      </c>
      <c r="D10" s="109" t="s">
        <v>13</v>
      </c>
      <c r="E10" s="109" t="s">
        <v>14</v>
      </c>
      <c r="F10" s="110" t="s">
        <v>15</v>
      </c>
    </row>
    <row r="11" spans="1:6" s="127" customFormat="1" ht="35.4" customHeight="1">
      <c r="A11" s="128">
        <v>45250</v>
      </c>
      <c r="B11" s="129" t="s">
        <v>70</v>
      </c>
      <c r="C11" s="124"/>
      <c r="D11" s="124"/>
      <c r="E11" s="125" t="s">
        <v>71</v>
      </c>
      <c r="F11" s="126" t="s">
        <v>72</v>
      </c>
    </row>
    <row r="12" spans="1:6" s="114" customFormat="1" ht="21.75" customHeight="1">
      <c r="A12" s="115"/>
      <c r="B12" s="112"/>
      <c r="C12" s="113"/>
      <c r="D12" s="113"/>
      <c r="E12" s="113"/>
      <c r="F12" s="116"/>
    </row>
    <row r="13" spans="1:6" s="114" customFormat="1" ht="19.5" customHeight="1">
      <c r="A13" s="115"/>
      <c r="B13" s="112"/>
      <c r="C13" s="113"/>
      <c r="D13" s="113"/>
      <c r="E13" s="113"/>
      <c r="F13" s="116"/>
    </row>
    <row r="14" spans="1:6" s="114" customFormat="1" ht="21.75" customHeight="1">
      <c r="A14" s="115"/>
      <c r="B14" s="112"/>
      <c r="C14" s="113"/>
      <c r="D14" s="113"/>
      <c r="E14" s="113"/>
      <c r="F14" s="116"/>
    </row>
    <row r="15" spans="1:6" s="114" customFormat="1" ht="19.5" customHeight="1">
      <c r="A15" s="115"/>
      <c r="B15" s="112"/>
      <c r="C15" s="113"/>
      <c r="D15" s="113"/>
      <c r="E15" s="113"/>
      <c r="F15" s="116"/>
    </row>
    <row r="16" spans="1:6" s="114" customFormat="1" ht="21.75" customHeight="1">
      <c r="A16" s="115"/>
      <c r="B16" s="112"/>
      <c r="C16" s="113"/>
      <c r="D16" s="113"/>
      <c r="E16" s="113"/>
      <c r="F16" s="116"/>
    </row>
    <row r="17" spans="1:6" s="114" customFormat="1" ht="19.5" customHeight="1">
      <c r="A17" s="117"/>
      <c r="B17" s="118"/>
      <c r="C17" s="119"/>
      <c r="D17" s="119"/>
      <c r="E17" s="119"/>
      <c r="F17" s="120"/>
    </row>
  </sheetData>
  <mergeCells count="4">
    <mergeCell ref="B2:F2"/>
    <mergeCell ref="B4:D4"/>
    <mergeCell ref="B5:D5"/>
    <mergeCell ref="B6:D6"/>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9" workbookViewId="0">
      <selection activeCell="C10" sqref="C10"/>
    </sheetView>
  </sheetViews>
  <sheetFormatPr defaultColWidth="9" defaultRowHeight="13.2"/>
  <cols>
    <col min="1" max="1" width="1.33203125" style="1" customWidth="1"/>
    <col min="2" max="2" width="11.77734375" style="3" customWidth="1"/>
    <col min="3" max="3" width="32.88671875" style="4" customWidth="1"/>
    <col min="4" max="4" width="25.21875" style="4" customWidth="1"/>
    <col min="5" max="5" width="28.109375" style="4" customWidth="1"/>
    <col min="6" max="6" width="30.6640625" style="4" customWidth="1"/>
    <col min="7" max="16384" width="9" style="1"/>
  </cols>
  <sheetData>
    <row r="1" spans="2:6" ht="24.6">
      <c r="B1" s="5"/>
      <c r="D1" s="6" t="s">
        <v>16</v>
      </c>
      <c r="E1" s="7"/>
    </row>
    <row r="2" spans="2:6" ht="13.5" customHeight="1">
      <c r="B2" s="5"/>
      <c r="D2" s="8"/>
      <c r="E2" s="8"/>
    </row>
    <row r="3" spans="2:6">
      <c r="B3" s="181" t="s">
        <v>1</v>
      </c>
      <c r="C3" s="181"/>
      <c r="D3" s="182" t="s">
        <v>65</v>
      </c>
      <c r="E3" s="183"/>
      <c r="F3" s="183"/>
    </row>
    <row r="4" spans="2:6">
      <c r="B4" s="181" t="s">
        <v>4</v>
      </c>
      <c r="C4" s="181"/>
      <c r="D4" s="182" t="s">
        <v>31</v>
      </c>
      <c r="E4" s="183"/>
      <c r="F4" s="183"/>
    </row>
    <row r="5" spans="2:6" s="9" customFormat="1" ht="15" customHeight="1">
      <c r="B5" s="179" t="s">
        <v>17</v>
      </c>
      <c r="C5" s="179"/>
      <c r="D5" s="180" t="s">
        <v>66</v>
      </c>
      <c r="E5" s="180"/>
      <c r="F5" s="180"/>
    </row>
    <row r="6" spans="2:6">
      <c r="B6" s="10"/>
      <c r="C6" s="1"/>
      <c r="D6" s="1"/>
      <c r="E6" s="1"/>
      <c r="F6" s="1"/>
    </row>
    <row r="7" spans="2:6" s="11" customFormat="1">
      <c r="B7" s="12"/>
      <c r="C7" s="13"/>
      <c r="D7" s="13"/>
      <c r="E7" s="13"/>
      <c r="F7" s="13"/>
    </row>
    <row r="8" spans="2:6" s="14" customFormat="1" ht="21" customHeight="1">
      <c r="B8" s="15" t="s">
        <v>18</v>
      </c>
      <c r="C8" s="16" t="s">
        <v>19</v>
      </c>
      <c r="D8" s="16" t="s">
        <v>20</v>
      </c>
      <c r="E8" s="17" t="s">
        <v>21</v>
      </c>
      <c r="F8" s="18" t="s">
        <v>22</v>
      </c>
    </row>
    <row r="9" spans="2:6" ht="20.399999999999999" customHeight="1">
      <c r="B9" s="19">
        <v>1</v>
      </c>
      <c r="C9" s="20" t="s">
        <v>95</v>
      </c>
      <c r="D9" s="94" t="s">
        <v>73</v>
      </c>
      <c r="E9" s="21"/>
      <c r="F9" s="22"/>
    </row>
    <row r="10" spans="2:6" ht="20.399999999999999" customHeight="1">
      <c r="B10" s="19">
        <v>2</v>
      </c>
      <c r="C10" s="20" t="s">
        <v>96</v>
      </c>
      <c r="D10" s="94" t="s">
        <v>73</v>
      </c>
      <c r="E10" s="21"/>
      <c r="F10" s="22"/>
    </row>
    <row r="11" spans="2:6" ht="24.6" customHeight="1">
      <c r="B11" s="19">
        <v>3</v>
      </c>
      <c r="C11" s="20" t="s">
        <v>81</v>
      </c>
      <c r="D11" s="94" t="s">
        <v>80</v>
      </c>
      <c r="E11" s="21"/>
      <c r="F11" s="22"/>
    </row>
    <row r="12" spans="2:6" ht="21.6" customHeight="1">
      <c r="B12" s="19">
        <v>4</v>
      </c>
      <c r="C12" s="20" t="s">
        <v>82</v>
      </c>
      <c r="D12" s="94" t="s">
        <v>80</v>
      </c>
      <c r="E12" s="23"/>
      <c r="F12" s="22"/>
    </row>
    <row r="13" spans="2:6" ht="22.2" customHeight="1">
      <c r="B13" s="19">
        <v>5</v>
      </c>
      <c r="C13" s="20" t="s">
        <v>83</v>
      </c>
      <c r="D13" s="94" t="s">
        <v>80</v>
      </c>
      <c r="E13" s="23"/>
      <c r="F13" s="22"/>
    </row>
    <row r="14" spans="2:6" ht="26.4">
      <c r="B14" s="19">
        <v>6</v>
      </c>
      <c r="C14" s="195" t="s">
        <v>89</v>
      </c>
      <c r="D14" s="94" t="s">
        <v>80</v>
      </c>
      <c r="E14" s="23"/>
      <c r="F14" s="22"/>
    </row>
    <row r="15" spans="2:6">
      <c r="B15" s="19"/>
      <c r="C15" s="20"/>
      <c r="D15" s="23"/>
      <c r="E15" s="23"/>
      <c r="F15" s="22"/>
    </row>
    <row r="16" spans="2:6">
      <c r="B16" s="19"/>
      <c r="C16" s="20"/>
      <c r="D16" s="23"/>
      <c r="E16" s="23"/>
      <c r="F16" s="22"/>
    </row>
    <row r="17" spans="2:6">
      <c r="B17" s="19"/>
      <c r="C17" s="20"/>
      <c r="D17" s="23"/>
      <c r="E17" s="23"/>
      <c r="F17" s="22"/>
    </row>
    <row r="18" spans="2:6">
      <c r="B18" s="24"/>
      <c r="C18" s="25"/>
      <c r="D18" s="26"/>
      <c r="E18" s="26"/>
      <c r="F18" s="27"/>
    </row>
  </sheetData>
  <mergeCells count="6">
    <mergeCell ref="B5:C5"/>
    <mergeCell ref="D5:F5"/>
    <mergeCell ref="B3:C3"/>
    <mergeCell ref="D3:F3"/>
    <mergeCell ref="B4:C4"/>
    <mergeCell ref="D4:F4"/>
  </mergeCells>
  <phoneticPr fontId="0" type="noConversion"/>
  <hyperlinks>
    <hyperlink ref="D9" location="'Change password'!A1" display="Change password"/>
    <hyperlink ref="D11" location="'Manage department'!A1" display="Manage Department Admin"/>
    <hyperlink ref="D12:D14" location="'Manage department'!A1" display="Manage Department Admin"/>
    <hyperlink ref="D10" location="'Change password'!A1" display="Change password"/>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21" sqref="H21"/>
    </sheetView>
  </sheetViews>
  <sheetFormatPr defaultColWidth="9" defaultRowHeight="13.2"/>
  <cols>
    <col min="1" max="1" width="4.44140625" style="1" customWidth="1"/>
    <col min="2" max="2" width="18.33203125" style="1" customWidth="1"/>
    <col min="3" max="3" width="19.33203125" style="1" customWidth="1"/>
    <col min="4" max="6" width="11.6640625" style="1" customWidth="1"/>
    <col min="7" max="7" width="9" style="1"/>
    <col min="8" max="8" width="35.44140625" style="1" customWidth="1"/>
    <col min="9" max="9" width="33.109375" style="1" customWidth="1"/>
    <col min="10" max="16384" width="9" style="1"/>
  </cols>
  <sheetData>
    <row r="1" spans="1:8" ht="25.5" customHeight="1">
      <c r="B1" s="186" t="s">
        <v>23</v>
      </c>
      <c r="C1" s="186"/>
      <c r="D1" s="186"/>
      <c r="E1" s="186"/>
      <c r="F1" s="186"/>
      <c r="G1" s="186"/>
      <c r="H1" s="186"/>
    </row>
    <row r="2" spans="1:8" ht="14.25" customHeight="1">
      <c r="A2" s="47"/>
      <c r="B2" s="47"/>
      <c r="C2" s="48"/>
      <c r="D2" s="48"/>
      <c r="E2" s="48"/>
      <c r="F2" s="48"/>
      <c r="G2" s="48"/>
      <c r="H2" s="49"/>
    </row>
    <row r="3" spans="1:8" ht="12" customHeight="1">
      <c r="B3" s="2" t="s">
        <v>1</v>
      </c>
      <c r="C3" s="183" t="s">
        <v>2</v>
      </c>
      <c r="D3" s="183"/>
      <c r="E3" s="184" t="s">
        <v>3</v>
      </c>
      <c r="F3" s="184"/>
      <c r="G3" s="50"/>
      <c r="H3" s="51"/>
    </row>
    <row r="4" spans="1:8" ht="12" customHeight="1">
      <c r="B4" s="2" t="s">
        <v>4</v>
      </c>
      <c r="C4" s="183" t="s">
        <v>5</v>
      </c>
      <c r="D4" s="183"/>
      <c r="E4" s="184" t="s">
        <v>24</v>
      </c>
      <c r="F4" s="184"/>
      <c r="G4" s="50"/>
      <c r="H4" s="51"/>
    </row>
    <row r="5" spans="1:8" ht="12" customHeight="1">
      <c r="B5" s="52" t="s">
        <v>8</v>
      </c>
      <c r="C5" s="183" t="str">
        <f>C4&amp;"_"&amp;"Test Report"&amp;"_"&amp;"vx.x"</f>
        <v>&lt;Project Code&gt;_Test Report_vx.x</v>
      </c>
      <c r="D5" s="183"/>
      <c r="E5" s="184" t="s">
        <v>6</v>
      </c>
      <c r="F5" s="184"/>
      <c r="G5" s="50"/>
      <c r="H5" s="53" t="s">
        <v>7</v>
      </c>
    </row>
    <row r="6" spans="1:8" ht="21.75" customHeight="1">
      <c r="A6" s="47"/>
      <c r="B6" s="52" t="s">
        <v>25</v>
      </c>
      <c r="C6" s="185" t="s">
        <v>26</v>
      </c>
      <c r="D6" s="185"/>
      <c r="E6" s="185"/>
      <c r="F6" s="185"/>
      <c r="G6" s="185"/>
      <c r="H6" s="185"/>
    </row>
    <row r="7" spans="1:8" ht="14.25" customHeight="1">
      <c r="A7" s="47"/>
      <c r="B7" s="54"/>
      <c r="C7" s="55"/>
      <c r="D7" s="48"/>
      <c r="E7" s="48"/>
      <c r="F7" s="48"/>
      <c r="G7" s="48"/>
      <c r="H7" s="49"/>
    </row>
    <row r="8" spans="1:8">
      <c r="B8" s="54"/>
      <c r="C8" s="55"/>
      <c r="D8" s="48"/>
      <c r="E8" s="48"/>
      <c r="F8" s="48"/>
      <c r="G8" s="48"/>
      <c r="H8" s="49"/>
    </row>
    <row r="10" spans="1:8">
      <c r="A10" s="56"/>
      <c r="B10" s="57" t="s">
        <v>18</v>
      </c>
      <c r="C10" s="58" t="s">
        <v>27</v>
      </c>
      <c r="D10" s="59" t="s">
        <v>28</v>
      </c>
      <c r="E10" s="58" t="s">
        <v>29</v>
      </c>
      <c r="F10" s="58" t="s">
        <v>30</v>
      </c>
      <c r="G10" s="60" t="s">
        <v>31</v>
      </c>
      <c r="H10" s="61" t="s">
        <v>32</v>
      </c>
    </row>
    <row r="11" spans="1:8">
      <c r="A11" s="56"/>
      <c r="B11" s="62">
        <v>1</v>
      </c>
      <c r="C11" s="63" t="str">
        <f>'Change password'!B2</f>
        <v>Thay đổi mật khẩu người dùng</v>
      </c>
      <c r="D11" s="64">
        <f>'Change password'!B6</f>
        <v>17</v>
      </c>
      <c r="E11" s="64">
        <f>'Change password'!C6</f>
        <v>0</v>
      </c>
      <c r="F11" s="64">
        <f>'Change password'!D6</f>
        <v>0</v>
      </c>
      <c r="G11" s="64">
        <f>'Change password'!E6</f>
        <v>0</v>
      </c>
      <c r="H11" s="66">
        <f>'Change password'!B4</f>
        <v>17</v>
      </c>
    </row>
    <row r="12" spans="1:8">
      <c r="A12" s="56"/>
      <c r="B12" s="62">
        <v>2</v>
      </c>
      <c r="C12" s="63" t="str">
        <f>'Manage department'!B2</f>
        <v>Admin quản lý chuyên khoa</v>
      </c>
      <c r="D12" s="64">
        <f>'Manage department'!B6</f>
        <v>0</v>
      </c>
      <c r="E12" s="64">
        <f>'Manage department'!C6</f>
        <v>0</v>
      </c>
      <c r="F12" s="64">
        <f>'Manage department'!D6</f>
        <v>9</v>
      </c>
      <c r="G12" s="64">
        <f>'Manage department'!E6</f>
        <v>0</v>
      </c>
      <c r="H12" s="64">
        <f>'Manage department'!B4</f>
        <v>12</v>
      </c>
    </row>
    <row r="13" spans="1:8">
      <c r="A13" s="56"/>
      <c r="B13" s="62"/>
      <c r="C13" s="63"/>
      <c r="D13" s="64"/>
      <c r="E13" s="64"/>
      <c r="F13" s="64"/>
      <c r="G13" s="65"/>
      <c r="H13" s="66"/>
    </row>
    <row r="14" spans="1:8">
      <c r="A14" s="56"/>
      <c r="B14" s="67"/>
      <c r="C14" s="68" t="s">
        <v>33</v>
      </c>
      <c r="D14" s="69">
        <f>SUM(D9:D13)</f>
        <v>17</v>
      </c>
      <c r="E14" s="69">
        <f>SUM(E9:E13)</f>
        <v>0</v>
      </c>
      <c r="F14" s="69">
        <f>SUM(F9:F13)</f>
        <v>9</v>
      </c>
      <c r="G14" s="69">
        <f>SUM(G9:G13)</f>
        <v>0</v>
      </c>
      <c r="H14" s="70">
        <f>SUM(H9:H13)</f>
        <v>29</v>
      </c>
    </row>
    <row r="15" spans="1:8">
      <c r="B15" s="71"/>
      <c r="D15" s="72"/>
      <c r="E15" s="73"/>
      <c r="F15" s="73"/>
      <c r="G15" s="73"/>
      <c r="H15" s="73"/>
    </row>
    <row r="16" spans="1:8">
      <c r="C16" s="74" t="s">
        <v>34</v>
      </c>
      <c r="E16" s="75">
        <f>(D14+E14)*100/(H14-G14)</f>
        <v>58.620689655172413</v>
      </c>
      <c r="F16" s="1" t="s">
        <v>35</v>
      </c>
      <c r="H16" s="33"/>
    </row>
    <row r="17" spans="3:8">
      <c r="C17" s="74" t="s">
        <v>36</v>
      </c>
      <c r="E17" s="75">
        <f>D14*100/(H14-G14)</f>
        <v>58.620689655172413</v>
      </c>
      <c r="F17" s="1" t="s">
        <v>35</v>
      </c>
      <c r="H17" s="33"/>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30"/>
  <sheetViews>
    <sheetView tabSelected="1" zoomScaleNormal="100" workbookViewId="0">
      <pane ySplit="10" topLeftCell="A25" activePane="bottomLeft" state="frozen"/>
      <selection pane="bottomLeft" activeCell="J28" sqref="J28"/>
    </sheetView>
  </sheetViews>
  <sheetFormatPr defaultColWidth="9" defaultRowHeight="13.2" outlineLevelRow="1" outlineLevelCol="1"/>
  <cols>
    <col min="1" max="1" width="17" style="71" customWidth="1"/>
    <col min="2" max="2" width="34.44140625" style="131" customWidth="1"/>
    <col min="3" max="3" width="34.109375" style="131" customWidth="1"/>
    <col min="4" max="4" width="42.5546875" style="131" customWidth="1"/>
    <col min="5" max="5" width="28.33203125" style="131" customWidth="1"/>
    <col min="6" max="6" width="9.33203125" style="131" customWidth="1"/>
    <col min="7" max="7" width="10.6640625" style="131" customWidth="1" outlineLevel="1"/>
    <col min="8" max="8" width="7" style="131" bestFit="1" customWidth="1" outlineLevel="1"/>
    <col min="9" max="9" width="9.33203125" style="131" customWidth="1"/>
    <col min="10" max="10" width="10.6640625" style="131" customWidth="1" outlineLevel="1"/>
    <col min="11" max="11" width="7" style="131" bestFit="1" customWidth="1" outlineLevel="1"/>
    <col min="12" max="12" width="9.33203125" style="131" customWidth="1"/>
    <col min="13" max="13" width="10.6640625" style="131" customWidth="1" outlineLevel="1"/>
    <col min="14" max="14" width="7" style="131" bestFit="1" customWidth="1" outlineLevel="1"/>
    <col min="15" max="15" width="28.6640625" style="131" customWidth="1"/>
    <col min="16" max="16" width="10.109375" style="131" customWidth="1"/>
    <col min="17" max="17" width="8.109375" style="132" customWidth="1"/>
    <col min="18" max="18" width="7.6640625" style="131" hidden="1" customWidth="1"/>
    <col min="19" max="16384" width="9" style="131"/>
  </cols>
  <sheetData>
    <row r="1" spans="1:18" ht="13.8" thickBot="1"/>
    <row r="2" spans="1:18" s="134" customFormat="1" ht="15" customHeight="1">
      <c r="A2" s="133" t="s">
        <v>37</v>
      </c>
      <c r="B2" s="187" t="s">
        <v>67</v>
      </c>
      <c r="C2" s="187"/>
      <c r="D2" s="187"/>
      <c r="E2" s="188"/>
      <c r="F2" s="82"/>
      <c r="G2" s="82"/>
      <c r="H2" s="9"/>
      <c r="I2" s="82"/>
      <c r="J2" s="82"/>
      <c r="K2" s="9"/>
      <c r="L2" s="82"/>
      <c r="M2" s="82"/>
      <c r="N2" s="9"/>
      <c r="O2" s="9"/>
      <c r="P2" s="9"/>
      <c r="Q2" s="29"/>
      <c r="R2" s="134" t="s">
        <v>28</v>
      </c>
    </row>
    <row r="3" spans="1:18" s="134" customFormat="1" ht="26.4">
      <c r="A3" s="135" t="s">
        <v>38</v>
      </c>
      <c r="B3" s="189" t="s">
        <v>75</v>
      </c>
      <c r="C3" s="189"/>
      <c r="D3" s="189"/>
      <c r="E3" s="190"/>
      <c r="F3" s="82"/>
      <c r="G3" s="82"/>
      <c r="H3" s="9"/>
      <c r="I3" s="82"/>
      <c r="J3" s="82"/>
      <c r="K3" s="9"/>
      <c r="L3" s="82"/>
      <c r="M3" s="82"/>
      <c r="N3" s="9"/>
      <c r="O3" s="9"/>
      <c r="P3" s="9"/>
      <c r="Q3" s="29"/>
      <c r="R3" s="134" t="s">
        <v>29</v>
      </c>
    </row>
    <row r="4" spans="1:18" s="134" customFormat="1" ht="18" customHeight="1">
      <c r="A4" s="135" t="s">
        <v>39</v>
      </c>
      <c r="B4" s="189">
        <v>17</v>
      </c>
      <c r="C4" s="189"/>
      <c r="D4" s="189"/>
      <c r="E4" s="190"/>
      <c r="F4" s="82"/>
      <c r="G4" s="82"/>
      <c r="H4" s="9"/>
      <c r="I4" s="82"/>
      <c r="J4" s="82"/>
      <c r="K4" s="9"/>
      <c r="L4" s="82"/>
      <c r="M4" s="82"/>
      <c r="N4" s="9"/>
      <c r="O4" s="9"/>
      <c r="P4" s="9"/>
      <c r="Q4" s="29"/>
      <c r="R4" s="134" t="s">
        <v>30</v>
      </c>
    </row>
    <row r="5" spans="1:18" s="134" customFormat="1" ht="19.5" customHeight="1">
      <c r="A5" s="136" t="s">
        <v>40</v>
      </c>
      <c r="B5" s="137" t="s">
        <v>28</v>
      </c>
      <c r="C5" s="137" t="s">
        <v>29</v>
      </c>
      <c r="D5" s="137" t="s">
        <v>30</v>
      </c>
      <c r="E5" s="138" t="s">
        <v>31</v>
      </c>
      <c r="F5" s="145"/>
      <c r="G5" s="145"/>
      <c r="H5" s="9"/>
      <c r="I5" s="145"/>
      <c r="J5" s="145"/>
      <c r="K5" s="9"/>
      <c r="L5" s="145"/>
      <c r="M5" s="145"/>
      <c r="N5" s="9"/>
      <c r="O5" s="9"/>
      <c r="P5" s="9"/>
      <c r="Q5" s="29"/>
      <c r="R5" s="134" t="s">
        <v>31</v>
      </c>
    </row>
    <row r="6" spans="1:18" s="134" customFormat="1" ht="15" customHeight="1">
      <c r="A6" s="136" t="s">
        <v>41</v>
      </c>
      <c r="B6" s="139">
        <v>17</v>
      </c>
      <c r="C6" s="139">
        <f>COUNTIF($F10:$F1008,C5)</f>
        <v>0</v>
      </c>
      <c r="D6" s="139">
        <f>COUNTIF($F10:$F1008,D5)</f>
        <v>0</v>
      </c>
      <c r="E6" s="140">
        <f>COUNTIF($F10:$F1008,E5)</f>
        <v>0</v>
      </c>
      <c r="F6" s="146"/>
      <c r="G6" s="146"/>
      <c r="H6" s="9"/>
      <c r="I6" s="146"/>
      <c r="J6" s="146"/>
      <c r="K6" s="9"/>
      <c r="L6" s="146"/>
      <c r="M6" s="146"/>
      <c r="N6" s="9"/>
      <c r="O6" s="9"/>
      <c r="P6" s="9"/>
      <c r="Q6" s="29"/>
    </row>
    <row r="7" spans="1:18" s="134" customFormat="1" ht="15" customHeight="1">
      <c r="A7" s="136" t="s">
        <v>42</v>
      </c>
      <c r="B7" s="139">
        <v>17</v>
      </c>
      <c r="C7" s="139">
        <f>COUNTIF($F10:$F1008,C5)</f>
        <v>0</v>
      </c>
      <c r="D7" s="139">
        <f>COUNTIF($F10:$F1008,D5)</f>
        <v>0</v>
      </c>
      <c r="E7" s="140">
        <f>COUNTIF($F10:$F1008,E5)</f>
        <v>0</v>
      </c>
      <c r="F7" s="146"/>
      <c r="G7" s="146"/>
      <c r="H7" s="9"/>
      <c r="I7" s="146"/>
      <c r="J7" s="146"/>
      <c r="K7" s="9"/>
      <c r="L7" s="146"/>
      <c r="M7" s="146"/>
      <c r="N7" s="9"/>
      <c r="O7" s="9"/>
      <c r="P7" s="9"/>
      <c r="Q7" s="29"/>
    </row>
    <row r="8" spans="1:18" s="134" customFormat="1" ht="15" customHeight="1" thickBot="1">
      <c r="A8" s="141" t="s">
        <v>43</v>
      </c>
      <c r="B8" s="139">
        <v>17</v>
      </c>
      <c r="C8" s="142">
        <f>COUNTIF($F10:$F1008,C5)</f>
        <v>0</v>
      </c>
      <c r="D8" s="142">
        <f>COUNTIF($F10:$F1008,D5)</f>
        <v>0</v>
      </c>
      <c r="E8" s="143">
        <f>COUNTIF($F10:$F1008,E5)</f>
        <v>0</v>
      </c>
      <c r="F8" s="146"/>
      <c r="G8" s="146"/>
      <c r="H8" s="9"/>
      <c r="I8" s="146"/>
      <c r="J8" s="146"/>
      <c r="K8" s="9"/>
      <c r="L8" s="146"/>
      <c r="M8" s="146"/>
      <c r="N8" s="9"/>
      <c r="O8" s="9"/>
      <c r="P8" s="9"/>
      <c r="Q8" s="29"/>
    </row>
    <row r="9" spans="1:18" s="134" customFormat="1" ht="15" customHeight="1">
      <c r="A9" s="31"/>
      <c r="B9" s="9"/>
      <c r="C9" s="9"/>
      <c r="D9" s="9"/>
      <c r="E9" s="9"/>
      <c r="F9" s="146"/>
      <c r="G9" s="9"/>
      <c r="H9" s="9"/>
      <c r="I9" s="146"/>
      <c r="J9" s="9"/>
      <c r="K9" s="9"/>
      <c r="L9" s="146"/>
      <c r="M9" s="9"/>
      <c r="N9" s="9"/>
      <c r="O9" s="9"/>
      <c r="P9" s="9"/>
      <c r="Q9" s="29"/>
    </row>
    <row r="10" spans="1:18" s="147" customFormat="1" ht="25.5" customHeight="1">
      <c r="A10" s="153" t="s">
        <v>44</v>
      </c>
      <c r="B10" s="153" t="s">
        <v>45</v>
      </c>
      <c r="C10" s="153" t="s">
        <v>46</v>
      </c>
      <c r="D10" s="153" t="s">
        <v>47</v>
      </c>
      <c r="E10" s="153" t="s">
        <v>48</v>
      </c>
      <c r="F10" s="153" t="s">
        <v>41</v>
      </c>
      <c r="G10" s="153" t="s">
        <v>49</v>
      </c>
      <c r="H10" s="153" t="s">
        <v>50</v>
      </c>
      <c r="I10" s="153" t="s">
        <v>42</v>
      </c>
      <c r="J10" s="153" t="s">
        <v>49</v>
      </c>
      <c r="K10" s="153" t="s">
        <v>50</v>
      </c>
      <c r="L10" s="153" t="s">
        <v>43</v>
      </c>
      <c r="M10" s="153" t="s">
        <v>49</v>
      </c>
      <c r="N10" s="153" t="s">
        <v>50</v>
      </c>
      <c r="O10" s="153" t="s">
        <v>51</v>
      </c>
      <c r="Q10" s="144"/>
    </row>
    <row r="11" spans="1:18" s="157" customFormat="1" ht="15.75" customHeight="1">
      <c r="A11" s="154" t="s">
        <v>95</v>
      </c>
      <c r="B11" s="155"/>
      <c r="C11" s="155"/>
      <c r="D11" s="155"/>
      <c r="E11" s="155"/>
      <c r="F11" s="156"/>
      <c r="G11" s="156"/>
      <c r="H11" s="156"/>
      <c r="I11" s="156"/>
      <c r="J11" s="156"/>
      <c r="K11" s="156"/>
      <c r="L11" s="156"/>
      <c r="M11" s="156"/>
      <c r="N11" s="156"/>
      <c r="O11" s="156"/>
      <c r="Q11" s="158"/>
    </row>
    <row r="12" spans="1:18" s="150" customFormat="1" ht="163.19999999999999" customHeight="1">
      <c r="A12" s="161">
        <v>1</v>
      </c>
      <c r="B12" s="162" t="s">
        <v>104</v>
      </c>
      <c r="C12" s="162" t="s">
        <v>74</v>
      </c>
      <c r="D12" s="162" t="s">
        <v>105</v>
      </c>
      <c r="E12" s="163" t="s">
        <v>94</v>
      </c>
      <c r="F12" s="164" t="s">
        <v>28</v>
      </c>
      <c r="G12" s="165"/>
      <c r="H12" s="165"/>
      <c r="I12" s="164" t="s">
        <v>28</v>
      </c>
      <c r="J12" s="165"/>
      <c r="K12" s="165"/>
      <c r="L12" s="164" t="s">
        <v>28</v>
      </c>
      <c r="M12" s="165"/>
      <c r="N12" s="165"/>
      <c r="O12" s="165"/>
      <c r="Q12" s="151"/>
    </row>
    <row r="13" spans="1:18" s="150" customFormat="1" ht="42" customHeight="1">
      <c r="A13" s="130">
        <v>2</v>
      </c>
      <c r="B13" s="148" t="s">
        <v>110</v>
      </c>
      <c r="C13" s="148" t="s">
        <v>91</v>
      </c>
      <c r="D13" s="196" t="s">
        <v>113</v>
      </c>
      <c r="E13" s="168" t="s">
        <v>78</v>
      </c>
      <c r="F13" s="167"/>
      <c r="G13" s="149"/>
      <c r="H13" s="149"/>
      <c r="I13" s="167"/>
      <c r="J13" s="149"/>
      <c r="K13" s="149"/>
      <c r="L13" s="167"/>
      <c r="M13" s="149"/>
      <c r="N13" s="149"/>
      <c r="O13" s="149"/>
      <c r="Q13" s="151"/>
    </row>
    <row r="14" spans="1:18" s="150" customFormat="1" ht="94.8" customHeight="1">
      <c r="A14" s="161">
        <v>3</v>
      </c>
      <c r="B14" s="148" t="s">
        <v>111</v>
      </c>
      <c r="C14" s="148" t="s">
        <v>92</v>
      </c>
      <c r="D14" s="196" t="s">
        <v>114</v>
      </c>
      <c r="E14" s="168" t="s">
        <v>78</v>
      </c>
      <c r="F14" s="167"/>
      <c r="G14" s="149"/>
      <c r="H14" s="149"/>
      <c r="I14" s="167"/>
      <c r="J14" s="149"/>
      <c r="K14" s="149"/>
      <c r="L14" s="167"/>
      <c r="M14" s="149"/>
      <c r="N14" s="149"/>
      <c r="O14" s="149"/>
      <c r="Q14" s="151"/>
    </row>
    <row r="15" spans="1:18" s="150" customFormat="1" ht="65.400000000000006" customHeight="1">
      <c r="A15" s="130">
        <v>4</v>
      </c>
      <c r="B15" s="148" t="s">
        <v>112</v>
      </c>
      <c r="C15" s="148" t="s">
        <v>93</v>
      </c>
      <c r="D15" s="196" t="s">
        <v>115</v>
      </c>
      <c r="E15" s="168" t="s">
        <v>78</v>
      </c>
      <c r="F15" s="167"/>
      <c r="G15" s="149"/>
      <c r="H15" s="149"/>
      <c r="I15" s="167"/>
      <c r="J15" s="149"/>
      <c r="K15" s="149"/>
      <c r="L15" s="167"/>
      <c r="M15" s="149"/>
      <c r="N15" s="149"/>
      <c r="O15" s="149"/>
      <c r="Q15" s="151"/>
    </row>
    <row r="16" spans="1:18" s="150" customFormat="1" ht="67.2" customHeight="1">
      <c r="A16" s="161">
        <v>5</v>
      </c>
      <c r="B16" s="148" t="s">
        <v>116</v>
      </c>
      <c r="C16" s="148" t="s">
        <v>125</v>
      </c>
      <c r="D16" s="198" t="s">
        <v>124</v>
      </c>
      <c r="E16" s="168" t="s">
        <v>78</v>
      </c>
      <c r="F16" s="167"/>
      <c r="G16" s="149"/>
      <c r="H16" s="149"/>
      <c r="I16" s="167"/>
      <c r="J16" s="149"/>
      <c r="K16" s="149"/>
      <c r="L16" s="167"/>
      <c r="M16" s="149"/>
      <c r="N16" s="149"/>
      <c r="O16" s="149"/>
      <c r="Q16" s="151"/>
    </row>
    <row r="17" spans="1:17" s="150" customFormat="1" ht="67.2" customHeight="1">
      <c r="A17" s="130">
        <v>6</v>
      </c>
      <c r="B17" s="148" t="s">
        <v>118</v>
      </c>
      <c r="C17" s="148" t="s">
        <v>126</v>
      </c>
      <c r="D17" s="199"/>
      <c r="E17" s="168" t="s">
        <v>78</v>
      </c>
      <c r="F17" s="167"/>
      <c r="G17" s="149"/>
      <c r="H17" s="149"/>
      <c r="I17" s="167"/>
      <c r="J17" s="149"/>
      <c r="K17" s="149"/>
      <c r="L17" s="167"/>
      <c r="M17" s="149"/>
      <c r="N17" s="149"/>
      <c r="O17" s="149"/>
      <c r="Q17" s="151"/>
    </row>
    <row r="18" spans="1:17" s="150" customFormat="1" ht="67.2" customHeight="1">
      <c r="A18" s="161">
        <v>7</v>
      </c>
      <c r="B18" s="148" t="s">
        <v>117</v>
      </c>
      <c r="C18" s="148" t="s">
        <v>130</v>
      </c>
      <c r="D18" s="199"/>
      <c r="E18" s="168" t="s">
        <v>78</v>
      </c>
      <c r="F18" s="167"/>
      <c r="G18" s="149"/>
      <c r="H18" s="149"/>
      <c r="I18" s="167"/>
      <c r="J18" s="149"/>
      <c r="K18" s="149"/>
      <c r="L18" s="167"/>
      <c r="M18" s="149"/>
      <c r="N18" s="149"/>
      <c r="O18" s="149"/>
      <c r="Q18" s="151"/>
    </row>
    <row r="19" spans="1:17" s="150" customFormat="1" ht="67.2" customHeight="1">
      <c r="A19" s="130">
        <v>8</v>
      </c>
      <c r="B19" s="148" t="s">
        <v>119</v>
      </c>
      <c r="C19" s="148" t="s">
        <v>127</v>
      </c>
      <c r="D19" s="199"/>
      <c r="E19" s="168" t="s">
        <v>78</v>
      </c>
      <c r="F19" s="167"/>
      <c r="G19" s="149"/>
      <c r="H19" s="149"/>
      <c r="I19" s="167"/>
      <c r="J19" s="149"/>
      <c r="K19" s="149"/>
      <c r="L19" s="167"/>
      <c r="M19" s="149"/>
      <c r="N19" s="149"/>
      <c r="O19" s="149"/>
      <c r="Q19" s="151"/>
    </row>
    <row r="20" spans="1:17" s="150" customFormat="1" ht="67.2" customHeight="1">
      <c r="A20" s="161">
        <v>9</v>
      </c>
      <c r="B20" s="148" t="s">
        <v>120</v>
      </c>
      <c r="C20" s="148" t="s">
        <v>128</v>
      </c>
      <c r="D20" s="199"/>
      <c r="E20" s="168" t="s">
        <v>78</v>
      </c>
      <c r="F20" s="167"/>
      <c r="G20" s="149"/>
      <c r="H20" s="149"/>
      <c r="I20" s="167"/>
      <c r="J20" s="149"/>
      <c r="K20" s="149"/>
      <c r="L20" s="167"/>
      <c r="M20" s="149"/>
      <c r="N20" s="149"/>
      <c r="O20" s="149"/>
      <c r="Q20" s="151"/>
    </row>
    <row r="21" spans="1:17" s="150" customFormat="1" ht="67.2" customHeight="1">
      <c r="A21" s="130">
        <v>10</v>
      </c>
      <c r="B21" s="148" t="s">
        <v>121</v>
      </c>
      <c r="C21" s="148" t="s">
        <v>129</v>
      </c>
      <c r="D21" s="199"/>
      <c r="E21" s="168" t="s">
        <v>78</v>
      </c>
      <c r="F21" s="167"/>
      <c r="G21" s="149"/>
      <c r="H21" s="149"/>
      <c r="I21" s="167"/>
      <c r="J21" s="149"/>
      <c r="K21" s="149"/>
      <c r="L21" s="167"/>
      <c r="M21" s="149"/>
      <c r="N21" s="149"/>
      <c r="O21" s="149"/>
      <c r="Q21" s="151"/>
    </row>
    <row r="22" spans="1:17" s="150" customFormat="1" ht="67.2" customHeight="1">
      <c r="A22" s="161">
        <v>11</v>
      </c>
      <c r="B22" s="148" t="s">
        <v>122</v>
      </c>
      <c r="C22" s="148" t="s">
        <v>131</v>
      </c>
      <c r="D22" s="199"/>
      <c r="E22" s="168"/>
      <c r="F22" s="167"/>
      <c r="G22" s="149"/>
      <c r="H22" s="149"/>
      <c r="I22" s="167"/>
      <c r="J22" s="149"/>
      <c r="K22" s="149"/>
      <c r="L22" s="167"/>
      <c r="M22" s="149"/>
      <c r="N22" s="149"/>
      <c r="O22" s="149"/>
      <c r="Q22" s="151"/>
    </row>
    <row r="23" spans="1:17" s="150" customFormat="1" ht="96.6" customHeight="1">
      <c r="A23" s="130">
        <v>12</v>
      </c>
      <c r="B23" s="148" t="s">
        <v>123</v>
      </c>
      <c r="C23" s="148" t="s">
        <v>132</v>
      </c>
      <c r="D23" s="200"/>
      <c r="E23" s="168"/>
      <c r="F23" s="167"/>
      <c r="G23" s="149"/>
      <c r="H23" s="149"/>
      <c r="I23" s="167"/>
      <c r="J23" s="149"/>
      <c r="K23" s="149"/>
      <c r="L23" s="167"/>
      <c r="M23" s="149"/>
      <c r="N23" s="149"/>
      <c r="O23" s="149"/>
      <c r="Q23" s="151"/>
    </row>
    <row r="24" spans="1:17" s="150" customFormat="1" ht="38.4" customHeight="1">
      <c r="A24" s="161">
        <v>13</v>
      </c>
      <c r="B24" s="148" t="s">
        <v>77</v>
      </c>
      <c r="C24" s="148" t="s">
        <v>133</v>
      </c>
      <c r="D24" s="196" t="s">
        <v>97</v>
      </c>
      <c r="E24" s="168" t="s">
        <v>78</v>
      </c>
      <c r="F24" s="167"/>
      <c r="G24" s="149"/>
      <c r="H24" s="149"/>
      <c r="I24" s="167"/>
      <c r="J24" s="149"/>
      <c r="K24" s="149"/>
      <c r="L24" s="167"/>
      <c r="M24" s="149"/>
      <c r="N24" s="149"/>
      <c r="O24" s="149"/>
      <c r="Q24" s="151"/>
    </row>
    <row r="25" spans="1:17" s="157" customFormat="1" ht="15.75" customHeight="1">
      <c r="A25" s="154" t="s">
        <v>96</v>
      </c>
      <c r="B25" s="155"/>
      <c r="C25" s="155"/>
      <c r="D25" s="155"/>
      <c r="E25" s="155"/>
      <c r="F25" s="156"/>
      <c r="G25" s="156"/>
      <c r="H25" s="156"/>
      <c r="I25" s="156"/>
      <c r="J25" s="156"/>
      <c r="K25" s="156"/>
      <c r="L25" s="156"/>
      <c r="M25" s="156"/>
      <c r="N25" s="156"/>
      <c r="O25" s="156"/>
      <c r="Q25" s="158"/>
    </row>
    <row r="26" spans="1:17" ht="81" customHeight="1" outlineLevel="1">
      <c r="A26" s="130">
        <v>14</v>
      </c>
      <c r="B26" s="159" t="s">
        <v>76</v>
      </c>
      <c r="C26" s="160" t="s">
        <v>98</v>
      </c>
      <c r="D26" s="169" t="s">
        <v>106</v>
      </c>
      <c r="E26" s="168" t="s">
        <v>78</v>
      </c>
      <c r="F26" s="170" t="s">
        <v>28</v>
      </c>
      <c r="G26" s="170"/>
      <c r="H26" s="170"/>
      <c r="I26" s="170" t="s">
        <v>28</v>
      </c>
      <c r="J26" s="170"/>
      <c r="K26" s="170"/>
      <c r="L26" s="170" t="s">
        <v>28</v>
      </c>
      <c r="M26" s="170"/>
      <c r="N26" s="170"/>
      <c r="O26" s="171"/>
      <c r="Q26" s="29"/>
    </row>
    <row r="27" spans="1:17" ht="81" customHeight="1" outlineLevel="1">
      <c r="A27" s="130">
        <v>15</v>
      </c>
      <c r="B27" s="172" t="s">
        <v>79</v>
      </c>
      <c r="C27" s="160" t="s">
        <v>99</v>
      </c>
      <c r="D27" s="169" t="s">
        <v>107</v>
      </c>
      <c r="E27" s="168" t="s">
        <v>78</v>
      </c>
      <c r="F27" s="170"/>
      <c r="G27" s="170"/>
      <c r="H27" s="170"/>
      <c r="I27" s="170"/>
      <c r="J27" s="170"/>
      <c r="K27" s="170"/>
      <c r="L27" s="170"/>
      <c r="M27" s="170"/>
      <c r="N27" s="170"/>
      <c r="O27" s="171"/>
      <c r="Q27" s="29"/>
    </row>
    <row r="28" spans="1:17" ht="81" customHeight="1" outlineLevel="1">
      <c r="A28" s="130">
        <v>16</v>
      </c>
      <c r="B28" s="172" t="s">
        <v>102</v>
      </c>
      <c r="C28" s="197" t="s">
        <v>103</v>
      </c>
      <c r="D28" s="169" t="s">
        <v>108</v>
      </c>
      <c r="E28" s="168" t="s">
        <v>78</v>
      </c>
      <c r="F28" s="170"/>
      <c r="G28" s="170"/>
      <c r="H28" s="170"/>
      <c r="I28" s="170"/>
      <c r="J28" s="170"/>
      <c r="K28" s="170"/>
      <c r="L28" s="170"/>
      <c r="M28" s="170"/>
      <c r="N28" s="170"/>
      <c r="O28" s="171"/>
      <c r="Q28" s="29"/>
    </row>
    <row r="29" spans="1:17" ht="76.2" customHeight="1" outlineLevel="1">
      <c r="A29" s="130">
        <v>17</v>
      </c>
      <c r="B29" s="173" t="s">
        <v>101</v>
      </c>
      <c r="C29" s="197" t="s">
        <v>100</v>
      </c>
      <c r="D29" s="169" t="s">
        <v>109</v>
      </c>
      <c r="E29" s="168" t="s">
        <v>78</v>
      </c>
      <c r="F29" s="152" t="s">
        <v>28</v>
      </c>
      <c r="G29" s="152"/>
      <c r="H29" s="152"/>
      <c r="I29" s="152" t="s">
        <v>28</v>
      </c>
      <c r="J29" s="152"/>
      <c r="K29" s="152"/>
      <c r="L29" s="152" t="s">
        <v>28</v>
      </c>
      <c r="M29" s="152"/>
      <c r="N29" s="152"/>
      <c r="O29" s="166"/>
      <c r="Q29" s="29"/>
    </row>
    <row r="30" spans="1:17" ht="52.2" customHeight="1"/>
  </sheetData>
  <mergeCells count="4">
    <mergeCell ref="B2:E2"/>
    <mergeCell ref="B4:E4"/>
    <mergeCell ref="B3:E3"/>
    <mergeCell ref="D16:D23"/>
  </mergeCells>
  <phoneticPr fontId="0" type="noConversion"/>
  <dataValidations count="2">
    <dataValidation type="list" allowBlank="1" showErrorMessage="1" sqref="G2:G3 G9 G30:G157 J2:J3 J9 J30:J157 M2:M3 M9 M30:M157 I26:I29 F26:F29 L26:L29 L12:L24 I12:I24 F12:F24">
      <formula1>$R$2:$R$5</formula1>
      <formula2>0</formula2>
    </dataValidation>
    <dataValidation allowBlank="1" showErrorMessage="1" sqref="F10 I10 L10"/>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23"/>
  <sheetViews>
    <sheetView zoomScale="85" zoomScaleNormal="85" workbookViewId="0">
      <pane ySplit="10" topLeftCell="A11" activePane="bottomLeft" state="frozen"/>
      <selection pane="bottomLeft" activeCell="B10" sqref="B10:C12"/>
    </sheetView>
  </sheetViews>
  <sheetFormatPr defaultColWidth="9" defaultRowHeight="13.2" outlineLevelRow="1" outlineLevelCol="1"/>
  <cols>
    <col min="1" max="1" width="17" style="1" customWidth="1"/>
    <col min="2" max="2" width="34.44140625" style="1" customWidth="1"/>
    <col min="3" max="3" width="33.33203125" style="1" customWidth="1"/>
    <col min="4" max="4" width="34.6640625" style="1" customWidth="1"/>
    <col min="5" max="5" width="28.33203125" style="1" customWidth="1"/>
    <col min="6" max="6" width="9.33203125" style="1" customWidth="1"/>
    <col min="7" max="7" width="10.6640625" style="1" customWidth="1" outlineLevel="1"/>
    <col min="8" max="8" width="7" style="1" bestFit="1" customWidth="1" outlineLevel="1"/>
    <col min="9" max="9" width="9.33203125" style="1" customWidth="1"/>
    <col min="10" max="10" width="10.6640625" style="1" customWidth="1" outlineLevel="1"/>
    <col min="11" max="11" width="7" style="1" bestFit="1" customWidth="1" outlineLevel="1"/>
    <col min="12" max="12" width="9.33203125" style="1" customWidth="1"/>
    <col min="13" max="13" width="10.6640625" style="1" customWidth="1" outlineLevel="1"/>
    <col min="14" max="14" width="7" style="1" bestFit="1" customWidth="1" outlineLevel="1"/>
    <col min="15" max="15" width="28.6640625" style="1" customWidth="1"/>
    <col min="16" max="16" width="10.109375" style="1" customWidth="1"/>
    <col min="17" max="17" width="8.109375" style="28" customWidth="1"/>
    <col min="18" max="18" width="7.6640625" style="1" hidden="1" customWidth="1"/>
    <col min="19" max="16384" width="9" style="1"/>
  </cols>
  <sheetData>
    <row r="1" spans="1:18" ht="13.8" thickBot="1"/>
    <row r="2" spans="1:18" s="30" customFormat="1" ht="15" customHeight="1">
      <c r="A2" s="92" t="s">
        <v>37</v>
      </c>
      <c r="B2" s="191" t="s">
        <v>85</v>
      </c>
      <c r="C2" s="191"/>
      <c r="D2" s="191"/>
      <c r="E2" s="192"/>
      <c r="F2" s="82"/>
      <c r="G2" s="76"/>
      <c r="H2" s="9"/>
      <c r="I2" s="82"/>
      <c r="J2" s="76"/>
      <c r="K2" s="9"/>
      <c r="L2" s="82"/>
      <c r="M2" s="76"/>
      <c r="N2" s="9"/>
      <c r="O2" s="9"/>
      <c r="P2" s="9"/>
      <c r="Q2" s="29"/>
      <c r="R2" s="30" t="s">
        <v>28</v>
      </c>
    </row>
    <row r="3" spans="1:18" s="30" customFormat="1" ht="26.4">
      <c r="A3" s="93" t="s">
        <v>38</v>
      </c>
      <c r="B3" s="193" t="s">
        <v>86</v>
      </c>
      <c r="C3" s="193"/>
      <c r="D3" s="193"/>
      <c r="E3" s="194"/>
      <c r="F3" s="82"/>
      <c r="G3" s="76"/>
      <c r="H3" s="9"/>
      <c r="I3" s="82"/>
      <c r="J3" s="76"/>
      <c r="K3" s="9"/>
      <c r="L3" s="82"/>
      <c r="M3" s="76"/>
      <c r="N3" s="9"/>
      <c r="O3" s="9"/>
      <c r="P3" s="9"/>
      <c r="Q3" s="29"/>
      <c r="R3" s="30" t="s">
        <v>29</v>
      </c>
    </row>
    <row r="4" spans="1:18" s="30" customFormat="1" ht="18" customHeight="1">
      <c r="A4" s="93" t="s">
        <v>39</v>
      </c>
      <c r="B4" s="193">
        <f>COUNTA(A12:A998)</f>
        <v>12</v>
      </c>
      <c r="C4" s="193"/>
      <c r="D4" s="193"/>
      <c r="E4" s="194"/>
      <c r="F4" s="82"/>
      <c r="G4" s="76"/>
      <c r="H4" s="9"/>
      <c r="I4" s="82"/>
      <c r="J4" s="76"/>
      <c r="K4" s="9"/>
      <c r="L4" s="82"/>
      <c r="M4" s="76"/>
      <c r="N4" s="9"/>
      <c r="O4" s="9"/>
      <c r="P4" s="9"/>
      <c r="Q4" s="29"/>
      <c r="R4" s="30" t="s">
        <v>30</v>
      </c>
    </row>
    <row r="5" spans="1:18" s="30" customFormat="1" ht="19.5" customHeight="1">
      <c r="A5" s="86" t="s">
        <v>40</v>
      </c>
      <c r="B5" s="84" t="s">
        <v>28</v>
      </c>
      <c r="C5" s="84" t="s">
        <v>29</v>
      </c>
      <c r="D5" s="84" t="s">
        <v>30</v>
      </c>
      <c r="E5" s="87" t="s">
        <v>31</v>
      </c>
      <c r="F5" s="77"/>
      <c r="G5" s="77"/>
      <c r="H5" s="31"/>
      <c r="I5" s="77"/>
      <c r="J5" s="77"/>
      <c r="K5" s="31"/>
      <c r="L5" s="77"/>
      <c r="M5" s="77"/>
      <c r="N5" s="31"/>
      <c r="O5" s="31"/>
      <c r="P5" s="31"/>
      <c r="Q5" s="32"/>
      <c r="R5" s="30" t="s">
        <v>31</v>
      </c>
    </row>
    <row r="6" spans="1:18" s="30" customFormat="1" ht="15" customHeight="1">
      <c r="A6" s="86" t="s">
        <v>41</v>
      </c>
      <c r="B6" s="85">
        <f>COUNTIF($F10:$F996,B5)</f>
        <v>0</v>
      </c>
      <c r="C6" s="85">
        <f>COUNTIF($F10:$F996,C5)</f>
        <v>0</v>
      </c>
      <c r="D6" s="85">
        <f>COUNTIF($F10:$F996,D5)</f>
        <v>9</v>
      </c>
      <c r="E6" s="91">
        <f>COUNTIF($F10:$F996,E5)</f>
        <v>0</v>
      </c>
      <c r="F6" s="78"/>
      <c r="G6" s="78"/>
      <c r="H6" s="31"/>
      <c r="I6" s="78"/>
      <c r="J6" s="78"/>
      <c r="K6" s="31"/>
      <c r="L6" s="78"/>
      <c r="M6" s="78"/>
      <c r="N6" s="31"/>
      <c r="O6" s="31"/>
      <c r="P6" s="31"/>
      <c r="Q6" s="32"/>
    </row>
    <row r="7" spans="1:18" s="30" customFormat="1" ht="15" customHeight="1">
      <c r="A7" s="86" t="s">
        <v>42</v>
      </c>
      <c r="B7" s="85">
        <f>COUNTIF($F10:$F996,B5)</f>
        <v>0</v>
      </c>
      <c r="C7" s="85">
        <f>COUNTIF($F10:$F996,C5)</f>
        <v>0</v>
      </c>
      <c r="D7" s="85">
        <f>COUNTIF($F10:$F996,D5)</f>
        <v>9</v>
      </c>
      <c r="E7" s="91">
        <f>COUNTIF($F10:$F996,E5)</f>
        <v>0</v>
      </c>
      <c r="F7" s="78"/>
      <c r="G7" s="78"/>
      <c r="H7" s="31"/>
      <c r="I7" s="78"/>
      <c r="J7" s="78"/>
      <c r="K7" s="31"/>
      <c r="L7" s="78"/>
      <c r="M7" s="78"/>
      <c r="N7" s="31"/>
      <c r="O7" s="31"/>
      <c r="P7" s="31"/>
      <c r="Q7" s="32"/>
    </row>
    <row r="8" spans="1:18" s="30" customFormat="1" ht="15" customHeight="1" thickBot="1">
      <c r="A8" s="88" t="s">
        <v>43</v>
      </c>
      <c r="B8" s="89">
        <f>COUNTIF($F10:$F996,B5)</f>
        <v>0</v>
      </c>
      <c r="C8" s="89">
        <f>COUNTIF($F10:$F996,C5)</f>
        <v>0</v>
      </c>
      <c r="D8" s="89">
        <f>COUNTIF($F10:$F996,D5)</f>
        <v>9</v>
      </c>
      <c r="E8" s="90">
        <f>COUNTIF($F10:$F996,E5)</f>
        <v>0</v>
      </c>
      <c r="F8" s="78"/>
      <c r="G8" s="78"/>
      <c r="H8" s="31"/>
      <c r="I8" s="78"/>
      <c r="J8" s="78"/>
      <c r="K8" s="31"/>
      <c r="L8" s="78"/>
      <c r="M8" s="78"/>
      <c r="N8" s="31"/>
      <c r="O8" s="31"/>
      <c r="P8" s="31"/>
      <c r="Q8" s="32"/>
    </row>
    <row r="9" spans="1:18" s="30" customFormat="1" ht="15" customHeight="1">
      <c r="A9" s="31"/>
      <c r="B9" s="31"/>
      <c r="C9" s="31"/>
      <c r="D9" s="31"/>
      <c r="E9" s="31"/>
      <c r="F9" s="33"/>
      <c r="G9" s="31"/>
      <c r="H9" s="31"/>
      <c r="I9" s="33"/>
      <c r="J9" s="31"/>
      <c r="K9" s="31"/>
      <c r="L9" s="33"/>
      <c r="M9" s="31"/>
      <c r="N9" s="31"/>
      <c r="O9" s="31"/>
      <c r="P9" s="31"/>
      <c r="Q9" s="32"/>
    </row>
    <row r="10" spans="1:18" s="30" customFormat="1" ht="25.5" customHeight="1">
      <c r="A10" s="83" t="s">
        <v>44</v>
      </c>
      <c r="B10" s="83" t="s">
        <v>45</v>
      </c>
      <c r="C10" s="83" t="s">
        <v>46</v>
      </c>
      <c r="D10" s="83" t="s">
        <v>47</v>
      </c>
      <c r="E10" s="83" t="s">
        <v>48</v>
      </c>
      <c r="F10" s="83" t="s">
        <v>41</v>
      </c>
      <c r="G10" s="83" t="s">
        <v>49</v>
      </c>
      <c r="H10" s="83" t="s">
        <v>50</v>
      </c>
      <c r="I10" s="83" t="s">
        <v>42</v>
      </c>
      <c r="J10" s="83" t="s">
        <v>49</v>
      </c>
      <c r="K10" s="83" t="s">
        <v>50</v>
      </c>
      <c r="L10" s="83" t="s">
        <v>43</v>
      </c>
      <c r="M10" s="83" t="s">
        <v>49</v>
      </c>
      <c r="N10" s="83" t="s">
        <v>50</v>
      </c>
      <c r="O10" s="83" t="s">
        <v>51</v>
      </c>
      <c r="Q10" s="34"/>
    </row>
    <row r="11" spans="1:18" s="30" customFormat="1" ht="15.75" customHeight="1">
      <c r="A11" s="79" t="s">
        <v>84</v>
      </c>
      <c r="B11" s="79"/>
      <c r="C11" s="80"/>
      <c r="D11" s="80"/>
      <c r="E11" s="80"/>
      <c r="F11" s="80"/>
      <c r="G11" s="80"/>
      <c r="H11" s="80"/>
      <c r="I11" s="80"/>
      <c r="J11" s="80"/>
      <c r="K11" s="80"/>
      <c r="L11" s="80"/>
      <c r="M11" s="80"/>
      <c r="N11" s="80"/>
      <c r="O11" s="81"/>
      <c r="Q11" s="38"/>
    </row>
    <row r="12" spans="1:18" s="44" customFormat="1" ht="121.2" customHeight="1" outlineLevel="1">
      <c r="A12" s="39" t="s">
        <v>52</v>
      </c>
      <c r="B12" s="40" t="s">
        <v>53</v>
      </c>
      <c r="C12" s="40" t="s">
        <v>54</v>
      </c>
      <c r="D12" s="41" t="s">
        <v>55</v>
      </c>
      <c r="E12" s="41" t="s">
        <v>56</v>
      </c>
      <c r="F12" s="39" t="s">
        <v>30</v>
      </c>
      <c r="G12" s="39"/>
      <c r="H12" s="39"/>
      <c r="I12" s="39" t="s">
        <v>30</v>
      </c>
      <c r="J12" s="39"/>
      <c r="K12" s="39"/>
      <c r="L12" s="39" t="s">
        <v>30</v>
      </c>
      <c r="M12" s="39"/>
      <c r="N12" s="39"/>
      <c r="O12" s="42"/>
      <c r="Q12" s="43"/>
    </row>
    <row r="13" spans="1:18" outlineLevel="1">
      <c r="A13" s="39" t="s">
        <v>57</v>
      </c>
      <c r="B13" s="39" t="s">
        <v>58</v>
      </c>
      <c r="C13" s="39"/>
      <c r="D13" s="45"/>
      <c r="E13" s="45"/>
      <c r="F13" s="39" t="s">
        <v>30</v>
      </c>
      <c r="G13" s="39"/>
      <c r="H13" s="39"/>
      <c r="I13" s="39" t="s">
        <v>30</v>
      </c>
      <c r="J13" s="39"/>
      <c r="K13" s="39"/>
      <c r="L13" s="39" t="s">
        <v>30</v>
      </c>
      <c r="M13" s="39"/>
      <c r="N13" s="39"/>
      <c r="O13" s="42"/>
      <c r="Q13" s="43"/>
    </row>
    <row r="14" spans="1:18" outlineLevel="1">
      <c r="A14" s="39" t="s">
        <v>59</v>
      </c>
      <c r="B14" s="39" t="s">
        <v>60</v>
      </c>
      <c r="C14" s="39"/>
      <c r="D14" s="45"/>
      <c r="E14" s="45"/>
      <c r="F14" s="39" t="s">
        <v>30</v>
      </c>
      <c r="G14" s="39"/>
      <c r="H14" s="39"/>
      <c r="I14" s="39" t="s">
        <v>30</v>
      </c>
      <c r="J14" s="39"/>
      <c r="K14" s="39"/>
      <c r="L14" s="39" t="s">
        <v>30</v>
      </c>
      <c r="M14" s="39"/>
      <c r="N14" s="39"/>
      <c r="O14" s="42"/>
      <c r="Q14" s="43"/>
    </row>
    <row r="15" spans="1:18" s="30" customFormat="1" ht="15.75" customHeight="1">
      <c r="A15" s="79" t="s">
        <v>87</v>
      </c>
      <c r="B15" s="35"/>
      <c r="C15" s="36"/>
      <c r="D15" s="36"/>
      <c r="E15" s="36"/>
      <c r="F15" s="36"/>
      <c r="G15" s="36"/>
      <c r="H15" s="36"/>
      <c r="I15" s="36"/>
      <c r="J15" s="36"/>
      <c r="K15" s="36"/>
      <c r="L15" s="36"/>
      <c r="M15" s="36"/>
      <c r="N15" s="36"/>
      <c r="O15" s="37"/>
      <c r="Q15" s="38"/>
    </row>
    <row r="16" spans="1:18" outlineLevel="1">
      <c r="A16" s="39" t="s">
        <v>61</v>
      </c>
      <c r="B16" s="39" t="s">
        <v>62</v>
      </c>
      <c r="C16" s="39"/>
      <c r="D16" s="39"/>
      <c r="E16" s="39"/>
      <c r="F16" s="39" t="s">
        <v>30</v>
      </c>
      <c r="G16" s="39"/>
      <c r="H16" s="39"/>
      <c r="I16" s="39" t="s">
        <v>30</v>
      </c>
      <c r="J16" s="39"/>
      <c r="K16" s="39"/>
      <c r="L16" s="39" t="s">
        <v>30</v>
      </c>
      <c r="M16" s="39"/>
      <c r="N16" s="39"/>
      <c r="O16" s="42"/>
      <c r="Q16" s="43"/>
    </row>
    <row r="17" spans="1:17" outlineLevel="1">
      <c r="A17" s="39" t="s">
        <v>63</v>
      </c>
      <c r="B17" s="39" t="s">
        <v>64</v>
      </c>
      <c r="C17" s="39"/>
      <c r="D17" s="39"/>
      <c r="E17" s="39"/>
      <c r="F17" s="39" t="s">
        <v>30</v>
      </c>
      <c r="G17" s="46"/>
      <c r="H17" s="46"/>
      <c r="I17" s="39" t="s">
        <v>30</v>
      </c>
      <c r="J17" s="46"/>
      <c r="K17" s="46"/>
      <c r="L17" s="39" t="s">
        <v>30</v>
      </c>
      <c r="M17" s="46"/>
      <c r="N17" s="46"/>
      <c r="O17" s="46"/>
    </row>
    <row r="18" spans="1:17" s="30" customFormat="1" ht="15.75" customHeight="1">
      <c r="A18" s="79" t="s">
        <v>88</v>
      </c>
      <c r="B18" s="35"/>
      <c r="C18" s="36"/>
      <c r="D18" s="36"/>
      <c r="E18" s="36"/>
      <c r="F18" s="36"/>
      <c r="G18" s="36"/>
      <c r="H18" s="36"/>
      <c r="I18" s="36"/>
      <c r="J18" s="36"/>
      <c r="K18" s="36"/>
      <c r="L18" s="36"/>
      <c r="M18" s="36"/>
      <c r="N18" s="36"/>
      <c r="O18" s="37"/>
      <c r="Q18" s="38"/>
    </row>
    <row r="19" spans="1:17" outlineLevel="1">
      <c r="A19" s="39" t="s">
        <v>61</v>
      </c>
      <c r="B19" s="39" t="s">
        <v>62</v>
      </c>
      <c r="C19" s="39"/>
      <c r="D19" s="39"/>
      <c r="E19" s="39"/>
      <c r="F19" s="39" t="s">
        <v>30</v>
      </c>
      <c r="G19" s="39"/>
      <c r="H19" s="39"/>
      <c r="I19" s="39" t="s">
        <v>30</v>
      </c>
      <c r="J19" s="39"/>
      <c r="K19" s="39"/>
      <c r="L19" s="39" t="s">
        <v>30</v>
      </c>
      <c r="M19" s="39"/>
      <c r="N19" s="39"/>
      <c r="O19" s="42"/>
      <c r="Q19" s="43"/>
    </row>
    <row r="20" spans="1:17" outlineLevel="1">
      <c r="A20" s="39" t="s">
        <v>63</v>
      </c>
      <c r="B20" s="39" t="s">
        <v>64</v>
      </c>
      <c r="C20" s="39"/>
      <c r="D20" s="39"/>
      <c r="E20" s="39"/>
      <c r="F20" s="39" t="s">
        <v>30</v>
      </c>
      <c r="G20" s="46"/>
      <c r="H20" s="46"/>
      <c r="I20" s="39" t="s">
        <v>30</v>
      </c>
      <c r="J20" s="46"/>
      <c r="K20" s="46"/>
      <c r="L20" s="39" t="s">
        <v>30</v>
      </c>
      <c r="M20" s="46"/>
      <c r="N20" s="46"/>
      <c r="O20" s="46"/>
    </row>
    <row r="21" spans="1:17" s="30" customFormat="1" ht="15.75" customHeight="1">
      <c r="A21" s="79" t="s">
        <v>90</v>
      </c>
      <c r="B21" s="35"/>
      <c r="C21" s="36"/>
      <c r="D21" s="36"/>
      <c r="E21" s="36"/>
      <c r="F21" s="36"/>
      <c r="G21" s="36"/>
      <c r="H21" s="36"/>
      <c r="I21" s="36"/>
      <c r="J21" s="36"/>
      <c r="K21" s="36"/>
      <c r="L21" s="36"/>
      <c r="M21" s="36"/>
      <c r="N21" s="36"/>
      <c r="O21" s="37"/>
      <c r="Q21" s="38"/>
    </row>
    <row r="22" spans="1:17" outlineLevel="1">
      <c r="A22" s="39" t="s">
        <v>61</v>
      </c>
      <c r="B22" s="39" t="s">
        <v>62</v>
      </c>
      <c r="C22" s="39"/>
      <c r="D22" s="39"/>
      <c r="E22" s="39"/>
      <c r="F22" s="39" t="s">
        <v>30</v>
      </c>
      <c r="G22" s="39"/>
      <c r="H22" s="39"/>
      <c r="I22" s="39" t="s">
        <v>30</v>
      </c>
      <c r="J22" s="39"/>
      <c r="K22" s="39"/>
      <c r="L22" s="39" t="s">
        <v>30</v>
      </c>
      <c r="M22" s="39"/>
      <c r="N22" s="39"/>
      <c r="O22" s="42"/>
      <c r="Q22" s="43"/>
    </row>
    <row r="23" spans="1:17" outlineLevel="1">
      <c r="A23" s="39" t="s">
        <v>63</v>
      </c>
      <c r="B23" s="39" t="s">
        <v>64</v>
      </c>
      <c r="C23" s="39"/>
      <c r="D23" s="39"/>
      <c r="E23" s="39"/>
      <c r="F23" s="39" t="s">
        <v>30</v>
      </c>
      <c r="G23" s="46"/>
      <c r="H23" s="46"/>
      <c r="I23" s="39" t="s">
        <v>30</v>
      </c>
      <c r="J23" s="46"/>
      <c r="K23" s="46"/>
      <c r="L23" s="39" t="s">
        <v>30</v>
      </c>
      <c r="M23" s="46"/>
      <c r="N23" s="46"/>
      <c r="O23" s="46"/>
    </row>
  </sheetData>
  <mergeCells count="3">
    <mergeCell ref="B2:E2"/>
    <mergeCell ref="B3:E3"/>
    <mergeCell ref="B4:E4"/>
  </mergeCells>
  <dataValidations count="2">
    <dataValidation allowBlank="1" showErrorMessage="1" sqref="F10 I10 L10"/>
    <dataValidation type="list" allowBlank="1" showErrorMessage="1" sqref="G2:G3 G9 M24:M145 I12:I23 J2:J3 J9 G24:G145 F12:F23 M2:M3 M9 L12:L23 J24:J145">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Change password</vt:lpstr>
      <vt:lpstr>Manage department</vt:lpstr>
    </vt:vector>
  </TitlesOfParts>
  <Manager/>
  <Company>FSOFT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cp:keywords/>
  <dc:description>Updates sheet Cover: Add logo, document code, creator, reviewer/approver._x000d_
Add sheet Test Case List._x000d_
Change Sheet Company, User, Provider to Modules. Add column Inter-test case dependent. Update these sheets._x000d_
Update Test Report</dc:description>
  <cp:lastModifiedBy>MSII</cp:lastModifiedBy>
  <cp:revision/>
  <dcterms:created xsi:type="dcterms:W3CDTF">2020-03-17T17:34:29Z</dcterms:created>
  <dcterms:modified xsi:type="dcterms:W3CDTF">2023-11-28T15:58:33Z</dcterms:modified>
  <cp:category>BM</cp:category>
  <cp:contentStatus/>
</cp:coreProperties>
</file>