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uiqu\Downloads\"/>
    </mc:Choice>
  </mc:AlternateContent>
  <xr:revisionPtr revIDLastSave="0" documentId="13_ncr:1_{0686D3F9-22E5-432D-9A3B-A7CCDF8ADB62}"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1" l="1"/>
  <c r="F30" i="11"/>
  <c r="F29" i="11"/>
  <c r="E29" i="11"/>
  <c r="F26" i="11"/>
  <c r="E25" i="11"/>
  <c r="E24" i="11"/>
  <c r="F24" i="11"/>
  <c r="F23" i="11"/>
  <c r="E23" i="11"/>
  <c r="F21" i="11"/>
  <c r="E21" i="11"/>
  <c r="F20" i="11"/>
  <c r="E20" i="11"/>
  <c r="F18" i="11"/>
  <c r="F15" i="11"/>
  <c r="E15" i="11"/>
  <c r="F12" i="11"/>
  <c r="E13" i="11" s="1"/>
  <c r="F13" i="11" s="1"/>
  <c r="E14" i="11" s="1"/>
  <c r="F14" i="11" s="1"/>
  <c r="H10" i="11"/>
  <c r="I8" i="11"/>
  <c r="I7" i="11" s="1"/>
  <c r="H35" i="11"/>
  <c r="H34" i="11"/>
  <c r="H28" i="11"/>
  <c r="H22" i="11"/>
  <c r="H17" i="11"/>
  <c r="H11" i="11"/>
  <c r="J8" i="11" l="1"/>
  <c r="H12" i="11"/>
  <c r="I9" i="11"/>
  <c r="J9" i="11" l="1"/>
  <c r="K8" i="11"/>
  <c r="H13" i="11"/>
  <c r="K9" i="11" l="1"/>
  <c r="L8" i="11"/>
  <c r="M8" i="11" l="1"/>
  <c r="L9" i="11"/>
  <c r="E18" i="11"/>
  <c r="H14" i="11"/>
  <c r="H15" i="11" l="1"/>
  <c r="E19" i="11"/>
  <c r="F19" i="11" s="1"/>
  <c r="M9" i="11"/>
  <c r="N8" i="11"/>
  <c r="H18" i="11"/>
  <c r="O8" i="11" l="1"/>
  <c r="N9" i="11"/>
  <c r="H19" i="11" l="1"/>
  <c r="O9" i="11"/>
  <c r="P8" i="11"/>
  <c r="P9" i="11" l="1"/>
  <c r="Q8" i="11"/>
  <c r="P7" i="11"/>
  <c r="H20" i="11" l="1"/>
  <c r="R8" i="11"/>
  <c r="Q9" i="11"/>
  <c r="S8" i="11" l="1"/>
  <c r="R9" i="11"/>
  <c r="S9" i="11" l="1"/>
  <c r="T8" i="11"/>
  <c r="U8" i="11" l="1"/>
  <c r="T9" i="11"/>
  <c r="V8" i="11" l="1"/>
  <c r="U9" i="11"/>
  <c r="V9" i="11" l="1"/>
  <c r="W8" i="11"/>
  <c r="W7" i="11" l="1"/>
  <c r="W9" i="11"/>
  <c r="X8" i="11"/>
  <c r="Y8" i="11" l="1"/>
  <c r="X9" i="11"/>
  <c r="Y9" i="11" l="1"/>
  <c r="Z8" i="11"/>
  <c r="Z9" i="11" l="1"/>
  <c r="AA8" i="11"/>
  <c r="AA9" i="11" l="1"/>
  <c r="AB8" i="11"/>
  <c r="AC8" i="11" l="1"/>
  <c r="AB9" i="11"/>
  <c r="AC9" i="11" l="1"/>
  <c r="AD8" i="11"/>
  <c r="AD7" i="11" l="1"/>
  <c r="AE8" i="11"/>
  <c r="AD9" i="11"/>
  <c r="AE9" i="11" l="1"/>
  <c r="AF8" i="11"/>
  <c r="AF9" i="11" l="1"/>
  <c r="AG8" i="11"/>
  <c r="AG9" i="11" l="1"/>
  <c r="AH8" i="11"/>
  <c r="AI8" i="11" l="1"/>
  <c r="AH9" i="11"/>
  <c r="AI9" i="11" l="1"/>
  <c r="AJ8" i="11"/>
  <c r="AK8" i="11" l="1"/>
  <c r="AJ9" i="11"/>
  <c r="AK9" i="11" l="1"/>
  <c r="AL8" i="11"/>
  <c r="AK7" i="11"/>
  <c r="AL9" i="11" l="1"/>
  <c r="AM8" i="11"/>
  <c r="AM9" i="11" l="1"/>
  <c r="AN8" i="11"/>
  <c r="AN9" i="11" l="1"/>
  <c r="AO8" i="11"/>
  <c r="AP8" i="11" l="1"/>
  <c r="AO9" i="11"/>
  <c r="AQ8" i="11" l="1"/>
  <c r="AP9" i="11"/>
  <c r="AR8" i="11" l="1"/>
  <c r="AQ9" i="11"/>
  <c r="AR7" i="11" l="1"/>
  <c r="AS8" i="11"/>
  <c r="AR9" i="11"/>
  <c r="AT8" i="11" l="1"/>
  <c r="AS9" i="11"/>
  <c r="AU8" i="11" l="1"/>
  <c r="AT9" i="11"/>
  <c r="AV8" i="11" l="1"/>
  <c r="AU9" i="11"/>
  <c r="AV9" i="11" l="1"/>
  <c r="AW8" i="11"/>
  <c r="AX8" i="11" l="1"/>
  <c r="AW9" i="11"/>
  <c r="AX9" i="11" l="1"/>
  <c r="AY8" i="11"/>
  <c r="AY7" i="11" l="1"/>
  <c r="AY9" i="11"/>
  <c r="AZ8" i="11"/>
  <c r="BA8" i="11" l="1"/>
  <c r="AZ9" i="11"/>
  <c r="BA9" i="11" l="1"/>
  <c r="BB8" i="11"/>
  <c r="BC8" i="11" l="1"/>
  <c r="BB9" i="11"/>
  <c r="BD8" i="11" l="1"/>
  <c r="BC9" i="11"/>
  <c r="BE8" i="11" l="1"/>
  <c r="BD9" i="11"/>
  <c r="BE9" i="11" l="1"/>
  <c r="BF8" i="11"/>
  <c r="BF9" i="11" l="1"/>
  <c r="BG8" i="11"/>
  <c r="BF7" i="11"/>
  <c r="BG9" i="11" l="1"/>
  <c r="BH8" i="11"/>
  <c r="BH9" i="11" l="1"/>
  <c r="BI8" i="11"/>
  <c r="BI9" i="11" l="1"/>
  <c r="BJ8" i="11"/>
  <c r="BK8" i="11" l="1"/>
  <c r="BJ9" i="11"/>
  <c r="BL8" i="11" l="1"/>
  <c r="BL9" i="11" s="1"/>
  <c r="BK9" i="11"/>
  <c r="H21" i="11"/>
  <c r="H23" i="11" l="1"/>
  <c r="H24" i="11"/>
  <c r="E26" i="11"/>
  <c r="F25" i="11"/>
  <c r="H25" i="11"/>
  <c r="H26" i="11" l="1"/>
  <c r="E27" i="11"/>
  <c r="F27" i="11" l="1"/>
  <c r="E31" i="11" l="1"/>
  <c r="H31" i="11" s="1"/>
  <c r="H29" i="11"/>
  <c r="E30" i="11"/>
  <c r="H30" i="11" s="1"/>
  <c r="H27" i="11"/>
</calcChain>
</file>

<file path=xl/sharedStrings.xml><?xml version="1.0" encoding="utf-8"?>
<sst xmlns="http://schemas.openxmlformats.org/spreadsheetml/2006/main" count="66" uniqueCount="56">
  <si>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</si>
  <si>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</si>
  <si>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</si>
  <si>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</si>
  <si>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</si>
  <si>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</si>
  <si>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</si>
  <si>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</si>
  <si>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</si>
  <si>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</si>
  <si>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</si>
  <si>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</si>
  <si>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</si>
  <si>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</si>
  <si>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</si>
  <si>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</si>
  <si>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</si>
  <si>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</si>
  <si>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</si>
  <si>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</si>
  <si>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</si>
  <si>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</si>
  <si>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</si>
  <si>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</si>
  <si>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</si>
  <si>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</si>
  <si>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</si>
  <si>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</si>
  <si>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</si>
  <si>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</si>
  <si>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</si>
  <si>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</si>
  <si>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</si>
  <si>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</si>
  <si>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</si>
  <si>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</si>
  <si>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</si>
  <si>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</si>
  <si>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</si>
  <si>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</si>
  <si>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</si>
  <si>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</si>
  <si>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</si>
  <si>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</si>
  <si>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</si>
  <si>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Mobile E-Book</t>
  </si>
  <si>
    <t>Hà</t>
  </si>
  <si>
    <t>Trần Thị Hồng Ngát</t>
  </si>
  <si>
    <t>Nguyễn Thị Hà</t>
  </si>
  <si>
    <t>Ngát</t>
  </si>
  <si>
    <t xml:space="preserve">Hà </t>
  </si>
  <si>
    <t>Bùi Mạnh Hùng</t>
  </si>
  <si>
    <t>Ngát, Hùng</t>
  </si>
  <si>
    <t>Hà, Ngát, Hùng</t>
  </si>
  <si>
    <t>Hà, Ngát</t>
  </si>
  <si>
    <t>Hà,Ngát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</si>
</sst>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5FB"/>
      <color rgb="FFFFD6F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17" zoomScale="75" zoomScaleNormal="100" zoomScalePageLayoutView="70" workbookViewId="0">
      <selection activeCell="M30" sqref="M30"/>
    </sheetView>
  </sheetViews>
  <sheetFormatPr defaultColWidth="8.59765625" defaultRowHeight="30" customHeight="1"/>
  <cols>
    <col min="1" max="1" width="2.59765625" style="13" customWidth="1"/>
    <col min="2" max="2" width="51.59765625" bestFit="1" customWidth="1"/>
    <col min="3" max="3" width="16.59765625" customWidth="1"/>
    <col min="4" max="4" width="10.59765625" customWidth="1"/>
    <col min="5" max="5" width="10.59765625" style="2" customWidth="1"/>
    <col min="6" max="6" width="10.59765625" customWidth="1"/>
    <col min="7" max="7" width="2.59765625" customWidth="1"/>
    <col min="8" max="8" width="6" hidden="1" customWidth="1"/>
    <col min="9" max="65" width="2.59765625" customWidth="1"/>
  </cols>
  <sheetData>
    <row r="1" spans="1:64" ht="90" customHeight="1">
      <c r="A1" s="14"/>
      <c r="B1" s="98" t="s">
        <v>45</v>
      </c>
      <c r="C1" s="18"/>
      <c r="D1" s="19"/>
      <c r="E1" s="20"/>
      <c r="F1" s="21"/>
      <c r="H1" s="1"/>
      <c r="I1" s="119" t="s">
        <v>21</v>
      </c>
      <c r="J1" s="120"/>
      <c r="K1" s="120"/>
      <c r="L1" s="120"/>
      <c r="M1" s="120"/>
      <c r="N1" s="120"/>
      <c r="O1" s="120"/>
      <c r="P1" s="24"/>
      <c r="Q1" s="118">
        <v>45581</v>
      </c>
      <c r="R1" s="117"/>
      <c r="S1" s="117"/>
      <c r="T1" s="117"/>
      <c r="U1" s="117"/>
      <c r="V1" s="117"/>
      <c r="W1" s="117"/>
      <c r="X1" s="117"/>
      <c r="Y1" s="117"/>
      <c r="Z1" s="117"/>
    </row>
    <row r="2" spans="1:64" ht="30" customHeight="1">
      <c r="B2" s="96" t="s">
        <v>48</v>
      </c>
      <c r="C2" s="97" t="s">
        <v>20</v>
      </c>
      <c r="D2" s="22"/>
      <c r="E2" s="23"/>
      <c r="F2" s="22"/>
      <c r="I2" s="119" t="s">
        <v>22</v>
      </c>
      <c r="J2" s="120"/>
      <c r="K2" s="120"/>
      <c r="L2" s="120"/>
      <c r="M2" s="120"/>
      <c r="N2" s="120"/>
      <c r="O2" s="120"/>
      <c r="P2" s="24"/>
      <c r="Q2" s="116">
        <v>1</v>
      </c>
      <c r="R2" s="117"/>
      <c r="S2" s="117"/>
      <c r="T2" s="117"/>
      <c r="U2" s="117"/>
      <c r="V2" s="117"/>
      <c r="W2" s="117"/>
      <c r="X2" s="117"/>
      <c r="Y2" s="117"/>
      <c r="Z2" s="117"/>
    </row>
    <row r="3" spans="1:64" ht="25.2">
      <c r="B3" s="96" t="s">
        <v>44</v>
      </c>
      <c r="C3" s="97" t="s">
        <v>47</v>
      </c>
      <c r="D3" s="22"/>
      <c r="E3" s="23"/>
      <c r="F3" s="22"/>
      <c r="I3" s="108"/>
      <c r="J3" s="26"/>
      <c r="K3" s="26"/>
      <c r="L3" s="26"/>
      <c r="M3" s="26"/>
      <c r="N3" s="26"/>
      <c r="O3" s="26"/>
      <c r="P3" s="24"/>
      <c r="Q3" s="106"/>
      <c r="R3" s="107"/>
      <c r="S3" s="107"/>
      <c r="T3" s="107"/>
      <c r="U3" s="107"/>
      <c r="V3" s="107"/>
      <c r="W3" s="107"/>
      <c r="X3" s="107"/>
      <c r="Y3" s="107"/>
      <c r="Z3" s="107"/>
    </row>
    <row r="4" spans="1:64" ht="25.2">
      <c r="B4" s="96"/>
      <c r="C4" s="97" t="s">
        <v>48</v>
      </c>
      <c r="D4" s="22"/>
      <c r="E4" s="23"/>
      <c r="F4" s="22"/>
      <c r="I4" s="108"/>
      <c r="J4" s="26"/>
      <c r="K4" s="26"/>
      <c r="L4" s="26"/>
      <c r="M4" s="26"/>
      <c r="N4" s="26"/>
      <c r="O4" s="26"/>
      <c r="P4" s="24"/>
      <c r="Q4" s="106"/>
      <c r="R4" s="107"/>
      <c r="S4" s="107"/>
      <c r="T4" s="107"/>
      <c r="U4" s="107"/>
      <c r="V4" s="107"/>
      <c r="W4" s="107"/>
      <c r="X4" s="107"/>
      <c r="Y4" s="107"/>
      <c r="Z4" s="107"/>
    </row>
    <row r="5" spans="1:64" ht="25.2">
      <c r="B5" s="96"/>
      <c r="C5" s="97" t="s">
        <v>51</v>
      </c>
      <c r="D5" s="22"/>
      <c r="E5" s="23"/>
      <c r="F5" s="22"/>
      <c r="I5" s="108"/>
      <c r="J5" s="26"/>
      <c r="K5" s="26"/>
      <c r="L5" s="26"/>
      <c r="M5" s="26"/>
      <c r="N5" s="26"/>
      <c r="O5" s="26"/>
      <c r="P5" s="24"/>
      <c r="Q5" s="106"/>
      <c r="R5" s="107"/>
      <c r="S5" s="107"/>
      <c r="T5" s="107"/>
      <c r="U5" s="107"/>
      <c r="V5" s="107"/>
      <c r="W5" s="107"/>
      <c r="X5" s="107"/>
      <c r="Y5" s="107"/>
      <c r="Z5" s="107"/>
    </row>
    <row r="6" spans="1:64" s="26" customFormat="1" ht="21">
      <c r="A6" s="13"/>
      <c r="B6" s="25"/>
      <c r="C6" s="109"/>
      <c r="D6" s="27"/>
      <c r="E6" s="28"/>
    </row>
    <row r="7" spans="1:64" s="26" customFormat="1" ht="30" customHeight="1">
      <c r="A7" s="14"/>
      <c r="B7" s="29"/>
      <c r="E7" s="30"/>
      <c r="I7" s="123">
        <f>I8</f>
        <v>45579</v>
      </c>
      <c r="J7" s="121"/>
      <c r="K7" s="121"/>
      <c r="L7" s="121"/>
      <c r="M7" s="121"/>
      <c r="N7" s="121"/>
      <c r="O7" s="121"/>
      <c r="P7" s="121">
        <f>P8</f>
        <v>45586</v>
      </c>
      <c r="Q7" s="121"/>
      <c r="R7" s="121"/>
      <c r="S7" s="121"/>
      <c r="T7" s="121"/>
      <c r="U7" s="121"/>
      <c r="V7" s="121"/>
      <c r="W7" s="121">
        <f>W8</f>
        <v>45593</v>
      </c>
      <c r="X7" s="121"/>
      <c r="Y7" s="121"/>
      <c r="Z7" s="121"/>
      <c r="AA7" s="121"/>
      <c r="AB7" s="121"/>
      <c r="AC7" s="121"/>
      <c r="AD7" s="121">
        <f>AD8</f>
        <v>45600</v>
      </c>
      <c r="AE7" s="121"/>
      <c r="AF7" s="121"/>
      <c r="AG7" s="121"/>
      <c r="AH7" s="121"/>
      <c r="AI7" s="121"/>
      <c r="AJ7" s="121"/>
      <c r="AK7" s="121">
        <f>AK8</f>
        <v>45607</v>
      </c>
      <c r="AL7" s="121"/>
      <c r="AM7" s="121"/>
      <c r="AN7" s="121"/>
      <c r="AO7" s="121"/>
      <c r="AP7" s="121"/>
      <c r="AQ7" s="121"/>
      <c r="AR7" s="121">
        <f>AR8</f>
        <v>45614</v>
      </c>
      <c r="AS7" s="121"/>
      <c r="AT7" s="121"/>
      <c r="AU7" s="121"/>
      <c r="AV7" s="121"/>
      <c r="AW7" s="121"/>
      <c r="AX7" s="121"/>
      <c r="AY7" s="121">
        <f>AY8</f>
        <v>45621</v>
      </c>
      <c r="AZ7" s="121"/>
      <c r="BA7" s="121"/>
      <c r="BB7" s="121"/>
      <c r="BC7" s="121"/>
      <c r="BD7" s="121"/>
      <c r="BE7" s="121"/>
      <c r="BF7" s="121">
        <f>BF8</f>
        <v>45628</v>
      </c>
      <c r="BG7" s="121"/>
      <c r="BH7" s="121"/>
      <c r="BI7" s="121"/>
      <c r="BJ7" s="121"/>
      <c r="BK7" s="121"/>
      <c r="BL7" s="122"/>
    </row>
    <row r="8" spans="1:64" s="26" customFormat="1" ht="15" customHeight="1">
      <c r="A8" s="110"/>
      <c r="B8" s="111" t="s">
        <v>5</v>
      </c>
      <c r="C8" s="113" t="s">
        <v>23</v>
      </c>
      <c r="D8" s="115" t="s">
        <v>1</v>
      </c>
      <c r="E8" s="115" t="s">
        <v>3</v>
      </c>
      <c r="F8" s="115"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c r="A9" s="110"/>
      <c r="B9" s="11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c r="A11" s="14"/>
      <c r="B11" s="40" t="s">
        <v>24</v>
      </c>
      <c r="C11" s="41"/>
      <c r="D11" s="42"/>
      <c r="E11" s="43"/>
      <c r="F11" s="44"/>
      <c r="G11" s="17"/>
      <c r="H11" s="5" t="str">
        <f t="shared" ref="H11:H35"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c r="A12" s="14"/>
      <c r="B12" s="47" t="s">
        <v>25</v>
      </c>
      <c r="C12" s="48" t="s">
        <v>50</v>
      </c>
      <c r="D12" s="49">
        <v>1</v>
      </c>
      <c r="E12" s="50">
        <v>45586</v>
      </c>
      <c r="F12" s="50">
        <f>E12+4</f>
        <v>45590</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4"/>
      <c r="B13" s="52" t="s">
        <v>26</v>
      </c>
      <c r="C13" s="53" t="s">
        <v>53</v>
      </c>
      <c r="D13" s="54">
        <v>1</v>
      </c>
      <c r="E13" s="55">
        <f>F12-2</f>
        <v>45588</v>
      </c>
      <c r="F13" s="55">
        <f>E13+2</f>
        <v>45590</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3"/>
      <c r="B14" s="52" t="s">
        <v>27</v>
      </c>
      <c r="C14" s="53" t="s">
        <v>46</v>
      </c>
      <c r="D14" s="54">
        <v>1</v>
      </c>
      <c r="E14" s="55">
        <f>F13-4</f>
        <v>45586</v>
      </c>
      <c r="F14" s="55">
        <f>E14+6</f>
        <v>45592</v>
      </c>
      <c r="G14" s="17"/>
      <c r="H14" s="5">
        <f t="shared" si="5"/>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c r="A15" s="13"/>
      <c r="B15" s="52" t="s">
        <v>28</v>
      </c>
      <c r="C15" s="53" t="s">
        <v>49</v>
      </c>
      <c r="D15" s="54">
        <v>1</v>
      </c>
      <c r="E15" s="55">
        <f>F14-2</f>
        <v>45590</v>
      </c>
      <c r="F15" s="55">
        <f>E15+3</f>
        <v>45593</v>
      </c>
      <c r="G15" s="17"/>
      <c r="H15" s="5">
        <f t="shared" si="5"/>
        <v>4</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4"/>
      <c r="B17" s="57" t="s">
        <v>42</v>
      </c>
      <c r="C17" s="58"/>
      <c r="D17" s="59"/>
      <c r="E17" s="60"/>
      <c r="F17" s="61"/>
      <c r="G17" s="17"/>
      <c r="H17" s="5" t="str">
        <f t="shared" si="5"/>
        <v/>
      </c>
    </row>
    <row r="18" spans="1:64" s="46" customFormat="1" ht="30" customHeight="1" thickBot="1">
      <c r="A18" s="14"/>
      <c r="B18" s="62" t="s">
        <v>29</v>
      </c>
      <c r="C18" s="63" t="s">
        <v>50</v>
      </c>
      <c r="D18" s="64">
        <v>1</v>
      </c>
      <c r="E18" s="65">
        <f>F15-3</f>
        <v>45590</v>
      </c>
      <c r="F18" s="65">
        <f>E18+3</f>
        <v>45593</v>
      </c>
      <c r="G18" s="17"/>
      <c r="H18" s="5">
        <f t="shared" si="5"/>
        <v>4</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30</v>
      </c>
      <c r="C19" s="63" t="s">
        <v>52</v>
      </c>
      <c r="D19" s="64">
        <v>1</v>
      </c>
      <c r="E19" s="65">
        <f>E18-6</f>
        <v>45584</v>
      </c>
      <c r="F19" s="65">
        <f>E19+6</f>
        <v>45590</v>
      </c>
      <c r="G19" s="17"/>
      <c r="H19" s="5">
        <f t="shared" si="5"/>
        <v>7</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2" t="s">
        <v>31</v>
      </c>
      <c r="C20" s="63" t="s">
        <v>53</v>
      </c>
      <c r="D20" s="64">
        <v>1</v>
      </c>
      <c r="E20" s="65">
        <f>E18+1</f>
        <v>45591</v>
      </c>
      <c r="F20" s="65">
        <f>E20+6</f>
        <v>45597</v>
      </c>
      <c r="G20" s="17"/>
      <c r="H20" s="5">
        <f t="shared" si="5"/>
        <v>7</v>
      </c>
      <c r="I20" s="51"/>
      <c r="J20" s="51"/>
      <c r="K20" s="51"/>
      <c r="L20" s="51"/>
      <c r="M20" s="51"/>
      <c r="N20" s="51"/>
      <c r="O20" s="51"/>
      <c r="P20" s="51"/>
      <c r="Q20" s="51"/>
      <c r="R20" s="51"/>
      <c r="S20" s="51"/>
      <c r="T20" s="51"/>
      <c r="U20" s="51"/>
      <c r="V20" s="51"/>
      <c r="W20" s="51"/>
      <c r="X20" s="51"/>
      <c r="Y20" s="56"/>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c r="A21" s="13"/>
      <c r="B21" s="62" t="s">
        <v>32</v>
      </c>
      <c r="C21" s="63" t="s">
        <v>49</v>
      </c>
      <c r="D21" s="64">
        <v>1</v>
      </c>
      <c r="E21" s="65">
        <f>E20+6</f>
        <v>45597</v>
      </c>
      <c r="F21" s="65">
        <f>E21+7</f>
        <v>45604</v>
      </c>
      <c r="G21" s="17"/>
      <c r="H21" s="5">
        <f t="shared" si="5"/>
        <v>8</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66" t="s">
        <v>43</v>
      </c>
      <c r="C22" s="67"/>
      <c r="D22" s="68"/>
      <c r="E22" s="69"/>
      <c r="F22" s="70"/>
      <c r="G22" s="17"/>
      <c r="H22" s="5" t="str">
        <f t="shared" si="5"/>
        <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row>
    <row r="23" spans="1:64" s="46" customFormat="1" ht="30" customHeight="1" thickBot="1">
      <c r="A23" s="13"/>
      <c r="B23" s="72" t="s">
        <v>33</v>
      </c>
      <c r="C23" s="73" t="s">
        <v>54</v>
      </c>
      <c r="D23" s="74">
        <v>1</v>
      </c>
      <c r="E23" s="75">
        <f>E21+3</f>
        <v>45600</v>
      </c>
      <c r="F23" s="75">
        <f>F21+5</f>
        <v>45609</v>
      </c>
      <c r="G23" s="17"/>
      <c r="H23" s="5">
        <f t="shared" si="5"/>
        <v>10</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c r="A24" s="13"/>
      <c r="B24" s="72" t="s">
        <v>34</v>
      </c>
      <c r="C24" s="73" t="s">
        <v>54</v>
      </c>
      <c r="D24" s="74">
        <v>1</v>
      </c>
      <c r="E24" s="75">
        <f>F23</f>
        <v>45609</v>
      </c>
      <c r="F24" s="75">
        <f>F23+16</f>
        <v>45625</v>
      </c>
      <c r="G24" s="17"/>
      <c r="H24" s="5">
        <f t="shared" si="5"/>
        <v>17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72" t="s">
        <v>35</v>
      </c>
      <c r="C25" s="73" t="s">
        <v>54</v>
      </c>
      <c r="D25" s="74">
        <v>1</v>
      </c>
      <c r="E25" s="75">
        <f>F24-2</f>
        <v>45623</v>
      </c>
      <c r="F25" s="75">
        <f xml:space="preserve"> E25+9</f>
        <v>45632</v>
      </c>
      <c r="G25" s="17"/>
      <c r="H25" s="5">
        <f t="shared" si="5"/>
        <v>10</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72" t="s">
        <v>36</v>
      </c>
      <c r="C26" s="73" t="s">
        <v>49</v>
      </c>
      <c r="D26" s="74">
        <v>1</v>
      </c>
      <c r="E26" s="75">
        <f>E25</f>
        <v>45623</v>
      </c>
      <c r="F26" s="75">
        <f>F25</f>
        <v>45632</v>
      </c>
      <c r="G26" s="17"/>
      <c r="H26" s="5">
        <f t="shared" si="5"/>
        <v>10</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c r="A27" s="13"/>
      <c r="B27" s="72" t="s">
        <v>37</v>
      </c>
      <c r="C27" s="73" t="s">
        <v>46</v>
      </c>
      <c r="D27" s="74">
        <v>1</v>
      </c>
      <c r="E27" s="75">
        <f>E26</f>
        <v>45623</v>
      </c>
      <c r="F27" s="75">
        <f>E27+8</f>
        <v>45631</v>
      </c>
      <c r="G27" s="17"/>
      <c r="H27" s="5">
        <f t="shared" si="5"/>
        <v>9</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76" t="s">
        <v>38</v>
      </c>
      <c r="C28" s="77"/>
      <c r="D28" s="78"/>
      <c r="E28" s="79"/>
      <c r="F28" s="80"/>
      <c r="G28" s="17"/>
      <c r="H28" s="5" t="str">
        <f t="shared" si="5"/>
        <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row>
    <row r="29" spans="1:64" s="46" customFormat="1" ht="30" customHeight="1" thickBot="1">
      <c r="A29" s="13"/>
      <c r="B29" s="82" t="s">
        <v>39</v>
      </c>
      <c r="C29" s="83" t="s">
        <v>55</v>
      </c>
      <c r="D29" s="84">
        <v>1</v>
      </c>
      <c r="E29" s="85">
        <f>E27</f>
        <v>45623</v>
      </c>
      <c r="F29" s="85">
        <f>E29+9</f>
        <v>45632</v>
      </c>
      <c r="G29" s="17"/>
      <c r="H29" s="5">
        <f t="shared" si="5"/>
        <v>10</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c r="A30" s="13"/>
      <c r="B30" s="82" t="s">
        <v>40</v>
      </c>
      <c r="C30" s="83" t="s">
        <v>49</v>
      </c>
      <c r="D30" s="84">
        <v>1</v>
      </c>
      <c r="E30" s="85">
        <f>E29+5</f>
        <v>45628</v>
      </c>
      <c r="F30" s="85">
        <f>E30+4</f>
        <v>45632</v>
      </c>
      <c r="G30" s="17"/>
      <c r="H30" s="5">
        <f t="shared" si="5"/>
        <v>5</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82" t="s">
        <v>41</v>
      </c>
      <c r="C31" s="83" t="s">
        <v>49</v>
      </c>
      <c r="D31" s="84">
        <v>1</v>
      </c>
      <c r="E31" s="85">
        <f>E29</f>
        <v>45623</v>
      </c>
      <c r="F31" s="85">
        <f>E31+9</f>
        <v>45632</v>
      </c>
      <c r="G31" s="17"/>
      <c r="H31" s="5">
        <f t="shared" si="5"/>
        <v>10</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82"/>
      <c r="C32" s="83"/>
      <c r="D32" s="84"/>
      <c r="E32" s="85"/>
      <c r="F32" s="85"/>
      <c r="G32" s="17"/>
      <c r="H32" s="5"/>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c r="A34" s="13"/>
      <c r="B34" s="86"/>
      <c r="C34" s="87"/>
      <c r="D34" s="88"/>
      <c r="E34" s="89"/>
      <c r="F34" s="89"/>
      <c r="G34" s="17"/>
      <c r="H34" s="5" t="str">
        <f t="shared" si="5"/>
        <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4" s="46" customFormat="1" ht="30" customHeight="1" thickBot="1">
      <c r="A35" s="14"/>
      <c r="B35" s="90" t="s">
        <v>0</v>
      </c>
      <c r="C35" s="91"/>
      <c r="D35" s="92"/>
      <c r="E35" s="93"/>
      <c r="F35" s="94"/>
      <c r="G35" s="17"/>
      <c r="H35" s="6" t="str">
        <f t="shared" si="5"/>
        <v/>
      </c>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row>
    <row r="36" spans="1:64" ht="30" customHeight="1">
      <c r="G36" s="3"/>
    </row>
    <row r="37" spans="1:64" ht="30" customHeight="1">
      <c r="C37" s="16"/>
      <c r="F37" s="15"/>
    </row>
    <row r="38" spans="1:64" ht="30" customHeight="1">
      <c r="C38"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3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3">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1">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3:BL27">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29:BL33">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cols>
    <col min="1" max="1" width="87" style="7" customWidth="1"/>
    <col min="2" max="16384" width="9" style="1"/>
  </cols>
  <sheetData>
    <row r="1" spans="1:2" ht="46.5" customHeight="1"/>
    <row r="2" spans="1:2" s="9" customFormat="1" ht="15.6">
      <c r="A2" s="99" t="s">
        <v>8</v>
      </c>
      <c r="B2" s="8"/>
    </row>
    <row r="3" spans="1:2" s="11" customFormat="1" ht="27" customHeight="1">
      <c r="A3" s="100"/>
      <c r="B3" s="12"/>
    </row>
    <row r="4" spans="1:2" s="10" customFormat="1" ht="30">
      <c r="A4" s="101" t="s">
        <v>7</v>
      </c>
    </row>
    <row r="5" spans="1:2" ht="74.25" customHeight="1">
      <c r="A5" s="102" t="s">
        <v>15</v>
      </c>
    </row>
    <row r="6" spans="1:2" ht="26.25" customHeight="1">
      <c r="A6" s="101" t="s">
        <v>18</v>
      </c>
    </row>
    <row r="7" spans="1:2" s="7" customFormat="1" ht="204.9" customHeight="1">
      <c r="A7" s="103" t="s">
        <v>17</v>
      </c>
    </row>
    <row r="8" spans="1:2" s="10" customFormat="1" ht="30">
      <c r="A8" s="101" t="s">
        <v>9</v>
      </c>
    </row>
    <row r="9" spans="1:2" ht="41.4">
      <c r="A9" s="102" t="s">
        <v>16</v>
      </c>
    </row>
    <row r="10" spans="1:2" s="7" customFormat="1" ht="27.9" customHeight="1">
      <c r="A10" s="104" t="s">
        <v>14</v>
      </c>
    </row>
    <row r="11" spans="1:2" s="10" customFormat="1" ht="30">
      <c r="A11" s="101" t="s">
        <v>6</v>
      </c>
    </row>
    <row r="12" spans="1:2" ht="27.6">
      <c r="A12" s="102" t="s">
        <v>13</v>
      </c>
    </row>
    <row r="13" spans="1:2" s="7" customFormat="1" ht="27.9" customHeight="1">
      <c r="A13" s="104" t="s">
        <v>2</v>
      </c>
    </row>
    <row r="14" spans="1:2" s="10" customFormat="1" ht="30">
      <c r="A14" s="101" t="s">
        <v>10</v>
      </c>
    </row>
    <row r="15" spans="1:2" ht="75" customHeight="1">
      <c r="A15" s="102" t="s">
        <v>11</v>
      </c>
    </row>
    <row r="16" spans="1:2" ht="69">
      <c r="A16" s="102" t="s">
        <v>12</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Bui Quoc Viet</cp:lastModifiedBy>
  <dcterms:created xsi:type="dcterms:W3CDTF">2022-03-11T22:41:12Z</dcterms:created>
  <dcterms:modified xsi:type="dcterms:W3CDTF">2024-12-06T01:57:05Z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