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8_{F14FD3EA-B0C3-4F9F-B439-8671E48EBB7A}"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1" l="1"/>
  <c r="F30" i="11"/>
  <c r="F29" i="11"/>
  <c r="E29" i="11"/>
  <c r="F26" i="11"/>
  <c r="E25" i="11"/>
  <c r="E24" i="11"/>
  <c r="F24" i="11"/>
  <c r="F23" i="11"/>
  <c r="E23" i="11"/>
  <c r="F21" i="11"/>
  <c r="E21" i="11"/>
  <c r="F20" i="11"/>
  <c r="E20" i="1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H14" i="11"/>
  <c r="H15" i="11" l="1"/>
  <c r="E19" i="11"/>
  <c r="F19" i="11" s="1"/>
  <c r="M9" i="11"/>
  <c r="N8" i="11"/>
  <c r="H18" i="11"/>
  <c r="O8" i="11" l="1"/>
  <c r="N9" i="11"/>
  <c r="H19" i="11" l="1"/>
  <c r="O9" i="11"/>
  <c r="P8" i="11"/>
  <c r="P9" i="11" l="1"/>
  <c r="Q8" i="11"/>
  <c r="P7" i="11"/>
  <c r="H20" i="11" l="1"/>
  <c r="R8" i="11"/>
  <c r="Q9" i="11"/>
  <c r="S8" i="11" l="1"/>
  <c r="R9" i="11"/>
  <c r="S9" i="11" l="1"/>
  <c r="T8" i="11"/>
  <c r="U8" i="11" l="1"/>
  <c r="T9" i="11"/>
  <c r="V8" i="11" l="1"/>
  <c r="U9" i="11"/>
  <c r="V9" i="11" l="1"/>
  <c r="W8" i="11"/>
  <c r="W7" i="11" l="1"/>
  <c r="W9" i="11"/>
  <c r="X8" i="11"/>
  <c r="Y8" i="11" l="1"/>
  <c r="X9" i="11"/>
  <c r="Y9" i="11" l="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 r="H21" i="11"/>
  <c r="H23" i="11" l="1"/>
  <c r="H24" i="11"/>
  <c r="E26" i="11"/>
  <c r="F25" i="11"/>
  <c r="H25" i="11"/>
  <c r="H26" i="11" l="1"/>
  <c r="E27" i="11"/>
  <c r="F27" i="11" l="1"/>
  <c r="E31" i="11" l="1"/>
  <c r="H31" i="11" s="1"/>
  <c r="H29" i="11"/>
  <c r="E30" i="11"/>
  <c r="H30" i="11" s="1"/>
  <c r="H27" i="11"/>
</calcChain>
</file>

<file path=xl/sharedStrings.xml><?xml version="1.0" encoding="utf-8"?>
<sst xmlns="http://schemas.openxmlformats.org/spreadsheetml/2006/main" count="66" uniqueCount="56">
  <si>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</si>
  <si>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</si>
  <si>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</si>
  <si>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</si>
  <si>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</si>
  <si>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</si>
  <si>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</si>
  <si>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</si>
  <si>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</si>
  <si>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</si>
  <si>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</si>
  <si>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</si>
  <si>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</si>
  <si>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</si>
  <si>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</si>
  <si>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</si>
  <si>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</si>
  <si>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</si>
  <si>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</si>
  <si>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</si>
  <si>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</si>
  <si>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</si>
  <si>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</si>
  <si>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</si>
  <si>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</si>
  <si>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</si>
  <si>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</si>
  <si>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</si>
  <si>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</si>
  <si>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</si>
  <si>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</si>
  <si>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</si>
  <si>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</si>
  <si>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</si>
  <si>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</si>
  <si>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</si>
  <si>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</si>
  <si>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</si>
  <si>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</si>
  <si>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</si>
  <si>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</si>
  <si>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</si>
  <si>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</si>
  <si>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</si>
  <si>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</si>
  <si>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</si>
  <si>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</si>
  <si>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</si>
  <si>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</si>
  <si>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</si>
  <si>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</si>
  <si>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</si>
  <si>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</si>
  <si>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</si>
  <si>
    <t>Hà, Ngát</t>
  </si>
  <si>
    <t>Hà,Ngát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</si>
</sst>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17" zoomScale="75" zoomScaleNormal="100" zoomScalePageLayoutView="70" workbookViewId="0">
      <selection activeCell="M30" sqref="M30"/>
    </sheetView>
  </sheetViews>
  <sheetFormatPr defaultColWidth="8.59765625" defaultRowHeight="30" customHeight="1"/>
  <cols>
    <col min="1" max="1" width="2.59765625" style="13" customWidth="1"/>
    <col min="2" max="2" width="51.59765625" bestFit="1" customWidth="1"/>
    <col min="3" max="3" width="16.59765625" customWidth="1"/>
    <col min="4" max="4" width="10.59765625" customWidth="1"/>
    <col min="5" max="5" width="10.59765625" style="2" customWidth="1"/>
    <col min="6" max="6" width="10.59765625" customWidth="1"/>
    <col min="7" max="7" width="2.59765625" customWidth="1"/>
    <col min="8" max="8" width="6" hidden="1" customWidth="1"/>
    <col min="9" max="65" width="2.59765625" customWidth="1"/>
  </cols>
  <sheetData>
    <row r="1" spans="1:64" ht="90" customHeight="1">
      <c r="A1" s="14"/>
      <c r="B1" s="98" t="s">
        <v>45</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c r="B2" s="96" t="s">
        <v>48</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5.2">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5.2">
      <c r="B4" s="96"/>
      <c r="C4" s="97" t="s">
        <v>48</v>
      </c>
      <c r="D4" s="22"/>
      <c r="E4" s="23"/>
      <c r="F4" s="22"/>
      <c r="I4" s="108"/>
      <c r="J4" s="26"/>
      <c r="K4" s="26"/>
      <c r="L4" s="26"/>
      <c r="M4" s="26"/>
      <c r="N4" s="26"/>
      <c r="O4" s="26"/>
      <c r="P4" s="24"/>
      <c r="Q4" s="106"/>
      <c r="R4" s="107"/>
      <c r="S4" s="107"/>
      <c r="T4" s="107"/>
      <c r="U4" s="107"/>
      <c r="V4" s="107"/>
      <c r="W4" s="107"/>
      <c r="X4" s="107"/>
      <c r="Y4" s="107"/>
      <c r="Z4" s="107"/>
    </row>
    <row r="5" spans="1:64" ht="25.2">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1">
      <c r="A6" s="13"/>
      <c r="B6" s="25"/>
      <c r="C6" s="109"/>
      <c r="D6" s="27"/>
      <c r="E6" s="28"/>
    </row>
    <row r="7" spans="1:64" s="26" customFormat="1" ht="30" customHeight="1">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1</v>
      </c>
      <c r="E20" s="65">
        <f>E18+1</f>
        <v>45591</v>
      </c>
      <c r="F20" s="65">
        <f>E20+6</f>
        <v>45597</v>
      </c>
      <c r="G20" s="17"/>
      <c r="H20" s="5">
        <f t="shared" si="5"/>
        <v>7</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1</v>
      </c>
      <c r="E21" s="65">
        <f>E20+6</f>
        <v>45597</v>
      </c>
      <c r="F21" s="65">
        <f>E21+7</f>
        <v>45604</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t="s">
        <v>54</v>
      </c>
      <c r="D23" s="74">
        <v>1</v>
      </c>
      <c r="E23" s="75">
        <f>E21+3</f>
        <v>45600</v>
      </c>
      <c r="F23" s="75">
        <f>F21+5</f>
        <v>45609</v>
      </c>
      <c r="G23" s="17"/>
      <c r="H23" s="5">
        <f t="shared" si="5"/>
        <v>10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54</v>
      </c>
      <c r="D24" s="74">
        <v>1</v>
      </c>
      <c r="E24" s="75">
        <f>F23</f>
        <v>45609</v>
      </c>
      <c r="F24" s="75">
        <f>F23+16</f>
        <v>45625</v>
      </c>
      <c r="G24" s="17"/>
      <c r="H24" s="5">
        <f t="shared" si="5"/>
        <v>17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t="s">
        <v>54</v>
      </c>
      <c r="D25" s="74">
        <v>1</v>
      </c>
      <c r="E25" s="75">
        <f>F24-2</f>
        <v>45623</v>
      </c>
      <c r="F25" s="75">
        <f xml:space="preserve"> E25+9</f>
        <v>45632</v>
      </c>
      <c r="G25" s="17"/>
      <c r="H25" s="5">
        <f t="shared" si="5"/>
        <v>10</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t="s">
        <v>49</v>
      </c>
      <c r="D26" s="74">
        <v>1</v>
      </c>
      <c r="E26" s="75">
        <f>E25</f>
        <v>45623</v>
      </c>
      <c r="F26" s="75">
        <f>F25</f>
        <v>45632</v>
      </c>
      <c r="G26" s="17"/>
      <c r="H26" s="5">
        <f t="shared" si="5"/>
        <v>10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t="s">
        <v>46</v>
      </c>
      <c r="D27" s="74">
        <v>1</v>
      </c>
      <c r="E27" s="75">
        <f>E26</f>
        <v>45623</v>
      </c>
      <c r="F27" s="75">
        <f>E27+8</f>
        <v>45631</v>
      </c>
      <c r="G27" s="17"/>
      <c r="H27" s="5">
        <f t="shared" si="5"/>
        <v>9</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t="s">
        <v>55</v>
      </c>
      <c r="D29" s="84">
        <v>1</v>
      </c>
      <c r="E29" s="85">
        <f>E27</f>
        <v>45623</v>
      </c>
      <c r="F29" s="85">
        <f>E29+9</f>
        <v>45632</v>
      </c>
      <c r="G29" s="17"/>
      <c r="H29" s="5">
        <f t="shared" si="5"/>
        <v>10</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t="s">
        <v>49</v>
      </c>
      <c r="D30" s="84">
        <v>1</v>
      </c>
      <c r="E30" s="85">
        <f>E29+5</f>
        <v>45628</v>
      </c>
      <c r="F30" s="85">
        <f>E30+4</f>
        <v>45632</v>
      </c>
      <c r="G30" s="17"/>
      <c r="H30" s="5">
        <f t="shared" si="5"/>
        <v>5</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t="s">
        <v>49</v>
      </c>
      <c r="D31" s="84">
        <v>1</v>
      </c>
      <c r="E31" s="85">
        <f>E29</f>
        <v>45623</v>
      </c>
      <c r="F31" s="85">
        <f>E31+9</f>
        <v>45632</v>
      </c>
      <c r="G31" s="17"/>
      <c r="H31" s="5">
        <f t="shared" si="5"/>
        <v>10</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cols>
    <col min="1" max="1" width="87" style="7" customWidth="1"/>
    <col min="2" max="16384" width="9" style="1"/>
  </cols>
  <sheetData>
    <row r="1" spans="1:2" ht="46.5" customHeight="1"/>
    <row r="2" spans="1:2" s="9" customFormat="1" ht="15.6">
      <c r="A2" s="99" t="s">
        <v>8</v>
      </c>
      <c r="B2" s="8"/>
    </row>
    <row r="3" spans="1:2" s="11" customFormat="1" ht="27" customHeight="1">
      <c r="A3" s="100"/>
      <c r="B3" s="12"/>
    </row>
    <row r="4" spans="1:2" s="10" customFormat="1" ht="30">
      <c r="A4" s="101" t="s">
        <v>7</v>
      </c>
    </row>
    <row r="5" spans="1:2" ht="74.25" customHeight="1">
      <c r="A5" s="102" t="s">
        <v>15</v>
      </c>
    </row>
    <row r="6" spans="1:2" ht="26.25" customHeight="1">
      <c r="A6" s="101" t="s">
        <v>18</v>
      </c>
    </row>
    <row r="7" spans="1:2" s="7" customFormat="1" ht="204.9" customHeight="1">
      <c r="A7" s="103" t="s">
        <v>17</v>
      </c>
    </row>
    <row r="8" spans="1:2" s="10" customFormat="1" ht="30">
      <c r="A8" s="101" t="s">
        <v>9</v>
      </c>
    </row>
    <row r="9" spans="1:2" ht="41.4">
      <c r="A9" s="102" t="s">
        <v>16</v>
      </c>
    </row>
    <row r="10" spans="1:2" s="7" customFormat="1" ht="27.9" customHeight="1">
      <c r="A10" s="104" t="s">
        <v>14</v>
      </c>
    </row>
    <row r="11" spans="1:2" s="10" customFormat="1" ht="30">
      <c r="A11" s="101" t="s">
        <v>6</v>
      </c>
    </row>
    <row r="12" spans="1:2" ht="27.6">
      <c r="A12" s="102" t="s">
        <v>13</v>
      </c>
    </row>
    <row r="13" spans="1:2" s="7" customFormat="1" ht="27.9" customHeight="1">
      <c r="A13" s="104" t="s">
        <v>2</v>
      </c>
    </row>
    <row r="14" spans="1:2" s="10" customFormat="1" ht="30">
      <c r="A14" s="101" t="s">
        <v>10</v>
      </c>
    </row>
    <row r="15" spans="1:2" ht="75" customHeight="1">
      <c r="A15" s="102" t="s">
        <v>11</v>
      </c>
    </row>
    <row r="16" spans="1:2" ht="69">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2024-12-06T01:57:15Z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