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  <c r="F5" i="1"/>
  <c r="F6" i="1"/>
  <c r="F7" i="1"/>
  <c r="F8" i="1"/>
  <c r="F9" i="1"/>
  <c r="F10" i="1"/>
  <c r="F4" i="1"/>
  <c r="D4" i="1"/>
  <c r="D5" i="1"/>
  <c r="D6" i="1"/>
  <c r="D7" i="1"/>
  <c r="D8" i="1"/>
  <c r="D9" i="1"/>
  <c r="D10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<sst xmlns="http://schemas.openxmlformats.org/spreadsheetml/2006/main" count="41" uniqueCount="34">
  <si>
    <t>BÁO CÁO BÁN HÀNG</t>
  </si>
  <si>
    <t>NGÀY</t>
  </si>
  <si>
    <t>MÃ HÀNG</t>
  </si>
  <si>
    <t>B001-S</t>
  </si>
  <si>
    <t>B001-L</t>
  </si>
  <si>
    <t>K002-L</t>
  </si>
  <si>
    <t>K002-S</t>
  </si>
  <si>
    <t>K001-S</t>
  </si>
  <si>
    <t>B002-L</t>
  </si>
  <si>
    <t>TÊN HÀNG</t>
  </si>
  <si>
    <t>ĐVT</t>
  </si>
  <si>
    <t>SỐ LƯỢNG</t>
  </si>
  <si>
    <t>ĐƠN GIÁ</t>
  </si>
  <si>
    <t>THÀNH TIỀN</t>
  </si>
  <si>
    <t>BẢNG GIÁ</t>
  </si>
  <si>
    <t>B001</t>
  </si>
  <si>
    <t>B002</t>
  </si>
  <si>
    <t>K001</t>
  </si>
  <si>
    <t>K002</t>
  </si>
  <si>
    <t>PÍA ĐẬU XANH</t>
  </si>
  <si>
    <t>PÍA SẦU RIÊNG</t>
  </si>
  <si>
    <t>KẸO DỪA</t>
  </si>
  <si>
    <t>CÁI</t>
  </si>
  <si>
    <t>KG</t>
  </si>
  <si>
    <t>GIÁ SỈ</t>
  </si>
  <si>
    <t>GIÁ LẺ</t>
  </si>
  <si>
    <t>KẸO ĐẬU PHỘNG</t>
  </si>
  <si>
    <t>THỐNG KÊ</t>
  </si>
  <si>
    <t>LOẠI</t>
  </si>
  <si>
    <t>BÁNH</t>
  </si>
  <si>
    <t>KẸO</t>
  </si>
  <si>
    <t>THÁNG 7</t>
  </si>
  <si>
    <t>THÁNG 8</t>
  </si>
  <si>
    <t>SỐ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</si>
</sst>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3" fontId="0" fillId="0" borderId="1" xfId="0" applyNumberFormat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H18" sqref="H18"/>
    </sheetView>
  </sheetViews>
  <sheetFormatPr defaultRowHeight="15" x14ac:dyDescent="0.25"/>
  <cols>
    <col min="1" max="1" width="10.7109375" bestFit="1" customWidth="1"/>
    <col min="2" max="2" width="17" bestFit="1" customWidth="1"/>
    <col min="3" max="3" width="17.42578125" customWidth="1"/>
    <col min="5" max="5" width="10.42578125" bestFit="1" customWidth="1"/>
    <col min="7" max="7" width="11.7109375" bestFit="1" customWidth="1"/>
    <col min="10" max="10" width="7.85546875" bestFit="1" customWidth="1"/>
  </cols>
  <sheetData>
    <row r="1" spans="1:13" x14ac:dyDescent="0.25">
      <c r="A1" s="11" t="s">
        <v>0</v>
      </c>
      <c r="B1" s="11"/>
      <c r="C1" s="11"/>
      <c r="D1" s="11"/>
      <c r="E1" s="11"/>
      <c r="F1" s="11"/>
      <c r="G1" s="11"/>
    </row>
    <row r="2" spans="1:13" x14ac:dyDescent="0.25">
      <c r="A2" s="11"/>
      <c r="B2" s="11"/>
      <c r="C2" s="11"/>
      <c r="D2" s="11"/>
      <c r="E2" s="11"/>
      <c r="F2" s="11"/>
      <c r="G2" s="11"/>
    </row>
    <row r="3" spans="1:13" x14ac:dyDescent="0.25">
      <c r="A3" s="9" t="s">
        <v>1</v>
      </c>
      <c r="B3" s="9" t="s">
        <v>2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I3" s="12" t="s">
        <v>27</v>
      </c>
      <c r="J3" s="12"/>
      <c r="K3" s="12"/>
      <c r="L3" s="12"/>
      <c r="M3" s="12"/>
    </row>
    <row r="4" spans="1:13" x14ac:dyDescent="0.25">
      <c r="A4" s="2">
        <v>43309</v>
      </c>
      <c r="B4" s="1" t="s">
        <v>3</v>
      </c>
      <c r="C4" s="1" t="str">
        <f>VLOOKUP(LEFT(B4,4),$A$13:$E$16,2,0)</f>
        <v>PÍA ĐẬU XANH</v>
      </c>
      <c r="D4" s="1" t="str">
        <f>VLOOKUP(LEFT(B4,4),$A$13:$E$16,3,0)</f>
        <v>CÁI</v>
      </c>
      <c r="E4" s="1">
        <v>100</v>
      </c>
      <c r="F4" s="1">
        <f>VLOOKUP(LEFT(B4,4),$A$13:$E$16, IF(RIGHT(B4,1)="S",4,5),0)</f>
        <v>5000</v>
      </c>
      <c r="G4" s="1">
        <f>E4*F4</f>
        <v>500000</v>
      </c>
      <c r="I4" s="13" t="s">
        <v>28</v>
      </c>
      <c r="J4" s="13" t="s">
        <v>33</v>
      </c>
      <c r="K4" s="6"/>
      <c r="L4" s="14"/>
      <c r="M4" s="14" t="s">
        <v>33</v>
      </c>
    </row>
    <row r="5" spans="1:13" x14ac:dyDescent="0.25">
      <c r="A5" s="2">
        <v>43310</v>
      </c>
      <c r="B5" s="1" t="s">
        <v>4</v>
      </c>
      <c r="C5" s="1" t="str">
        <f t="shared" ref="C5:C10" si="0">VLOOKUP(LEFT(B5,4),$A$13:$E$16,2,0)</f>
        <v>PÍA ĐẬU XANH</v>
      </c>
      <c r="D5" s="1" t="str">
        <f t="shared" ref="D5:D10" si="1">VLOOKUP(LEFT(B5,4),$A$13:$E$16,3,0)</f>
        <v>CÁI</v>
      </c>
      <c r="E5" s="1">
        <v>120</v>
      </c>
      <c r="F5" s="1">
        <f t="shared" ref="F5:F10" si="2">VLOOKUP(LEFT(B5,4),$A$13:$E$16, IF(RIGHT(B5,1)="S",4,5),0)</f>
        <v>5200</v>
      </c>
      <c r="G5" s="1">
        <f t="shared" ref="G5:G10" si="3">E5*F5</f>
        <v>624000</v>
      </c>
      <c r="I5" s="1" t="s">
        <v>29</v>
      </c>
      <c r="J5" s="1"/>
      <c r="K5" s="7"/>
      <c r="L5" s="1" t="s">
        <v>31</v>
      </c>
      <c r="M5" s="1"/>
    </row>
    <row r="6" spans="1:13" x14ac:dyDescent="0.25">
      <c r="A6" s="2">
        <v>43311</v>
      </c>
      <c r="B6" s="1" t="s">
        <v>5</v>
      </c>
      <c r="C6" s="1" t="str">
        <f t="shared" si="0"/>
        <v>KẸO ĐẬU PHỘNG</v>
      </c>
      <c r="D6" s="1" t="str">
        <f t="shared" si="1"/>
        <v>KG</v>
      </c>
      <c r="E6" s="1">
        <v>12</v>
      </c>
      <c r="F6" s="1">
        <f t="shared" si="2"/>
        <v>80000</v>
      </c>
      <c r="G6" s="1">
        <f t="shared" si="3"/>
        <v>960000</v>
      </c>
      <c r="I6" s="1" t="s">
        <v>30</v>
      </c>
      <c r="J6" s="1"/>
      <c r="K6" s="8"/>
      <c r="L6" s="1" t="s">
        <v>32</v>
      </c>
      <c r="M6" s="1"/>
    </row>
    <row r="7" spans="1:13" x14ac:dyDescent="0.25">
      <c r="A7" s="2">
        <v>43312</v>
      </c>
      <c r="B7" s="1" t="s">
        <v>4</v>
      </c>
      <c r="C7" s="1" t="str">
        <f t="shared" si="0"/>
        <v>PÍA ĐẬU XANH</v>
      </c>
      <c r="D7" s="1" t="str">
        <f t="shared" si="1"/>
        <v>CÁI</v>
      </c>
      <c r="E7" s="1">
        <v>85</v>
      </c>
      <c r="F7" s="1">
        <f t="shared" si="2"/>
        <v>5200</v>
      </c>
      <c r="G7" s="1">
        <f t="shared" si="3"/>
        <v>442000</v>
      </c>
      <c r="K7" s="5"/>
    </row>
    <row r="8" spans="1:13" x14ac:dyDescent="0.25">
      <c r="A8" s="2">
        <v>43313</v>
      </c>
      <c r="B8" s="1" t="s">
        <v>6</v>
      </c>
      <c r="C8" s="1" t="str">
        <f t="shared" si="0"/>
        <v>KẸO ĐẬU PHỘNG</v>
      </c>
      <c r="D8" s="1" t="str">
        <f t="shared" si="1"/>
        <v>KG</v>
      </c>
      <c r="E8" s="1">
        <v>20</v>
      </c>
      <c r="F8" s="1">
        <f t="shared" si="2"/>
        <v>75000</v>
      </c>
      <c r="G8" s="1">
        <f t="shared" si="3"/>
        <v>1500000</v>
      </c>
    </row>
    <row r="9" spans="1:13" x14ac:dyDescent="0.25">
      <c r="A9" s="2">
        <v>43314</v>
      </c>
      <c r="B9" s="1" t="s">
        <v>7</v>
      </c>
      <c r="C9" s="1" t="str">
        <f t="shared" si="0"/>
        <v>KẸO DỪA</v>
      </c>
      <c r="D9" s="1" t="str">
        <f t="shared" si="1"/>
        <v>KG</v>
      </c>
      <c r="E9" s="1">
        <v>5</v>
      </c>
      <c r="F9" s="1">
        <f t="shared" si="2"/>
        <v>70000</v>
      </c>
      <c r="G9" s="1">
        <f t="shared" si="3"/>
        <v>350000</v>
      </c>
    </row>
    <row r="10" spans="1:13" x14ac:dyDescent="0.25">
      <c r="A10" s="2">
        <v>43315</v>
      </c>
      <c r="B10" s="1" t="s">
        <v>8</v>
      </c>
      <c r="C10" s="1" t="str">
        <f t="shared" si="0"/>
        <v>PÍA SẦU RIÊNG</v>
      </c>
      <c r="D10" s="1" t="str">
        <f t="shared" si="1"/>
        <v>CÁI</v>
      </c>
      <c r="E10" s="1">
        <v>110</v>
      </c>
      <c r="F10" s="1">
        <f t="shared" si="2"/>
        <v>53000</v>
      </c>
      <c r="G10" s="1">
        <f t="shared" si="3"/>
        <v>5830000</v>
      </c>
    </row>
    <row r="11" spans="1:13" x14ac:dyDescent="0.25">
      <c r="A11" s="10" t="s">
        <v>14</v>
      </c>
      <c r="B11" s="10"/>
      <c r="C11" s="10"/>
      <c r="D11" s="10"/>
      <c r="E11" s="10"/>
    </row>
    <row r="12" spans="1:13" x14ac:dyDescent="0.25">
      <c r="A12" s="9" t="s">
        <v>2</v>
      </c>
      <c r="B12" s="9" t="s">
        <v>9</v>
      </c>
      <c r="C12" s="9" t="s">
        <v>10</v>
      </c>
      <c r="D12" s="9" t="s">
        <v>24</v>
      </c>
      <c r="E12" s="9" t="s">
        <v>25</v>
      </c>
    </row>
    <row r="13" spans="1:13" x14ac:dyDescent="0.25">
      <c r="A13" s="1" t="s">
        <v>15</v>
      </c>
      <c r="B13" s="3" t="s">
        <v>19</v>
      </c>
      <c r="C13" s="1" t="s">
        <v>22</v>
      </c>
      <c r="D13" s="4">
        <v>5000</v>
      </c>
      <c r="E13" s="4">
        <v>5200</v>
      </c>
    </row>
    <row r="14" spans="1:13" x14ac:dyDescent="0.25">
      <c r="A14" s="1" t="s">
        <v>16</v>
      </c>
      <c r="B14" s="3" t="s">
        <v>20</v>
      </c>
      <c r="C14" s="1" t="s">
        <v>22</v>
      </c>
      <c r="D14" s="4">
        <v>5100</v>
      </c>
      <c r="E14" s="4">
        <v>53000</v>
      </c>
    </row>
    <row r="15" spans="1:13" x14ac:dyDescent="0.25">
      <c r="A15" s="1" t="s">
        <v>17</v>
      </c>
      <c r="B15" s="3" t="s">
        <v>21</v>
      </c>
      <c r="C15" s="1" t="s">
        <v>23</v>
      </c>
      <c r="D15" s="4">
        <v>70000</v>
      </c>
      <c r="E15" s="4">
        <v>72000</v>
      </c>
    </row>
    <row r="16" spans="1:13" x14ac:dyDescent="0.25">
      <c r="A16" s="1" t="s">
        <v>18</v>
      </c>
      <c r="B16" s="3" t="s">
        <v>26</v>
      </c>
      <c r="C16" s="1" t="s">
        <v>23</v>
      </c>
      <c r="D16" s="4">
        <v>75000</v>
      </c>
      <c r="E16" s="4">
        <v>80000</v>
      </c>
    </row>
  </sheetData>
  <mergeCells count="4">
    <mergeCell ref="A1:G2"/>
    <mergeCell ref="A11:E11"/>
    <mergeCell ref="I3:M3"/>
    <mergeCell ref="K4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nguyen</dc:creator>
  <cp:lastModifiedBy>ho nguyen</cp:lastModifiedBy>
  <dcterms:created xsi:type="dcterms:W3CDTF">2022-12-16T14:07:07Z</dcterms:created>
  <dcterms:modified xsi:type="dcterms:W3CDTF">2022-12-16T14:42:20Z</dcterms:modified>
</cp:coreProperties>
</file>