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DFBA15F4-FC03-4A71-B8C9-F24BCDDB3ECE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Monthly-cape-ratios_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8" i="1" l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H470" i="1" s="1"/>
  <c r="D469" i="1"/>
  <c r="D468" i="1"/>
  <c r="D467" i="1"/>
  <c r="D466" i="1"/>
  <c r="H466" i="1" s="1"/>
  <c r="D465" i="1"/>
  <c r="H465" i="1" s="1"/>
  <c r="D464" i="1"/>
  <c r="D463" i="1"/>
  <c r="D462" i="1"/>
  <c r="D461" i="1"/>
  <c r="H461" i="1" s="1"/>
  <c r="D460" i="1"/>
  <c r="D459" i="1"/>
  <c r="H459" i="1" s="1"/>
  <c r="D458" i="1"/>
  <c r="D457" i="1"/>
  <c r="D456" i="1"/>
  <c r="D455" i="1"/>
  <c r="H455" i="1" s="1"/>
  <c r="D454" i="1"/>
  <c r="D453" i="1"/>
  <c r="H453" i="1" s="1"/>
  <c r="D452" i="1"/>
  <c r="D451" i="1"/>
  <c r="H451" i="1" s="1"/>
  <c r="D450" i="1"/>
  <c r="H450" i="1" s="1"/>
  <c r="D449" i="1"/>
  <c r="D448" i="1"/>
  <c r="D447" i="1"/>
  <c r="D446" i="1"/>
  <c r="H446" i="1" s="1"/>
  <c r="D445" i="1"/>
  <c r="H445" i="1" s="1"/>
  <c r="D444" i="1"/>
  <c r="D443" i="1"/>
  <c r="D442" i="1"/>
  <c r="D441" i="1"/>
  <c r="H441" i="1" s="1"/>
  <c r="D440" i="1"/>
  <c r="D439" i="1"/>
  <c r="H439" i="1" s="1"/>
  <c r="D438" i="1"/>
  <c r="D437" i="1"/>
  <c r="D436" i="1"/>
  <c r="D435" i="1"/>
  <c r="H435" i="1" s="1"/>
  <c r="D434" i="1"/>
  <c r="D433" i="1"/>
  <c r="H433" i="1" s="1"/>
  <c r="D432" i="1"/>
  <c r="D431" i="1"/>
  <c r="H431" i="1" s="1"/>
  <c r="D430" i="1"/>
  <c r="H430" i="1" s="1"/>
  <c r="D429" i="1"/>
  <c r="D428" i="1"/>
  <c r="D427" i="1"/>
  <c r="D426" i="1"/>
  <c r="H426" i="1" s="1"/>
  <c r="D425" i="1"/>
  <c r="H425" i="1" s="1"/>
  <c r="D424" i="1"/>
  <c r="H424" i="1" s="1"/>
  <c r="D423" i="1"/>
  <c r="D422" i="1"/>
  <c r="D421" i="1"/>
  <c r="H421" i="1" s="1"/>
  <c r="D420" i="1"/>
  <c r="D419" i="1"/>
  <c r="H419" i="1" s="1"/>
  <c r="D418" i="1"/>
  <c r="D417" i="1"/>
  <c r="D416" i="1"/>
  <c r="D415" i="1"/>
  <c r="H415" i="1" s="1"/>
  <c r="D414" i="1"/>
  <c r="D413" i="1"/>
  <c r="H413" i="1" s="1"/>
  <c r="D412" i="1"/>
  <c r="D411" i="1"/>
  <c r="H411" i="1" s="1"/>
  <c r="D410" i="1"/>
  <c r="H410" i="1" s="1"/>
  <c r="D409" i="1"/>
  <c r="D408" i="1"/>
  <c r="D407" i="1"/>
  <c r="D406" i="1"/>
  <c r="H406" i="1" s="1"/>
  <c r="D405" i="1"/>
  <c r="H405" i="1" s="1"/>
  <c r="D404" i="1"/>
  <c r="H404" i="1" s="1"/>
  <c r="D403" i="1"/>
  <c r="D402" i="1"/>
  <c r="D401" i="1"/>
  <c r="H401" i="1" s="1"/>
  <c r="D400" i="1"/>
  <c r="D399" i="1"/>
  <c r="H399" i="1" s="1"/>
  <c r="D398" i="1"/>
  <c r="D397" i="1"/>
  <c r="D396" i="1"/>
  <c r="D395" i="1"/>
  <c r="H395" i="1" s="1"/>
  <c r="D394" i="1"/>
  <c r="D393" i="1"/>
  <c r="H393" i="1" s="1"/>
  <c r="D392" i="1"/>
  <c r="D391" i="1"/>
  <c r="H391" i="1" s="1"/>
  <c r="D390" i="1"/>
  <c r="H390" i="1" s="1"/>
  <c r="D389" i="1"/>
  <c r="D388" i="1"/>
  <c r="D387" i="1"/>
  <c r="D386" i="1"/>
  <c r="H386" i="1" s="1"/>
  <c r="D385" i="1"/>
  <c r="H385" i="1" s="1"/>
  <c r="D384" i="1"/>
  <c r="H384" i="1" s="1"/>
  <c r="D383" i="1"/>
  <c r="D382" i="1"/>
  <c r="D381" i="1"/>
  <c r="H381" i="1" s="1"/>
  <c r="D380" i="1"/>
  <c r="D379" i="1"/>
  <c r="H379" i="1" s="1"/>
  <c r="D378" i="1"/>
  <c r="D377" i="1"/>
  <c r="D376" i="1"/>
  <c r="D375" i="1"/>
  <c r="H375" i="1" s="1"/>
  <c r="D374" i="1"/>
  <c r="D373" i="1"/>
  <c r="H373" i="1" s="1"/>
  <c r="D372" i="1"/>
  <c r="H372" i="1" s="1"/>
  <c r="D371" i="1"/>
  <c r="H371" i="1" s="1"/>
  <c r="D370" i="1"/>
  <c r="H370" i="1" s="1"/>
  <c r="D369" i="1"/>
  <c r="D368" i="1"/>
  <c r="D367" i="1"/>
  <c r="D366" i="1"/>
  <c r="H366" i="1" s="1"/>
  <c r="D365" i="1"/>
  <c r="H365" i="1" s="1"/>
  <c r="D364" i="1"/>
  <c r="H364" i="1" s="1"/>
  <c r="D363" i="1"/>
  <c r="D362" i="1"/>
  <c r="D361" i="1"/>
  <c r="H361" i="1" s="1"/>
  <c r="D360" i="1"/>
  <c r="D359" i="1"/>
  <c r="H359" i="1" s="1"/>
  <c r="D358" i="1"/>
  <c r="D357" i="1"/>
  <c r="D356" i="1"/>
  <c r="D355" i="1"/>
  <c r="H355" i="1" s="1"/>
  <c r="D354" i="1"/>
  <c r="D353" i="1"/>
  <c r="H353" i="1" s="1"/>
  <c r="D352" i="1"/>
  <c r="H352" i="1" s="1"/>
  <c r="D351" i="1"/>
  <c r="H351" i="1" s="1"/>
  <c r="D350" i="1"/>
  <c r="H350" i="1" s="1"/>
  <c r="D349" i="1"/>
  <c r="D348" i="1"/>
  <c r="D347" i="1"/>
  <c r="D346" i="1"/>
  <c r="H346" i="1" s="1"/>
  <c r="D345" i="1"/>
  <c r="H345" i="1" s="1"/>
  <c r="D344" i="1"/>
  <c r="H344" i="1" s="1"/>
  <c r="D343" i="1"/>
  <c r="D342" i="1"/>
  <c r="D341" i="1"/>
  <c r="H341" i="1" s="1"/>
  <c r="D340" i="1"/>
  <c r="D339" i="1"/>
  <c r="H339" i="1" s="1"/>
  <c r="D338" i="1"/>
  <c r="D337" i="1"/>
  <c r="D336" i="1"/>
  <c r="D335" i="1"/>
  <c r="H335" i="1" s="1"/>
  <c r="D334" i="1"/>
  <c r="D333" i="1"/>
  <c r="H333" i="1" s="1"/>
  <c r="D332" i="1"/>
  <c r="H332" i="1" s="1"/>
  <c r="D331" i="1"/>
  <c r="H331" i="1" s="1"/>
  <c r="D330" i="1"/>
  <c r="H330" i="1" s="1"/>
  <c r="D329" i="1"/>
  <c r="D328" i="1"/>
  <c r="D327" i="1"/>
  <c r="D326" i="1"/>
  <c r="H326" i="1" s="1"/>
  <c r="D325" i="1"/>
  <c r="H325" i="1" s="1"/>
  <c r="D324" i="1"/>
  <c r="H324" i="1" s="1"/>
  <c r="D323" i="1"/>
  <c r="D322" i="1"/>
  <c r="D321" i="1"/>
  <c r="H321" i="1" s="1"/>
  <c r="D320" i="1"/>
  <c r="D319" i="1"/>
  <c r="H319" i="1" s="1"/>
  <c r="D318" i="1"/>
  <c r="D317" i="1"/>
  <c r="D316" i="1"/>
  <c r="D315" i="1"/>
  <c r="H315" i="1" s="1"/>
  <c r="D314" i="1"/>
  <c r="D313" i="1"/>
  <c r="H313" i="1" s="1"/>
  <c r="D312" i="1"/>
  <c r="H312" i="1" s="1"/>
  <c r="D311" i="1"/>
  <c r="H311" i="1" s="1"/>
  <c r="D310" i="1"/>
  <c r="H310" i="1" s="1"/>
  <c r="D309" i="1"/>
  <c r="D308" i="1"/>
  <c r="D307" i="1"/>
  <c r="D306" i="1"/>
  <c r="H306" i="1" s="1"/>
  <c r="D305" i="1"/>
  <c r="H305" i="1" s="1"/>
  <c r="D304" i="1"/>
  <c r="H304" i="1" s="1"/>
  <c r="D303" i="1"/>
  <c r="D302" i="1"/>
  <c r="D301" i="1"/>
  <c r="H301" i="1" s="1"/>
  <c r="D300" i="1"/>
  <c r="D299" i="1"/>
  <c r="H299" i="1" s="1"/>
  <c r="D298" i="1"/>
  <c r="D297" i="1"/>
  <c r="D296" i="1"/>
  <c r="D295" i="1"/>
  <c r="H295" i="1" s="1"/>
  <c r="D294" i="1"/>
  <c r="D293" i="1"/>
  <c r="H293" i="1" s="1"/>
  <c r="D292" i="1"/>
  <c r="H292" i="1" s="1"/>
  <c r="D291" i="1"/>
  <c r="H291" i="1" s="1"/>
  <c r="D290" i="1"/>
  <c r="H290" i="1" s="1"/>
  <c r="D289" i="1"/>
  <c r="D288" i="1"/>
  <c r="D287" i="1"/>
  <c r="D286" i="1"/>
  <c r="H286" i="1" s="1"/>
  <c r="D285" i="1"/>
  <c r="H285" i="1" s="1"/>
  <c r="D284" i="1"/>
  <c r="H284" i="1" s="1"/>
  <c r="D283" i="1"/>
  <c r="D282" i="1"/>
  <c r="D281" i="1"/>
  <c r="H281" i="1" s="1"/>
  <c r="D280" i="1"/>
  <c r="D279" i="1"/>
  <c r="H279" i="1" s="1"/>
  <c r="D278" i="1"/>
  <c r="D277" i="1"/>
  <c r="D276" i="1"/>
  <c r="D275" i="1"/>
  <c r="H275" i="1" s="1"/>
  <c r="D274" i="1"/>
  <c r="D273" i="1"/>
  <c r="H273" i="1" s="1"/>
  <c r="D272" i="1"/>
  <c r="H272" i="1" s="1"/>
  <c r="D271" i="1"/>
  <c r="H271" i="1" s="1"/>
  <c r="D270" i="1"/>
  <c r="H270" i="1" s="1"/>
  <c r="D269" i="1"/>
  <c r="D268" i="1"/>
  <c r="D267" i="1"/>
  <c r="D266" i="1"/>
  <c r="H266" i="1" s="1"/>
  <c r="D265" i="1"/>
  <c r="H265" i="1" s="1"/>
  <c r="D264" i="1"/>
  <c r="H264" i="1" s="1"/>
  <c r="D263" i="1"/>
  <c r="D262" i="1"/>
  <c r="D261" i="1"/>
  <c r="H261" i="1" s="1"/>
  <c r="D260" i="1"/>
  <c r="D259" i="1"/>
  <c r="H259" i="1" s="1"/>
  <c r="D258" i="1"/>
  <c r="D257" i="1"/>
  <c r="D256" i="1"/>
  <c r="D255" i="1"/>
  <c r="H255" i="1" s="1"/>
  <c r="D254" i="1"/>
  <c r="D253" i="1"/>
  <c r="H253" i="1" s="1"/>
  <c r="D252" i="1"/>
  <c r="H252" i="1" s="1"/>
  <c r="D251" i="1"/>
  <c r="H251" i="1" s="1"/>
  <c r="D250" i="1"/>
  <c r="H250" i="1" s="1"/>
  <c r="D249" i="1"/>
  <c r="D248" i="1"/>
  <c r="D247" i="1"/>
  <c r="D246" i="1"/>
  <c r="H246" i="1" s="1"/>
  <c r="D245" i="1"/>
  <c r="H245" i="1" s="1"/>
  <c r="D244" i="1"/>
  <c r="H244" i="1" s="1"/>
  <c r="D243" i="1"/>
  <c r="D242" i="1"/>
  <c r="D241" i="1"/>
  <c r="H241" i="1" s="1"/>
  <c r="D240" i="1"/>
  <c r="D239" i="1"/>
  <c r="H239" i="1" s="1"/>
  <c r="D238" i="1"/>
  <c r="D237" i="1"/>
  <c r="D236" i="1"/>
  <c r="D235" i="1"/>
  <c r="H235" i="1" s="1"/>
  <c r="D234" i="1"/>
  <c r="D233" i="1"/>
  <c r="H233" i="1" s="1"/>
  <c r="D232" i="1"/>
  <c r="H232" i="1" s="1"/>
  <c r="D231" i="1"/>
  <c r="H231" i="1" s="1"/>
  <c r="D230" i="1"/>
  <c r="H230" i="1" s="1"/>
  <c r="D229" i="1"/>
  <c r="D228" i="1"/>
  <c r="D227" i="1"/>
  <c r="D226" i="1"/>
  <c r="H226" i="1" s="1"/>
  <c r="D225" i="1"/>
  <c r="H225" i="1" s="1"/>
  <c r="D224" i="1"/>
  <c r="H224" i="1" s="1"/>
  <c r="D223" i="1"/>
  <c r="D222" i="1"/>
  <c r="D221" i="1"/>
  <c r="H221" i="1" s="1"/>
  <c r="D220" i="1"/>
  <c r="D219" i="1"/>
  <c r="H219" i="1" s="1"/>
  <c r="D218" i="1"/>
  <c r="D217" i="1"/>
  <c r="D216" i="1"/>
  <c r="D215" i="1"/>
  <c r="H215" i="1" s="1"/>
  <c r="D214" i="1"/>
  <c r="D213" i="1"/>
  <c r="H213" i="1" s="1"/>
  <c r="D212" i="1"/>
  <c r="H212" i="1" s="1"/>
  <c r="D211" i="1"/>
  <c r="H211" i="1" s="1"/>
  <c r="D210" i="1"/>
  <c r="H210" i="1" s="1"/>
  <c r="D209" i="1"/>
  <c r="D208" i="1"/>
  <c r="D207" i="1"/>
  <c r="D206" i="1"/>
  <c r="H206" i="1" s="1"/>
  <c r="D205" i="1"/>
  <c r="H205" i="1" s="1"/>
  <c r="D204" i="1"/>
  <c r="H204" i="1" s="1"/>
  <c r="D203" i="1"/>
  <c r="D202" i="1"/>
  <c r="D201" i="1"/>
  <c r="H201" i="1" s="1"/>
  <c r="D200" i="1"/>
  <c r="D199" i="1"/>
  <c r="H199" i="1" s="1"/>
  <c r="D198" i="1"/>
  <c r="D197" i="1"/>
  <c r="D196" i="1"/>
  <c r="D195" i="1"/>
  <c r="H195" i="1" s="1"/>
  <c r="D194" i="1"/>
  <c r="D193" i="1"/>
  <c r="H193" i="1" s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469" i="1"/>
  <c r="H468" i="1"/>
  <c r="H467" i="1"/>
  <c r="H464" i="1"/>
  <c r="H463" i="1"/>
  <c r="H462" i="1"/>
  <c r="H460" i="1"/>
  <c r="H458" i="1"/>
  <c r="H457" i="1"/>
  <c r="H456" i="1"/>
  <c r="H454" i="1"/>
  <c r="H452" i="1"/>
  <c r="H449" i="1"/>
  <c r="H448" i="1"/>
  <c r="H447" i="1"/>
  <c r="H444" i="1"/>
  <c r="H443" i="1"/>
  <c r="H442" i="1"/>
  <c r="H440" i="1"/>
  <c r="H438" i="1"/>
  <c r="H437" i="1"/>
  <c r="H436" i="1"/>
  <c r="H434" i="1"/>
  <c r="H432" i="1"/>
  <c r="H429" i="1"/>
  <c r="H428" i="1"/>
  <c r="H427" i="1"/>
  <c r="H423" i="1"/>
  <c r="H422" i="1"/>
  <c r="H420" i="1"/>
  <c r="H418" i="1"/>
  <c r="H417" i="1"/>
  <c r="H416" i="1"/>
  <c r="H414" i="1"/>
  <c r="H412" i="1"/>
  <c r="H409" i="1"/>
  <c r="H408" i="1"/>
  <c r="H407" i="1"/>
  <c r="H403" i="1"/>
  <c r="H402" i="1"/>
  <c r="H400" i="1"/>
  <c r="H398" i="1"/>
  <c r="H397" i="1"/>
  <c r="H396" i="1"/>
  <c r="H394" i="1"/>
  <c r="H392" i="1"/>
  <c r="H389" i="1"/>
  <c r="H388" i="1"/>
  <c r="H387" i="1"/>
  <c r="H383" i="1"/>
  <c r="H382" i="1"/>
  <c r="H380" i="1"/>
  <c r="H378" i="1"/>
  <c r="H377" i="1"/>
  <c r="H376" i="1"/>
  <c r="H374" i="1"/>
  <c r="H369" i="1"/>
  <c r="H368" i="1"/>
  <c r="H367" i="1"/>
  <c r="H363" i="1"/>
  <c r="H362" i="1"/>
  <c r="H360" i="1"/>
  <c r="H358" i="1"/>
  <c r="H357" i="1"/>
  <c r="H356" i="1"/>
  <c r="H354" i="1"/>
  <c r="H349" i="1"/>
  <c r="H348" i="1"/>
  <c r="H347" i="1"/>
  <c r="H343" i="1"/>
  <c r="H342" i="1"/>
  <c r="H340" i="1"/>
  <c r="H338" i="1"/>
  <c r="H337" i="1"/>
  <c r="H336" i="1"/>
  <c r="H334" i="1"/>
  <c r="H329" i="1"/>
  <c r="H328" i="1"/>
  <c r="H327" i="1"/>
  <c r="H323" i="1"/>
  <c r="H322" i="1"/>
  <c r="H320" i="1"/>
  <c r="H318" i="1"/>
  <c r="H317" i="1"/>
  <c r="H316" i="1"/>
  <c r="H314" i="1"/>
  <c r="H309" i="1"/>
  <c r="H308" i="1"/>
  <c r="H307" i="1"/>
  <c r="H303" i="1"/>
  <c r="H302" i="1"/>
  <c r="H300" i="1"/>
  <c r="H298" i="1"/>
  <c r="H297" i="1"/>
  <c r="H296" i="1"/>
  <c r="H294" i="1"/>
  <c r="H289" i="1"/>
  <c r="H288" i="1"/>
  <c r="H287" i="1"/>
  <c r="H283" i="1"/>
  <c r="H282" i="1"/>
  <c r="H280" i="1"/>
  <c r="H278" i="1"/>
  <c r="H277" i="1"/>
  <c r="H276" i="1"/>
  <c r="H274" i="1"/>
  <c r="H269" i="1"/>
  <c r="H268" i="1"/>
  <c r="H267" i="1"/>
  <c r="H263" i="1"/>
  <c r="H262" i="1"/>
  <c r="H260" i="1"/>
  <c r="H258" i="1"/>
  <c r="H257" i="1"/>
  <c r="H256" i="1"/>
  <c r="H254" i="1"/>
  <c r="H249" i="1"/>
  <c r="H248" i="1"/>
  <c r="H247" i="1"/>
  <c r="H243" i="1"/>
  <c r="H242" i="1"/>
  <c r="H240" i="1"/>
  <c r="H238" i="1"/>
  <c r="H237" i="1"/>
  <c r="H236" i="1"/>
  <c r="H234" i="1"/>
  <c r="H229" i="1"/>
  <c r="H228" i="1"/>
  <c r="H227" i="1"/>
  <c r="H223" i="1"/>
  <c r="H222" i="1"/>
  <c r="H220" i="1"/>
  <c r="H218" i="1"/>
  <c r="H217" i="1"/>
  <c r="H216" i="1"/>
  <c r="H214" i="1"/>
  <c r="H209" i="1"/>
  <c r="H208" i="1"/>
  <c r="H207" i="1"/>
  <c r="H203" i="1"/>
  <c r="H202" i="1"/>
  <c r="H200" i="1"/>
  <c r="H198" i="1"/>
  <c r="H197" i="1"/>
  <c r="H196" i="1"/>
  <c r="H194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</calcChain>
</file>

<file path=xl/sharedStrings.xml><?xml version="1.0" encoding="utf-8"?>
<sst xmlns="http://schemas.openxmlformats.org/spreadsheetml/2006/main" count="9" uniqueCount="6">
  <si>
    <t>Date</t>
  </si>
  <si>
    <t>UK- CAPE</t>
  </si>
  <si>
    <t>Month-Year</t>
  </si>
  <si>
    <t>Rolling CAPE 10Y</t>
  </si>
  <si>
    <t>Full Sample Mean</t>
  </si>
  <si>
    <t>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</si>
</sst>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1" applyNumberFormat="1" applyFont="1"/>
    <xf numFmtId="1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'Monthly-cape-ratios_UK'!$I$192</c:f>
              <c:strCache>
                <c:ptCount val="1"/>
                <c:pt idx="0">
                  <c:v>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'Monthly-cape-ratios_UK'!$H$193:$H$470</c:f>
              <c:strCache>
                <c:ptCount val="278"/>
                <c:pt idx="0">
                  <c:v>11-1997</c:v>
                </c:pt>
                <c:pt idx="1">
                  <c:v>12-1997</c:v>
                </c:pt>
                <c:pt idx="2">
                  <c:v>1-1998</c:v>
                </c:pt>
                <c:pt idx="3">
                  <c:v>2-1998</c:v>
                </c:pt>
                <c:pt idx="4">
                  <c:v>3-1998</c:v>
                </c:pt>
                <c:pt idx="5">
                  <c:v>4-1998</c:v>
                </c:pt>
                <c:pt idx="6">
                  <c:v>5-1998</c:v>
                </c:pt>
                <c:pt idx="7">
                  <c:v>6-1998</c:v>
                </c:pt>
                <c:pt idx="8">
                  <c:v>7-1998</c:v>
                </c:pt>
                <c:pt idx="9">
                  <c:v>8-1998</c:v>
                </c:pt>
                <c:pt idx="10">
                  <c:v>9-1998</c:v>
                </c:pt>
                <c:pt idx="11">
                  <c:v>10-1998</c:v>
                </c:pt>
                <c:pt idx="12">
                  <c:v>11-1998</c:v>
                </c:pt>
                <c:pt idx="13">
                  <c:v>12-1998</c:v>
                </c:pt>
                <c:pt idx="14">
                  <c:v>1-1999</c:v>
                </c:pt>
                <c:pt idx="15">
                  <c:v>2-1999</c:v>
                </c:pt>
                <c:pt idx="16">
                  <c:v>3-1999</c:v>
                </c:pt>
                <c:pt idx="17">
                  <c:v>4-1999</c:v>
                </c:pt>
                <c:pt idx="18">
                  <c:v>5-1999</c:v>
                </c:pt>
                <c:pt idx="19">
                  <c:v>6-1999</c:v>
                </c:pt>
                <c:pt idx="20">
                  <c:v>7-1999</c:v>
                </c:pt>
                <c:pt idx="21">
                  <c:v>8-1999</c:v>
                </c:pt>
                <c:pt idx="22">
                  <c:v>9-1999</c:v>
                </c:pt>
                <c:pt idx="23">
                  <c:v>10-1999</c:v>
                </c:pt>
                <c:pt idx="24">
                  <c:v>11-1999</c:v>
                </c:pt>
                <c:pt idx="25">
                  <c:v>12-1999</c:v>
                </c:pt>
                <c:pt idx="26">
                  <c:v>1-2000</c:v>
                </c:pt>
                <c:pt idx="27">
                  <c:v>2-2000</c:v>
                </c:pt>
                <c:pt idx="28">
                  <c:v>3-2000</c:v>
                </c:pt>
                <c:pt idx="29">
                  <c:v>4-2000</c:v>
                </c:pt>
                <c:pt idx="30">
                  <c:v>5-2000</c:v>
                </c:pt>
                <c:pt idx="31">
                  <c:v>6-2000</c:v>
                </c:pt>
                <c:pt idx="32">
                  <c:v>7-2000</c:v>
                </c:pt>
                <c:pt idx="33">
                  <c:v>8-2000</c:v>
                </c:pt>
                <c:pt idx="34">
                  <c:v>9-2000</c:v>
                </c:pt>
                <c:pt idx="35">
                  <c:v>10-2000</c:v>
                </c:pt>
                <c:pt idx="36">
                  <c:v>11-2000</c:v>
                </c:pt>
                <c:pt idx="37">
                  <c:v>12-2000</c:v>
                </c:pt>
                <c:pt idx="38">
                  <c:v>1-2001</c:v>
                </c:pt>
                <c:pt idx="39">
                  <c:v>2-2001</c:v>
                </c:pt>
                <c:pt idx="40">
                  <c:v>3-2001</c:v>
                </c:pt>
                <c:pt idx="41">
                  <c:v>4-2001</c:v>
                </c:pt>
                <c:pt idx="42">
                  <c:v>5-2001</c:v>
                </c:pt>
                <c:pt idx="43">
                  <c:v>6-2001</c:v>
                </c:pt>
                <c:pt idx="44">
                  <c:v>7-2001</c:v>
                </c:pt>
                <c:pt idx="45">
                  <c:v>8-2001</c:v>
                </c:pt>
                <c:pt idx="46">
                  <c:v>9-2001</c:v>
                </c:pt>
                <c:pt idx="47">
                  <c:v>10-2001</c:v>
                </c:pt>
                <c:pt idx="48">
                  <c:v>11-2001</c:v>
                </c:pt>
                <c:pt idx="49">
                  <c:v>12-2001</c:v>
                </c:pt>
                <c:pt idx="50">
                  <c:v>1-2002</c:v>
                </c:pt>
                <c:pt idx="51">
                  <c:v>2-2002</c:v>
                </c:pt>
                <c:pt idx="52">
                  <c:v>3-2002</c:v>
                </c:pt>
                <c:pt idx="53">
                  <c:v>4-2002</c:v>
                </c:pt>
                <c:pt idx="54">
                  <c:v>5-2002</c:v>
                </c:pt>
                <c:pt idx="55">
                  <c:v>6-2002</c:v>
                </c:pt>
                <c:pt idx="56">
                  <c:v>7-2002</c:v>
                </c:pt>
                <c:pt idx="57">
                  <c:v>8-2002</c:v>
                </c:pt>
                <c:pt idx="58">
                  <c:v>9-2002</c:v>
                </c:pt>
                <c:pt idx="59">
                  <c:v>10-2002</c:v>
                </c:pt>
                <c:pt idx="60">
                  <c:v>11-2002</c:v>
                </c:pt>
                <c:pt idx="61">
                  <c:v>12-2002</c:v>
                </c:pt>
                <c:pt idx="62">
                  <c:v>1-2003</c:v>
                </c:pt>
                <c:pt idx="63">
                  <c:v>2-2003</c:v>
                </c:pt>
                <c:pt idx="64">
                  <c:v>3-2003</c:v>
                </c:pt>
                <c:pt idx="65">
                  <c:v>4-2003</c:v>
                </c:pt>
                <c:pt idx="66">
                  <c:v>5-2003</c:v>
                </c:pt>
                <c:pt idx="67">
                  <c:v>6-2003</c:v>
                </c:pt>
                <c:pt idx="68">
                  <c:v>7-2003</c:v>
                </c:pt>
                <c:pt idx="69">
                  <c:v>8-2003</c:v>
                </c:pt>
                <c:pt idx="70">
                  <c:v>9-2003</c:v>
                </c:pt>
                <c:pt idx="71">
                  <c:v>10-2003</c:v>
                </c:pt>
                <c:pt idx="72">
                  <c:v>11-2003</c:v>
                </c:pt>
                <c:pt idx="73">
                  <c:v>12-2003</c:v>
                </c:pt>
                <c:pt idx="74">
                  <c:v>1-2004</c:v>
                </c:pt>
                <c:pt idx="75">
                  <c:v>2-2004</c:v>
                </c:pt>
                <c:pt idx="76">
                  <c:v>3-2004</c:v>
                </c:pt>
                <c:pt idx="77">
                  <c:v>4-2004</c:v>
                </c:pt>
                <c:pt idx="78">
                  <c:v>5-2004</c:v>
                </c:pt>
                <c:pt idx="79">
                  <c:v>6-2004</c:v>
                </c:pt>
                <c:pt idx="80">
                  <c:v>7-2004</c:v>
                </c:pt>
                <c:pt idx="81">
                  <c:v>8-2004</c:v>
                </c:pt>
                <c:pt idx="82">
                  <c:v>9-2004</c:v>
                </c:pt>
                <c:pt idx="83">
                  <c:v>10-2004</c:v>
                </c:pt>
                <c:pt idx="84">
                  <c:v>11-2004</c:v>
                </c:pt>
                <c:pt idx="85">
                  <c:v>12-2004</c:v>
                </c:pt>
                <c:pt idx="86">
                  <c:v>1-2005</c:v>
                </c:pt>
                <c:pt idx="87">
                  <c:v>2-2005</c:v>
                </c:pt>
                <c:pt idx="88">
                  <c:v>3-2005</c:v>
                </c:pt>
                <c:pt idx="89">
                  <c:v>4-2005</c:v>
                </c:pt>
                <c:pt idx="90">
                  <c:v>5-2005</c:v>
                </c:pt>
                <c:pt idx="91">
                  <c:v>6-2005</c:v>
                </c:pt>
                <c:pt idx="92">
                  <c:v>7-2005</c:v>
                </c:pt>
                <c:pt idx="93">
                  <c:v>8-2005</c:v>
                </c:pt>
                <c:pt idx="94">
                  <c:v>9-2005</c:v>
                </c:pt>
                <c:pt idx="95">
                  <c:v>10-2005</c:v>
                </c:pt>
                <c:pt idx="96">
                  <c:v>11-2005</c:v>
                </c:pt>
                <c:pt idx="97">
                  <c:v>12-2005</c:v>
                </c:pt>
                <c:pt idx="98">
                  <c:v>1-2006</c:v>
                </c:pt>
                <c:pt idx="99">
                  <c:v>2-2006</c:v>
                </c:pt>
                <c:pt idx="100">
                  <c:v>3-2006</c:v>
                </c:pt>
                <c:pt idx="101">
                  <c:v>4-2006</c:v>
                </c:pt>
                <c:pt idx="102">
                  <c:v>5-2006</c:v>
                </c:pt>
                <c:pt idx="103">
                  <c:v>6-2006</c:v>
                </c:pt>
                <c:pt idx="104">
                  <c:v>7-2006</c:v>
                </c:pt>
                <c:pt idx="105">
                  <c:v>8-2006</c:v>
                </c:pt>
                <c:pt idx="106">
                  <c:v>9-2006</c:v>
                </c:pt>
                <c:pt idx="107">
                  <c:v>10-2006</c:v>
                </c:pt>
                <c:pt idx="108">
                  <c:v>11-2006</c:v>
                </c:pt>
                <c:pt idx="109">
                  <c:v>12-2006</c:v>
                </c:pt>
                <c:pt idx="110">
                  <c:v>1-2007</c:v>
                </c:pt>
                <c:pt idx="111">
                  <c:v>2-2007</c:v>
                </c:pt>
                <c:pt idx="112">
                  <c:v>3-2007</c:v>
                </c:pt>
                <c:pt idx="113">
                  <c:v>4-2007</c:v>
                </c:pt>
                <c:pt idx="114">
                  <c:v>5-2007</c:v>
                </c:pt>
                <c:pt idx="115">
                  <c:v>6-2007</c:v>
                </c:pt>
                <c:pt idx="116">
                  <c:v>7-2007</c:v>
                </c:pt>
                <c:pt idx="117">
                  <c:v>8-2007</c:v>
                </c:pt>
                <c:pt idx="118">
                  <c:v>9-2007</c:v>
                </c:pt>
                <c:pt idx="119">
                  <c:v>10-2007</c:v>
                </c:pt>
                <c:pt idx="120">
                  <c:v>11-2007</c:v>
                </c:pt>
                <c:pt idx="121">
                  <c:v>12-2007</c:v>
                </c:pt>
                <c:pt idx="122">
                  <c:v>1-2008</c:v>
                </c:pt>
                <c:pt idx="123">
                  <c:v>2-2008</c:v>
                </c:pt>
                <c:pt idx="124">
                  <c:v>3-2008</c:v>
                </c:pt>
                <c:pt idx="125">
                  <c:v>4-2008</c:v>
                </c:pt>
                <c:pt idx="126">
                  <c:v>5-2008</c:v>
                </c:pt>
                <c:pt idx="127">
                  <c:v>6-2008</c:v>
                </c:pt>
                <c:pt idx="128">
                  <c:v>7-2008</c:v>
                </c:pt>
                <c:pt idx="129">
                  <c:v>8-2008</c:v>
                </c:pt>
                <c:pt idx="130">
                  <c:v>9-2008</c:v>
                </c:pt>
                <c:pt idx="131">
                  <c:v>10-2008</c:v>
                </c:pt>
                <c:pt idx="132">
                  <c:v>11-2008</c:v>
                </c:pt>
                <c:pt idx="133">
                  <c:v>12-2008</c:v>
                </c:pt>
                <c:pt idx="134">
                  <c:v>1-2009</c:v>
                </c:pt>
                <c:pt idx="135">
                  <c:v>2-2009</c:v>
                </c:pt>
                <c:pt idx="136">
                  <c:v>3-2009</c:v>
                </c:pt>
                <c:pt idx="137">
                  <c:v>4-2009</c:v>
                </c:pt>
                <c:pt idx="138">
                  <c:v>5-2009</c:v>
                </c:pt>
                <c:pt idx="139">
                  <c:v>6-2009</c:v>
                </c:pt>
                <c:pt idx="140">
                  <c:v>7-2009</c:v>
                </c:pt>
                <c:pt idx="141">
                  <c:v>8-2009</c:v>
                </c:pt>
                <c:pt idx="142">
                  <c:v>9-2009</c:v>
                </c:pt>
                <c:pt idx="143">
                  <c:v>10-2009</c:v>
                </c:pt>
                <c:pt idx="144">
                  <c:v>11-2009</c:v>
                </c:pt>
                <c:pt idx="145">
                  <c:v>12-2009</c:v>
                </c:pt>
                <c:pt idx="146">
                  <c:v>1-2010</c:v>
                </c:pt>
                <c:pt idx="147">
                  <c:v>2-2010</c:v>
                </c:pt>
                <c:pt idx="148">
                  <c:v>3-2010</c:v>
                </c:pt>
                <c:pt idx="149">
                  <c:v>4-2010</c:v>
                </c:pt>
                <c:pt idx="150">
                  <c:v>5-2010</c:v>
                </c:pt>
                <c:pt idx="151">
                  <c:v>6-2010</c:v>
                </c:pt>
                <c:pt idx="152">
                  <c:v>7-2010</c:v>
                </c:pt>
                <c:pt idx="153">
                  <c:v>8-2010</c:v>
                </c:pt>
                <c:pt idx="154">
                  <c:v>9-2010</c:v>
                </c:pt>
                <c:pt idx="155">
                  <c:v>10-2010</c:v>
                </c:pt>
                <c:pt idx="156">
                  <c:v>11-2010</c:v>
                </c:pt>
                <c:pt idx="157">
                  <c:v>12-2010</c:v>
                </c:pt>
                <c:pt idx="158">
                  <c:v>1-2011</c:v>
                </c:pt>
                <c:pt idx="159">
                  <c:v>2-2011</c:v>
                </c:pt>
                <c:pt idx="160">
                  <c:v>3-2011</c:v>
                </c:pt>
                <c:pt idx="161">
                  <c:v>4-2011</c:v>
                </c:pt>
                <c:pt idx="162">
                  <c:v>5-2011</c:v>
                </c:pt>
                <c:pt idx="163">
                  <c:v>6-2011</c:v>
                </c:pt>
                <c:pt idx="164">
                  <c:v>7-2011</c:v>
                </c:pt>
                <c:pt idx="165">
                  <c:v>8-2011</c:v>
                </c:pt>
                <c:pt idx="166">
                  <c:v>9-2011</c:v>
                </c:pt>
                <c:pt idx="167">
                  <c:v>10-2011</c:v>
                </c:pt>
                <c:pt idx="168">
                  <c:v>11-2011</c:v>
                </c:pt>
                <c:pt idx="169">
                  <c:v>12-2011</c:v>
                </c:pt>
                <c:pt idx="170">
                  <c:v>1-2012</c:v>
                </c:pt>
                <c:pt idx="171">
                  <c:v>2-2012</c:v>
                </c:pt>
                <c:pt idx="172">
                  <c:v>3-2012</c:v>
                </c:pt>
                <c:pt idx="173">
                  <c:v>4-2012</c:v>
                </c:pt>
                <c:pt idx="174">
                  <c:v>5-2012</c:v>
                </c:pt>
                <c:pt idx="175">
                  <c:v>6-2012</c:v>
                </c:pt>
                <c:pt idx="176">
                  <c:v>7-2012</c:v>
                </c:pt>
                <c:pt idx="177">
                  <c:v>8-2012</c:v>
                </c:pt>
                <c:pt idx="178">
                  <c:v>9-2012</c:v>
                </c:pt>
                <c:pt idx="179">
                  <c:v>10-2012</c:v>
                </c:pt>
                <c:pt idx="180">
                  <c:v>11-2012</c:v>
                </c:pt>
                <c:pt idx="181">
                  <c:v>12-2012</c:v>
                </c:pt>
                <c:pt idx="182">
                  <c:v>1-2013</c:v>
                </c:pt>
                <c:pt idx="183">
                  <c:v>2-2013</c:v>
                </c:pt>
                <c:pt idx="184">
                  <c:v>3-2013</c:v>
                </c:pt>
                <c:pt idx="185">
                  <c:v>4-2013</c:v>
                </c:pt>
                <c:pt idx="186">
                  <c:v>5-2013</c:v>
                </c:pt>
                <c:pt idx="187">
                  <c:v>6-2013</c:v>
                </c:pt>
                <c:pt idx="188">
                  <c:v>7-2013</c:v>
                </c:pt>
                <c:pt idx="189">
                  <c:v>8-2013</c:v>
                </c:pt>
                <c:pt idx="190">
                  <c:v>9-2013</c:v>
                </c:pt>
                <c:pt idx="191">
                  <c:v>10-2013</c:v>
                </c:pt>
                <c:pt idx="192">
                  <c:v>11-2013</c:v>
                </c:pt>
                <c:pt idx="193">
                  <c:v>12-2013</c:v>
                </c:pt>
                <c:pt idx="194">
                  <c:v>1-2014</c:v>
                </c:pt>
                <c:pt idx="195">
                  <c:v>2-2014</c:v>
                </c:pt>
                <c:pt idx="196">
                  <c:v>3-2014</c:v>
                </c:pt>
                <c:pt idx="197">
                  <c:v>4-2014</c:v>
                </c:pt>
                <c:pt idx="198">
                  <c:v>5-2014</c:v>
                </c:pt>
                <c:pt idx="199">
                  <c:v>6-2014</c:v>
                </c:pt>
                <c:pt idx="200">
                  <c:v>7-2014</c:v>
                </c:pt>
                <c:pt idx="201">
                  <c:v>8-2014</c:v>
                </c:pt>
                <c:pt idx="202">
                  <c:v>9-2014</c:v>
                </c:pt>
                <c:pt idx="203">
                  <c:v>10-2014</c:v>
                </c:pt>
                <c:pt idx="204">
                  <c:v>11-2014</c:v>
                </c:pt>
                <c:pt idx="205">
                  <c:v>12-2014</c:v>
                </c:pt>
                <c:pt idx="206">
                  <c:v>1-2015</c:v>
                </c:pt>
                <c:pt idx="207">
                  <c:v>2-2015</c:v>
                </c:pt>
                <c:pt idx="208">
                  <c:v>3-2015</c:v>
                </c:pt>
                <c:pt idx="209">
                  <c:v>4-2015</c:v>
                </c:pt>
                <c:pt idx="210">
                  <c:v>5-2015</c:v>
                </c:pt>
                <c:pt idx="211">
                  <c:v>6-2015</c:v>
                </c:pt>
                <c:pt idx="212">
                  <c:v>7-2015</c:v>
                </c:pt>
                <c:pt idx="213">
                  <c:v>8-2015</c:v>
                </c:pt>
                <c:pt idx="214">
                  <c:v>9-2015</c:v>
                </c:pt>
                <c:pt idx="215">
                  <c:v>10-2015</c:v>
                </c:pt>
                <c:pt idx="216">
                  <c:v>11-2015</c:v>
                </c:pt>
                <c:pt idx="217">
                  <c:v>12-2015</c:v>
                </c:pt>
                <c:pt idx="218">
                  <c:v>1-2016</c:v>
                </c:pt>
                <c:pt idx="219">
                  <c:v>2-2016</c:v>
                </c:pt>
                <c:pt idx="220">
                  <c:v>3-2016</c:v>
                </c:pt>
                <c:pt idx="221">
                  <c:v>4-2016</c:v>
                </c:pt>
                <c:pt idx="222">
                  <c:v>5-2016</c:v>
                </c:pt>
                <c:pt idx="223">
                  <c:v>6-2016</c:v>
                </c:pt>
                <c:pt idx="224">
                  <c:v>7-2016</c:v>
                </c:pt>
                <c:pt idx="225">
                  <c:v>8-2016</c:v>
                </c:pt>
                <c:pt idx="226">
                  <c:v>9-2016</c:v>
                </c:pt>
                <c:pt idx="227">
                  <c:v>10-2016</c:v>
                </c:pt>
                <c:pt idx="228">
                  <c:v>11-2016</c:v>
                </c:pt>
                <c:pt idx="229">
                  <c:v>12-2016</c:v>
                </c:pt>
                <c:pt idx="230">
                  <c:v>1-2017</c:v>
                </c:pt>
                <c:pt idx="231">
                  <c:v>2-2017</c:v>
                </c:pt>
                <c:pt idx="232">
                  <c:v>3-2017</c:v>
                </c:pt>
                <c:pt idx="233">
                  <c:v>4-2017</c:v>
                </c:pt>
                <c:pt idx="234">
                  <c:v>5-2017</c:v>
                </c:pt>
                <c:pt idx="235">
                  <c:v>6-2017</c:v>
                </c:pt>
                <c:pt idx="236">
                  <c:v>7-2017</c:v>
                </c:pt>
                <c:pt idx="237">
                  <c:v>8-2017</c:v>
                </c:pt>
                <c:pt idx="238">
                  <c:v>9-2017</c:v>
                </c:pt>
                <c:pt idx="239">
                  <c:v>10-2017</c:v>
                </c:pt>
                <c:pt idx="240">
                  <c:v>11-2017</c:v>
                </c:pt>
                <c:pt idx="241">
                  <c:v>12-2017</c:v>
                </c:pt>
                <c:pt idx="242">
                  <c:v>1-2018</c:v>
                </c:pt>
                <c:pt idx="243">
                  <c:v>2-2018</c:v>
                </c:pt>
                <c:pt idx="244">
                  <c:v>3-2018</c:v>
                </c:pt>
                <c:pt idx="245">
                  <c:v>4-2018</c:v>
                </c:pt>
                <c:pt idx="246">
                  <c:v>5-2018</c:v>
                </c:pt>
                <c:pt idx="247">
                  <c:v>6-2018</c:v>
                </c:pt>
                <c:pt idx="248">
                  <c:v>7-2018</c:v>
                </c:pt>
                <c:pt idx="249">
                  <c:v>8-2018</c:v>
                </c:pt>
                <c:pt idx="250">
                  <c:v>9-2018</c:v>
                </c:pt>
                <c:pt idx="251">
                  <c:v>10-2018</c:v>
                </c:pt>
                <c:pt idx="252">
                  <c:v>11-2018</c:v>
                </c:pt>
                <c:pt idx="253">
                  <c:v>12-2018</c:v>
                </c:pt>
                <c:pt idx="254">
                  <c:v>1-2019</c:v>
                </c:pt>
                <c:pt idx="255">
                  <c:v>2-2019</c:v>
                </c:pt>
                <c:pt idx="256">
                  <c:v>3-2019</c:v>
                </c:pt>
                <c:pt idx="257">
                  <c:v>4-2019</c:v>
                </c:pt>
                <c:pt idx="258">
                  <c:v>5-2019</c:v>
                </c:pt>
                <c:pt idx="259">
                  <c:v>6-2019</c:v>
                </c:pt>
                <c:pt idx="260">
                  <c:v>7-2019</c:v>
                </c:pt>
                <c:pt idx="261">
                  <c:v>8-2019</c:v>
                </c:pt>
                <c:pt idx="262">
                  <c:v>9-2019</c:v>
                </c:pt>
                <c:pt idx="263">
                  <c:v>10-2019</c:v>
                </c:pt>
                <c:pt idx="264">
                  <c:v>11-2019</c:v>
                </c:pt>
                <c:pt idx="265">
                  <c:v>12-2019</c:v>
                </c:pt>
                <c:pt idx="266">
                  <c:v>1-2020</c:v>
                </c:pt>
                <c:pt idx="267">
                  <c:v>2-2020</c:v>
                </c:pt>
                <c:pt idx="268">
                  <c:v>3-2020</c:v>
                </c:pt>
                <c:pt idx="269">
                  <c:v>4-2020</c:v>
                </c:pt>
                <c:pt idx="270">
                  <c:v>5-2020</c:v>
                </c:pt>
                <c:pt idx="271">
                  <c:v>6-2020</c:v>
                </c:pt>
                <c:pt idx="272">
                  <c:v>7-2020</c:v>
                </c:pt>
                <c:pt idx="273">
                  <c:v>8-2020</c:v>
                </c:pt>
                <c:pt idx="274">
                  <c:v>9-2020</c:v>
                </c:pt>
                <c:pt idx="275">
                  <c:v>10-2020</c:v>
                </c:pt>
                <c:pt idx="276">
                  <c:v>11-2020</c:v>
                </c:pt>
                <c:pt idx="277">
                  <c:v>12-2020</c:v>
                </c:pt>
              </c:strCache>
            </c:strRef>
          </c:cat>
          <c:val>
            <c:numRef>
              <c:f>'Monthly-cape-ratios_UK'!$I$193:$I$470</c:f>
              <c:numCache>
                <c:formatCode>General</c:formatCode>
                <c:ptCount val="278"/>
                <c:pt idx="0">
                  <c:v>23.19</c:v>
                </c:pt>
                <c:pt idx="1">
                  <c:v>23.17</c:v>
                </c:pt>
                <c:pt idx="2">
                  <c:v>24.37</c:v>
                </c:pt>
                <c:pt idx="3">
                  <c:v>27.08</c:v>
                </c:pt>
                <c:pt idx="4">
                  <c:v>27.86</c:v>
                </c:pt>
                <c:pt idx="5">
                  <c:v>27.72</c:v>
                </c:pt>
                <c:pt idx="6">
                  <c:v>27.11</c:v>
                </c:pt>
                <c:pt idx="7">
                  <c:v>26.67</c:v>
                </c:pt>
                <c:pt idx="8">
                  <c:v>26.56</c:v>
                </c:pt>
                <c:pt idx="9">
                  <c:v>26.14</c:v>
                </c:pt>
                <c:pt idx="10">
                  <c:v>22.84</c:v>
                </c:pt>
                <c:pt idx="11">
                  <c:v>24.61</c:v>
                </c:pt>
                <c:pt idx="12">
                  <c:v>25.96</c:v>
                </c:pt>
                <c:pt idx="13">
                  <c:v>26.01</c:v>
                </c:pt>
                <c:pt idx="14">
                  <c:v>26.59</c:v>
                </c:pt>
                <c:pt idx="15">
                  <c:v>27.82</c:v>
                </c:pt>
                <c:pt idx="16">
                  <c:v>28.5</c:v>
                </c:pt>
                <c:pt idx="17">
                  <c:v>28.39</c:v>
                </c:pt>
                <c:pt idx="18">
                  <c:v>28.04</c:v>
                </c:pt>
                <c:pt idx="19">
                  <c:v>28.48</c:v>
                </c:pt>
                <c:pt idx="20">
                  <c:v>28.01</c:v>
                </c:pt>
                <c:pt idx="21">
                  <c:v>27.65</c:v>
                </c:pt>
                <c:pt idx="22">
                  <c:v>26.61</c:v>
                </c:pt>
                <c:pt idx="23">
                  <c:v>27.5</c:v>
                </c:pt>
                <c:pt idx="24">
                  <c:v>28.43</c:v>
                </c:pt>
                <c:pt idx="25">
                  <c:v>28.4</c:v>
                </c:pt>
                <c:pt idx="26">
                  <c:v>26.83</c:v>
                </c:pt>
                <c:pt idx="27">
                  <c:v>26.1</c:v>
                </c:pt>
                <c:pt idx="28">
                  <c:v>27.61</c:v>
                </c:pt>
                <c:pt idx="29">
                  <c:v>26.89</c:v>
                </c:pt>
                <c:pt idx="30">
                  <c:v>27</c:v>
                </c:pt>
                <c:pt idx="31">
                  <c:v>27.11</c:v>
                </c:pt>
                <c:pt idx="32">
                  <c:v>27.41</c:v>
                </c:pt>
                <c:pt idx="33">
                  <c:v>27.95</c:v>
                </c:pt>
                <c:pt idx="34">
                  <c:v>26.85</c:v>
                </c:pt>
                <c:pt idx="35">
                  <c:v>27.42</c:v>
                </c:pt>
                <c:pt idx="36">
                  <c:v>26.26</c:v>
                </c:pt>
                <c:pt idx="37">
                  <c:v>26.65</c:v>
                </c:pt>
                <c:pt idx="38">
                  <c:v>26.91</c:v>
                </c:pt>
                <c:pt idx="39">
                  <c:v>24.86</c:v>
                </c:pt>
                <c:pt idx="40">
                  <c:v>23.82</c:v>
                </c:pt>
                <c:pt idx="41">
                  <c:v>23.75</c:v>
                </c:pt>
                <c:pt idx="42">
                  <c:v>24.36</c:v>
                </c:pt>
                <c:pt idx="43">
                  <c:v>23.9</c:v>
                </c:pt>
                <c:pt idx="44">
                  <c:v>23.5</c:v>
                </c:pt>
                <c:pt idx="45">
                  <c:v>22.45</c:v>
                </c:pt>
                <c:pt idx="46">
                  <c:v>20.65</c:v>
                </c:pt>
                <c:pt idx="47">
                  <c:v>21.24</c:v>
                </c:pt>
                <c:pt idx="48">
                  <c:v>21.92</c:v>
                </c:pt>
                <c:pt idx="49">
                  <c:v>22.07</c:v>
                </c:pt>
                <c:pt idx="50">
                  <c:v>22.01</c:v>
                </c:pt>
                <c:pt idx="51">
                  <c:v>21.28</c:v>
                </c:pt>
                <c:pt idx="52">
                  <c:v>21.1</c:v>
                </c:pt>
                <c:pt idx="53">
                  <c:v>21.76</c:v>
                </c:pt>
                <c:pt idx="54">
                  <c:v>20.82</c:v>
                </c:pt>
                <c:pt idx="55">
                  <c:v>19.309999999999999</c:v>
                </c:pt>
                <c:pt idx="56">
                  <c:v>17.52</c:v>
                </c:pt>
                <c:pt idx="57">
                  <c:v>17.11</c:v>
                </c:pt>
                <c:pt idx="58">
                  <c:v>15.06</c:v>
                </c:pt>
                <c:pt idx="59">
                  <c:v>16.239999999999998</c:v>
                </c:pt>
                <c:pt idx="60">
                  <c:v>16.55</c:v>
                </c:pt>
                <c:pt idx="61">
                  <c:v>16.579999999999998</c:v>
                </c:pt>
                <c:pt idx="62">
                  <c:v>15.76</c:v>
                </c:pt>
                <c:pt idx="63">
                  <c:v>14.38</c:v>
                </c:pt>
                <c:pt idx="64">
                  <c:v>14.12</c:v>
                </c:pt>
                <c:pt idx="65">
                  <c:v>15.33</c:v>
                </c:pt>
                <c:pt idx="66">
                  <c:v>15.82</c:v>
                </c:pt>
                <c:pt idx="67">
                  <c:v>15.97</c:v>
                </c:pt>
                <c:pt idx="68">
                  <c:v>16.489999999999998</c:v>
                </c:pt>
                <c:pt idx="69">
                  <c:v>16.27</c:v>
                </c:pt>
                <c:pt idx="70">
                  <c:v>16</c:v>
                </c:pt>
                <c:pt idx="71">
                  <c:v>16.670000000000002</c:v>
                </c:pt>
                <c:pt idx="72">
                  <c:v>16.71</c:v>
                </c:pt>
                <c:pt idx="73">
                  <c:v>16.75</c:v>
                </c:pt>
                <c:pt idx="74">
                  <c:v>17.04</c:v>
                </c:pt>
                <c:pt idx="75">
                  <c:v>17.11</c:v>
                </c:pt>
                <c:pt idx="76">
                  <c:v>16.55</c:v>
                </c:pt>
                <c:pt idx="77">
                  <c:v>17</c:v>
                </c:pt>
                <c:pt idx="78">
                  <c:v>17.05</c:v>
                </c:pt>
                <c:pt idx="79">
                  <c:v>17.079999999999998</c:v>
                </c:pt>
                <c:pt idx="80">
                  <c:v>16.809999999999999</c:v>
                </c:pt>
                <c:pt idx="81">
                  <c:v>16.63</c:v>
                </c:pt>
                <c:pt idx="82">
                  <c:v>16.97</c:v>
                </c:pt>
                <c:pt idx="83">
                  <c:v>17.149999999999999</c:v>
                </c:pt>
                <c:pt idx="84">
                  <c:v>17.25</c:v>
                </c:pt>
                <c:pt idx="85">
                  <c:v>17.27</c:v>
                </c:pt>
                <c:pt idx="86">
                  <c:v>18.04</c:v>
                </c:pt>
                <c:pt idx="87">
                  <c:v>18.2</c:v>
                </c:pt>
                <c:pt idx="88">
                  <c:v>17.66</c:v>
                </c:pt>
                <c:pt idx="89">
                  <c:v>17.649999999999999</c:v>
                </c:pt>
                <c:pt idx="90">
                  <c:v>17.989999999999998</c:v>
                </c:pt>
                <c:pt idx="91">
                  <c:v>18.600000000000001</c:v>
                </c:pt>
                <c:pt idx="92">
                  <c:v>19.09</c:v>
                </c:pt>
                <c:pt idx="93">
                  <c:v>18.79</c:v>
                </c:pt>
                <c:pt idx="94">
                  <c:v>19.170000000000002</c:v>
                </c:pt>
                <c:pt idx="95">
                  <c:v>18.59</c:v>
                </c:pt>
                <c:pt idx="96">
                  <c:v>18.87</c:v>
                </c:pt>
                <c:pt idx="97">
                  <c:v>19.579999999999998</c:v>
                </c:pt>
                <c:pt idx="98">
                  <c:v>19.72</c:v>
                </c:pt>
                <c:pt idx="99">
                  <c:v>20.04</c:v>
                </c:pt>
                <c:pt idx="100">
                  <c:v>20.13</c:v>
                </c:pt>
                <c:pt idx="101">
                  <c:v>20.39</c:v>
                </c:pt>
                <c:pt idx="102">
                  <c:v>20.43</c:v>
                </c:pt>
                <c:pt idx="103">
                  <c:v>19.850000000000001</c:v>
                </c:pt>
                <c:pt idx="104">
                  <c:v>20.02</c:v>
                </c:pt>
                <c:pt idx="105">
                  <c:v>19.73</c:v>
                </c:pt>
                <c:pt idx="106">
                  <c:v>19.48</c:v>
                </c:pt>
                <c:pt idx="107">
                  <c:v>19.989999999999998</c:v>
                </c:pt>
                <c:pt idx="108">
                  <c:v>19.649999999999999</c:v>
                </c:pt>
                <c:pt idx="109">
                  <c:v>20.2</c:v>
                </c:pt>
                <c:pt idx="110">
                  <c:v>20.21</c:v>
                </c:pt>
                <c:pt idx="111">
                  <c:v>19.940000000000001</c:v>
                </c:pt>
                <c:pt idx="112">
                  <c:v>19.82</c:v>
                </c:pt>
                <c:pt idx="113">
                  <c:v>19.829999999999998</c:v>
                </c:pt>
                <c:pt idx="114">
                  <c:v>20.440000000000001</c:v>
                </c:pt>
                <c:pt idx="115">
                  <c:v>20.87</c:v>
                </c:pt>
                <c:pt idx="116">
                  <c:v>19.989999999999998</c:v>
                </c:pt>
                <c:pt idx="117">
                  <c:v>19.739999999999998</c:v>
                </c:pt>
                <c:pt idx="118">
                  <c:v>19.59</c:v>
                </c:pt>
                <c:pt idx="119">
                  <c:v>20.38</c:v>
                </c:pt>
                <c:pt idx="120">
                  <c:v>19.25</c:v>
                </c:pt>
                <c:pt idx="121">
                  <c:v>19.2</c:v>
                </c:pt>
                <c:pt idx="122">
                  <c:v>17.62</c:v>
                </c:pt>
                <c:pt idx="123">
                  <c:v>17.48</c:v>
                </c:pt>
                <c:pt idx="124">
                  <c:v>16.47</c:v>
                </c:pt>
                <c:pt idx="125">
                  <c:v>17.66</c:v>
                </c:pt>
                <c:pt idx="126">
                  <c:v>17.579999999999998</c:v>
                </c:pt>
                <c:pt idx="127">
                  <c:v>16.23</c:v>
                </c:pt>
                <c:pt idx="128">
                  <c:v>15.5</c:v>
                </c:pt>
                <c:pt idx="129">
                  <c:v>15.94</c:v>
                </c:pt>
                <c:pt idx="130">
                  <c:v>13.44</c:v>
                </c:pt>
                <c:pt idx="131">
                  <c:v>11.91</c:v>
                </c:pt>
                <c:pt idx="132">
                  <c:v>11.62</c:v>
                </c:pt>
                <c:pt idx="133">
                  <c:v>11.71</c:v>
                </c:pt>
                <c:pt idx="134">
                  <c:v>11.54</c:v>
                </c:pt>
                <c:pt idx="135">
                  <c:v>10.72</c:v>
                </c:pt>
                <c:pt idx="136">
                  <c:v>10.86</c:v>
                </c:pt>
                <c:pt idx="137">
                  <c:v>11.95</c:v>
                </c:pt>
                <c:pt idx="138">
                  <c:v>12.61</c:v>
                </c:pt>
                <c:pt idx="139">
                  <c:v>12.12</c:v>
                </c:pt>
                <c:pt idx="140">
                  <c:v>13.11</c:v>
                </c:pt>
                <c:pt idx="141">
                  <c:v>12.85</c:v>
                </c:pt>
                <c:pt idx="142">
                  <c:v>14.33</c:v>
                </c:pt>
                <c:pt idx="143">
                  <c:v>14.01</c:v>
                </c:pt>
                <c:pt idx="144">
                  <c:v>14.19</c:v>
                </c:pt>
                <c:pt idx="145">
                  <c:v>14.15</c:v>
                </c:pt>
                <c:pt idx="146">
                  <c:v>14.04</c:v>
                </c:pt>
                <c:pt idx="147">
                  <c:v>14.45</c:v>
                </c:pt>
                <c:pt idx="148">
                  <c:v>15.33</c:v>
                </c:pt>
                <c:pt idx="149">
                  <c:v>15</c:v>
                </c:pt>
                <c:pt idx="150">
                  <c:v>15.03</c:v>
                </c:pt>
                <c:pt idx="151">
                  <c:v>13.22</c:v>
                </c:pt>
                <c:pt idx="152">
                  <c:v>14.16</c:v>
                </c:pt>
                <c:pt idx="153">
                  <c:v>14.07</c:v>
                </c:pt>
                <c:pt idx="154">
                  <c:v>14.84</c:v>
                </c:pt>
                <c:pt idx="155">
                  <c:v>15.15</c:v>
                </c:pt>
                <c:pt idx="156">
                  <c:v>14.49</c:v>
                </c:pt>
                <c:pt idx="157">
                  <c:v>14.41</c:v>
                </c:pt>
                <c:pt idx="158">
                  <c:v>15.2</c:v>
                </c:pt>
                <c:pt idx="159">
                  <c:v>15.55</c:v>
                </c:pt>
                <c:pt idx="160">
                  <c:v>15.04</c:v>
                </c:pt>
                <c:pt idx="161">
                  <c:v>15.05</c:v>
                </c:pt>
                <c:pt idx="162">
                  <c:v>15.38</c:v>
                </c:pt>
                <c:pt idx="163">
                  <c:v>15.09</c:v>
                </c:pt>
                <c:pt idx="164">
                  <c:v>14.81</c:v>
                </c:pt>
                <c:pt idx="165">
                  <c:v>13.5</c:v>
                </c:pt>
                <c:pt idx="166">
                  <c:v>12.68</c:v>
                </c:pt>
                <c:pt idx="167">
                  <c:v>13.64</c:v>
                </c:pt>
                <c:pt idx="168">
                  <c:v>13.38</c:v>
                </c:pt>
                <c:pt idx="169">
                  <c:v>13.5</c:v>
                </c:pt>
                <c:pt idx="170">
                  <c:v>13.71</c:v>
                </c:pt>
                <c:pt idx="171">
                  <c:v>14.3</c:v>
                </c:pt>
                <c:pt idx="172">
                  <c:v>13.68</c:v>
                </c:pt>
                <c:pt idx="173">
                  <c:v>13.73</c:v>
                </c:pt>
                <c:pt idx="174">
                  <c:v>12.75</c:v>
                </c:pt>
                <c:pt idx="175">
                  <c:v>13.29</c:v>
                </c:pt>
                <c:pt idx="176">
                  <c:v>13.52</c:v>
                </c:pt>
                <c:pt idx="177">
                  <c:v>13.56</c:v>
                </c:pt>
                <c:pt idx="178">
                  <c:v>13.51</c:v>
                </c:pt>
                <c:pt idx="179">
                  <c:v>13.6</c:v>
                </c:pt>
                <c:pt idx="180">
                  <c:v>13.55</c:v>
                </c:pt>
                <c:pt idx="181">
                  <c:v>13.53</c:v>
                </c:pt>
                <c:pt idx="182">
                  <c:v>14.42</c:v>
                </c:pt>
                <c:pt idx="183">
                  <c:v>14.65</c:v>
                </c:pt>
                <c:pt idx="184">
                  <c:v>14.24</c:v>
                </c:pt>
                <c:pt idx="185">
                  <c:v>14.59</c:v>
                </c:pt>
                <c:pt idx="186">
                  <c:v>15.01</c:v>
                </c:pt>
                <c:pt idx="187">
                  <c:v>14.09</c:v>
                </c:pt>
                <c:pt idx="188">
                  <c:v>15.07</c:v>
                </c:pt>
                <c:pt idx="189">
                  <c:v>14.52</c:v>
                </c:pt>
                <c:pt idx="190">
                  <c:v>14.56</c:v>
                </c:pt>
                <c:pt idx="191">
                  <c:v>15.16</c:v>
                </c:pt>
                <c:pt idx="192">
                  <c:v>14.84</c:v>
                </c:pt>
                <c:pt idx="193">
                  <c:v>14.81</c:v>
                </c:pt>
                <c:pt idx="194">
                  <c:v>14.95</c:v>
                </c:pt>
                <c:pt idx="195">
                  <c:v>15.08</c:v>
                </c:pt>
                <c:pt idx="196">
                  <c:v>14.33</c:v>
                </c:pt>
                <c:pt idx="197">
                  <c:v>15</c:v>
                </c:pt>
                <c:pt idx="198">
                  <c:v>15.21</c:v>
                </c:pt>
                <c:pt idx="199">
                  <c:v>14.93</c:v>
                </c:pt>
                <c:pt idx="200">
                  <c:v>14.93</c:v>
                </c:pt>
                <c:pt idx="201">
                  <c:v>15.11</c:v>
                </c:pt>
                <c:pt idx="202">
                  <c:v>14.62</c:v>
                </c:pt>
                <c:pt idx="203">
                  <c:v>14.44</c:v>
                </c:pt>
                <c:pt idx="204">
                  <c:v>14.67</c:v>
                </c:pt>
                <c:pt idx="205">
                  <c:v>14.69</c:v>
                </c:pt>
                <c:pt idx="206">
                  <c:v>14.69</c:v>
                </c:pt>
                <c:pt idx="207">
                  <c:v>15.23</c:v>
                </c:pt>
                <c:pt idx="208">
                  <c:v>14.78</c:v>
                </c:pt>
                <c:pt idx="209">
                  <c:v>15.48</c:v>
                </c:pt>
                <c:pt idx="210">
                  <c:v>15.57</c:v>
                </c:pt>
                <c:pt idx="211">
                  <c:v>14.55</c:v>
                </c:pt>
                <c:pt idx="212">
                  <c:v>14.94</c:v>
                </c:pt>
                <c:pt idx="213">
                  <c:v>14.83</c:v>
                </c:pt>
                <c:pt idx="214">
                  <c:v>13.58</c:v>
                </c:pt>
                <c:pt idx="215">
                  <c:v>14.32</c:v>
                </c:pt>
                <c:pt idx="216">
                  <c:v>14.19</c:v>
                </c:pt>
                <c:pt idx="217">
                  <c:v>14.16</c:v>
                </c:pt>
                <c:pt idx="218">
                  <c:v>13.46</c:v>
                </c:pt>
                <c:pt idx="219">
                  <c:v>13.59</c:v>
                </c:pt>
                <c:pt idx="220">
                  <c:v>13.98</c:v>
                </c:pt>
                <c:pt idx="221">
                  <c:v>14.12</c:v>
                </c:pt>
                <c:pt idx="222">
                  <c:v>14.53</c:v>
                </c:pt>
                <c:pt idx="223">
                  <c:v>15.21</c:v>
                </c:pt>
                <c:pt idx="224">
                  <c:v>15.71</c:v>
                </c:pt>
                <c:pt idx="225">
                  <c:v>15.79</c:v>
                </c:pt>
                <c:pt idx="226">
                  <c:v>16.309999999999999</c:v>
                </c:pt>
                <c:pt idx="227">
                  <c:v>16.61</c:v>
                </c:pt>
                <c:pt idx="228">
                  <c:v>16.059999999999999</c:v>
                </c:pt>
                <c:pt idx="229">
                  <c:v>16.86</c:v>
                </c:pt>
                <c:pt idx="230">
                  <c:v>16.57</c:v>
                </c:pt>
                <c:pt idx="231">
                  <c:v>17.07</c:v>
                </c:pt>
                <c:pt idx="232">
                  <c:v>17.28</c:v>
                </c:pt>
                <c:pt idx="233">
                  <c:v>17.25</c:v>
                </c:pt>
                <c:pt idx="234">
                  <c:v>18.22</c:v>
                </c:pt>
                <c:pt idx="235">
                  <c:v>17.760000000000002</c:v>
                </c:pt>
                <c:pt idx="236">
                  <c:v>17.91</c:v>
                </c:pt>
                <c:pt idx="237">
                  <c:v>17.989999999999998</c:v>
                </c:pt>
                <c:pt idx="238">
                  <c:v>17.899999999999999</c:v>
                </c:pt>
                <c:pt idx="239">
                  <c:v>18.37</c:v>
                </c:pt>
                <c:pt idx="240">
                  <c:v>17.78</c:v>
                </c:pt>
                <c:pt idx="241">
                  <c:v>18.63</c:v>
                </c:pt>
                <c:pt idx="242">
                  <c:v>18.05</c:v>
                </c:pt>
                <c:pt idx="243">
                  <c:v>17.43</c:v>
                </c:pt>
                <c:pt idx="244">
                  <c:v>16.84</c:v>
                </c:pt>
                <c:pt idx="245">
                  <c:v>18.21</c:v>
                </c:pt>
                <c:pt idx="246">
                  <c:v>18.84</c:v>
                </c:pt>
                <c:pt idx="247">
                  <c:v>18.8</c:v>
                </c:pt>
                <c:pt idx="248">
                  <c:v>19.04</c:v>
                </c:pt>
                <c:pt idx="249">
                  <c:v>18.32</c:v>
                </c:pt>
                <c:pt idx="250">
                  <c:v>18.45</c:v>
                </c:pt>
                <c:pt idx="251">
                  <c:v>17.82</c:v>
                </c:pt>
                <c:pt idx="252">
                  <c:v>17.329999999999998</c:v>
                </c:pt>
                <c:pt idx="253">
                  <c:v>16.690000000000001</c:v>
                </c:pt>
                <c:pt idx="254">
                  <c:v>17.260000000000002</c:v>
                </c:pt>
                <c:pt idx="255">
                  <c:v>17.559999999999999</c:v>
                </c:pt>
                <c:pt idx="256">
                  <c:v>17.73</c:v>
                </c:pt>
                <c:pt idx="257">
                  <c:v>18.329999999999998</c:v>
                </c:pt>
                <c:pt idx="258">
                  <c:v>17.489999999999998</c:v>
                </c:pt>
                <c:pt idx="259">
                  <c:v>18.190000000000001</c:v>
                </c:pt>
                <c:pt idx="260">
                  <c:v>18.54</c:v>
                </c:pt>
                <c:pt idx="261">
                  <c:v>17.670000000000002</c:v>
                </c:pt>
                <c:pt idx="262">
                  <c:v>17.7</c:v>
                </c:pt>
                <c:pt idx="263">
                  <c:v>17.66</c:v>
                </c:pt>
                <c:pt idx="264">
                  <c:v>17.89</c:v>
                </c:pt>
                <c:pt idx="265">
                  <c:v>18.34</c:v>
                </c:pt>
                <c:pt idx="266">
                  <c:v>17.7</c:v>
                </c:pt>
                <c:pt idx="267">
                  <c:v>16</c:v>
                </c:pt>
                <c:pt idx="268">
                  <c:v>13.69</c:v>
                </c:pt>
                <c:pt idx="269">
                  <c:v>14.03</c:v>
                </c:pt>
                <c:pt idx="270">
                  <c:v>14.51</c:v>
                </c:pt>
                <c:pt idx="271">
                  <c:v>14.76</c:v>
                </c:pt>
                <c:pt idx="272">
                  <c:v>13.88</c:v>
                </c:pt>
                <c:pt idx="273">
                  <c:v>13.8</c:v>
                </c:pt>
                <c:pt idx="274">
                  <c:v>14.14</c:v>
                </c:pt>
                <c:pt idx="275">
                  <c:v>13.36</c:v>
                </c:pt>
                <c:pt idx="276">
                  <c:v>15.12</c:v>
                </c:pt>
                <c:pt idx="277">
                  <c:v>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C-45BE-A8AF-AFBEDBFFB536}"/>
            </c:ext>
          </c:extLst>
        </c:ser>
        <c:ser>
          <c:idx val="1"/>
          <c:order val="1"/>
          <c:tx>
            <c:strRef>
              <c:f>'Monthly-cape-ratios_UK'!$J$192</c:f>
              <c:strCache>
                <c:ptCount val="1"/>
                <c:pt idx="0">
                  <c:v>Full Sample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'Monthly-cape-ratios_UK'!$H$193:$H$470</c:f>
              <c:strCache>
                <c:ptCount val="278"/>
                <c:pt idx="0">
                  <c:v>11-1997</c:v>
                </c:pt>
                <c:pt idx="1">
                  <c:v>12-1997</c:v>
                </c:pt>
                <c:pt idx="2">
                  <c:v>1-1998</c:v>
                </c:pt>
                <c:pt idx="3">
                  <c:v>2-1998</c:v>
                </c:pt>
                <c:pt idx="4">
                  <c:v>3-1998</c:v>
                </c:pt>
                <c:pt idx="5">
                  <c:v>4-1998</c:v>
                </c:pt>
                <c:pt idx="6">
                  <c:v>5-1998</c:v>
                </c:pt>
                <c:pt idx="7">
                  <c:v>6-1998</c:v>
                </c:pt>
                <c:pt idx="8">
                  <c:v>7-1998</c:v>
                </c:pt>
                <c:pt idx="9">
                  <c:v>8-1998</c:v>
                </c:pt>
                <c:pt idx="10">
                  <c:v>9-1998</c:v>
                </c:pt>
                <c:pt idx="11">
                  <c:v>10-1998</c:v>
                </c:pt>
                <c:pt idx="12">
                  <c:v>11-1998</c:v>
                </c:pt>
                <c:pt idx="13">
                  <c:v>12-1998</c:v>
                </c:pt>
                <c:pt idx="14">
                  <c:v>1-1999</c:v>
                </c:pt>
                <c:pt idx="15">
                  <c:v>2-1999</c:v>
                </c:pt>
                <c:pt idx="16">
                  <c:v>3-1999</c:v>
                </c:pt>
                <c:pt idx="17">
                  <c:v>4-1999</c:v>
                </c:pt>
                <c:pt idx="18">
                  <c:v>5-1999</c:v>
                </c:pt>
                <c:pt idx="19">
                  <c:v>6-1999</c:v>
                </c:pt>
                <c:pt idx="20">
                  <c:v>7-1999</c:v>
                </c:pt>
                <c:pt idx="21">
                  <c:v>8-1999</c:v>
                </c:pt>
                <c:pt idx="22">
                  <c:v>9-1999</c:v>
                </c:pt>
                <c:pt idx="23">
                  <c:v>10-1999</c:v>
                </c:pt>
                <c:pt idx="24">
                  <c:v>11-1999</c:v>
                </c:pt>
                <c:pt idx="25">
                  <c:v>12-1999</c:v>
                </c:pt>
                <c:pt idx="26">
                  <c:v>1-2000</c:v>
                </c:pt>
                <c:pt idx="27">
                  <c:v>2-2000</c:v>
                </c:pt>
                <c:pt idx="28">
                  <c:v>3-2000</c:v>
                </c:pt>
                <c:pt idx="29">
                  <c:v>4-2000</c:v>
                </c:pt>
                <c:pt idx="30">
                  <c:v>5-2000</c:v>
                </c:pt>
                <c:pt idx="31">
                  <c:v>6-2000</c:v>
                </c:pt>
                <c:pt idx="32">
                  <c:v>7-2000</c:v>
                </c:pt>
                <c:pt idx="33">
                  <c:v>8-2000</c:v>
                </c:pt>
                <c:pt idx="34">
                  <c:v>9-2000</c:v>
                </c:pt>
                <c:pt idx="35">
                  <c:v>10-2000</c:v>
                </c:pt>
                <c:pt idx="36">
                  <c:v>11-2000</c:v>
                </c:pt>
                <c:pt idx="37">
                  <c:v>12-2000</c:v>
                </c:pt>
                <c:pt idx="38">
                  <c:v>1-2001</c:v>
                </c:pt>
                <c:pt idx="39">
                  <c:v>2-2001</c:v>
                </c:pt>
                <c:pt idx="40">
                  <c:v>3-2001</c:v>
                </c:pt>
                <c:pt idx="41">
                  <c:v>4-2001</c:v>
                </c:pt>
                <c:pt idx="42">
                  <c:v>5-2001</c:v>
                </c:pt>
                <c:pt idx="43">
                  <c:v>6-2001</c:v>
                </c:pt>
                <c:pt idx="44">
                  <c:v>7-2001</c:v>
                </c:pt>
                <c:pt idx="45">
                  <c:v>8-2001</c:v>
                </c:pt>
                <c:pt idx="46">
                  <c:v>9-2001</c:v>
                </c:pt>
                <c:pt idx="47">
                  <c:v>10-2001</c:v>
                </c:pt>
                <c:pt idx="48">
                  <c:v>11-2001</c:v>
                </c:pt>
                <c:pt idx="49">
                  <c:v>12-2001</c:v>
                </c:pt>
                <c:pt idx="50">
                  <c:v>1-2002</c:v>
                </c:pt>
                <c:pt idx="51">
                  <c:v>2-2002</c:v>
                </c:pt>
                <c:pt idx="52">
                  <c:v>3-2002</c:v>
                </c:pt>
                <c:pt idx="53">
                  <c:v>4-2002</c:v>
                </c:pt>
                <c:pt idx="54">
                  <c:v>5-2002</c:v>
                </c:pt>
                <c:pt idx="55">
                  <c:v>6-2002</c:v>
                </c:pt>
                <c:pt idx="56">
                  <c:v>7-2002</c:v>
                </c:pt>
                <c:pt idx="57">
                  <c:v>8-2002</c:v>
                </c:pt>
                <c:pt idx="58">
                  <c:v>9-2002</c:v>
                </c:pt>
                <c:pt idx="59">
                  <c:v>10-2002</c:v>
                </c:pt>
                <c:pt idx="60">
                  <c:v>11-2002</c:v>
                </c:pt>
                <c:pt idx="61">
                  <c:v>12-2002</c:v>
                </c:pt>
                <c:pt idx="62">
                  <c:v>1-2003</c:v>
                </c:pt>
                <c:pt idx="63">
                  <c:v>2-2003</c:v>
                </c:pt>
                <c:pt idx="64">
                  <c:v>3-2003</c:v>
                </c:pt>
                <c:pt idx="65">
                  <c:v>4-2003</c:v>
                </c:pt>
                <c:pt idx="66">
                  <c:v>5-2003</c:v>
                </c:pt>
                <c:pt idx="67">
                  <c:v>6-2003</c:v>
                </c:pt>
                <c:pt idx="68">
                  <c:v>7-2003</c:v>
                </c:pt>
                <c:pt idx="69">
                  <c:v>8-2003</c:v>
                </c:pt>
                <c:pt idx="70">
                  <c:v>9-2003</c:v>
                </c:pt>
                <c:pt idx="71">
                  <c:v>10-2003</c:v>
                </c:pt>
                <c:pt idx="72">
                  <c:v>11-2003</c:v>
                </c:pt>
                <c:pt idx="73">
                  <c:v>12-2003</c:v>
                </c:pt>
                <c:pt idx="74">
                  <c:v>1-2004</c:v>
                </c:pt>
                <c:pt idx="75">
                  <c:v>2-2004</c:v>
                </c:pt>
                <c:pt idx="76">
                  <c:v>3-2004</c:v>
                </c:pt>
                <c:pt idx="77">
                  <c:v>4-2004</c:v>
                </c:pt>
                <c:pt idx="78">
                  <c:v>5-2004</c:v>
                </c:pt>
                <c:pt idx="79">
                  <c:v>6-2004</c:v>
                </c:pt>
                <c:pt idx="80">
                  <c:v>7-2004</c:v>
                </c:pt>
                <c:pt idx="81">
                  <c:v>8-2004</c:v>
                </c:pt>
                <c:pt idx="82">
                  <c:v>9-2004</c:v>
                </c:pt>
                <c:pt idx="83">
                  <c:v>10-2004</c:v>
                </c:pt>
                <c:pt idx="84">
                  <c:v>11-2004</c:v>
                </c:pt>
                <c:pt idx="85">
                  <c:v>12-2004</c:v>
                </c:pt>
                <c:pt idx="86">
                  <c:v>1-2005</c:v>
                </c:pt>
                <c:pt idx="87">
                  <c:v>2-2005</c:v>
                </c:pt>
                <c:pt idx="88">
                  <c:v>3-2005</c:v>
                </c:pt>
                <c:pt idx="89">
                  <c:v>4-2005</c:v>
                </c:pt>
                <c:pt idx="90">
                  <c:v>5-2005</c:v>
                </c:pt>
                <c:pt idx="91">
                  <c:v>6-2005</c:v>
                </c:pt>
                <c:pt idx="92">
                  <c:v>7-2005</c:v>
                </c:pt>
                <c:pt idx="93">
                  <c:v>8-2005</c:v>
                </c:pt>
                <c:pt idx="94">
                  <c:v>9-2005</c:v>
                </c:pt>
                <c:pt idx="95">
                  <c:v>10-2005</c:v>
                </c:pt>
                <c:pt idx="96">
                  <c:v>11-2005</c:v>
                </c:pt>
                <c:pt idx="97">
                  <c:v>12-2005</c:v>
                </c:pt>
                <c:pt idx="98">
                  <c:v>1-2006</c:v>
                </c:pt>
                <c:pt idx="99">
                  <c:v>2-2006</c:v>
                </c:pt>
                <c:pt idx="100">
                  <c:v>3-2006</c:v>
                </c:pt>
                <c:pt idx="101">
                  <c:v>4-2006</c:v>
                </c:pt>
                <c:pt idx="102">
                  <c:v>5-2006</c:v>
                </c:pt>
                <c:pt idx="103">
                  <c:v>6-2006</c:v>
                </c:pt>
                <c:pt idx="104">
                  <c:v>7-2006</c:v>
                </c:pt>
                <c:pt idx="105">
                  <c:v>8-2006</c:v>
                </c:pt>
                <c:pt idx="106">
                  <c:v>9-2006</c:v>
                </c:pt>
                <c:pt idx="107">
                  <c:v>10-2006</c:v>
                </c:pt>
                <c:pt idx="108">
                  <c:v>11-2006</c:v>
                </c:pt>
                <c:pt idx="109">
                  <c:v>12-2006</c:v>
                </c:pt>
                <c:pt idx="110">
                  <c:v>1-2007</c:v>
                </c:pt>
                <c:pt idx="111">
                  <c:v>2-2007</c:v>
                </c:pt>
                <c:pt idx="112">
                  <c:v>3-2007</c:v>
                </c:pt>
                <c:pt idx="113">
                  <c:v>4-2007</c:v>
                </c:pt>
                <c:pt idx="114">
                  <c:v>5-2007</c:v>
                </c:pt>
                <c:pt idx="115">
                  <c:v>6-2007</c:v>
                </c:pt>
                <c:pt idx="116">
                  <c:v>7-2007</c:v>
                </c:pt>
                <c:pt idx="117">
                  <c:v>8-2007</c:v>
                </c:pt>
                <c:pt idx="118">
                  <c:v>9-2007</c:v>
                </c:pt>
                <c:pt idx="119">
                  <c:v>10-2007</c:v>
                </c:pt>
                <c:pt idx="120">
                  <c:v>11-2007</c:v>
                </c:pt>
                <c:pt idx="121">
                  <c:v>12-2007</c:v>
                </c:pt>
                <c:pt idx="122">
                  <c:v>1-2008</c:v>
                </c:pt>
                <c:pt idx="123">
                  <c:v>2-2008</c:v>
                </c:pt>
                <c:pt idx="124">
                  <c:v>3-2008</c:v>
                </c:pt>
                <c:pt idx="125">
                  <c:v>4-2008</c:v>
                </c:pt>
                <c:pt idx="126">
                  <c:v>5-2008</c:v>
                </c:pt>
                <c:pt idx="127">
                  <c:v>6-2008</c:v>
                </c:pt>
                <c:pt idx="128">
                  <c:v>7-2008</c:v>
                </c:pt>
                <c:pt idx="129">
                  <c:v>8-2008</c:v>
                </c:pt>
                <c:pt idx="130">
                  <c:v>9-2008</c:v>
                </c:pt>
                <c:pt idx="131">
                  <c:v>10-2008</c:v>
                </c:pt>
                <c:pt idx="132">
                  <c:v>11-2008</c:v>
                </c:pt>
                <c:pt idx="133">
                  <c:v>12-2008</c:v>
                </c:pt>
                <c:pt idx="134">
                  <c:v>1-2009</c:v>
                </c:pt>
                <c:pt idx="135">
                  <c:v>2-2009</c:v>
                </c:pt>
                <c:pt idx="136">
                  <c:v>3-2009</c:v>
                </c:pt>
                <c:pt idx="137">
                  <c:v>4-2009</c:v>
                </c:pt>
                <c:pt idx="138">
                  <c:v>5-2009</c:v>
                </c:pt>
                <c:pt idx="139">
                  <c:v>6-2009</c:v>
                </c:pt>
                <c:pt idx="140">
                  <c:v>7-2009</c:v>
                </c:pt>
                <c:pt idx="141">
                  <c:v>8-2009</c:v>
                </c:pt>
                <c:pt idx="142">
                  <c:v>9-2009</c:v>
                </c:pt>
                <c:pt idx="143">
                  <c:v>10-2009</c:v>
                </c:pt>
                <c:pt idx="144">
                  <c:v>11-2009</c:v>
                </c:pt>
                <c:pt idx="145">
                  <c:v>12-2009</c:v>
                </c:pt>
                <c:pt idx="146">
                  <c:v>1-2010</c:v>
                </c:pt>
                <c:pt idx="147">
                  <c:v>2-2010</c:v>
                </c:pt>
                <c:pt idx="148">
                  <c:v>3-2010</c:v>
                </c:pt>
                <c:pt idx="149">
                  <c:v>4-2010</c:v>
                </c:pt>
                <c:pt idx="150">
                  <c:v>5-2010</c:v>
                </c:pt>
                <c:pt idx="151">
                  <c:v>6-2010</c:v>
                </c:pt>
                <c:pt idx="152">
                  <c:v>7-2010</c:v>
                </c:pt>
                <c:pt idx="153">
                  <c:v>8-2010</c:v>
                </c:pt>
                <c:pt idx="154">
                  <c:v>9-2010</c:v>
                </c:pt>
                <c:pt idx="155">
                  <c:v>10-2010</c:v>
                </c:pt>
                <c:pt idx="156">
                  <c:v>11-2010</c:v>
                </c:pt>
                <c:pt idx="157">
                  <c:v>12-2010</c:v>
                </c:pt>
                <c:pt idx="158">
                  <c:v>1-2011</c:v>
                </c:pt>
                <c:pt idx="159">
                  <c:v>2-2011</c:v>
                </c:pt>
                <c:pt idx="160">
                  <c:v>3-2011</c:v>
                </c:pt>
                <c:pt idx="161">
                  <c:v>4-2011</c:v>
                </c:pt>
                <c:pt idx="162">
                  <c:v>5-2011</c:v>
                </c:pt>
                <c:pt idx="163">
                  <c:v>6-2011</c:v>
                </c:pt>
                <c:pt idx="164">
                  <c:v>7-2011</c:v>
                </c:pt>
                <c:pt idx="165">
                  <c:v>8-2011</c:v>
                </c:pt>
                <c:pt idx="166">
                  <c:v>9-2011</c:v>
                </c:pt>
                <c:pt idx="167">
                  <c:v>10-2011</c:v>
                </c:pt>
                <c:pt idx="168">
                  <c:v>11-2011</c:v>
                </c:pt>
                <c:pt idx="169">
                  <c:v>12-2011</c:v>
                </c:pt>
                <c:pt idx="170">
                  <c:v>1-2012</c:v>
                </c:pt>
                <c:pt idx="171">
                  <c:v>2-2012</c:v>
                </c:pt>
                <c:pt idx="172">
                  <c:v>3-2012</c:v>
                </c:pt>
                <c:pt idx="173">
                  <c:v>4-2012</c:v>
                </c:pt>
                <c:pt idx="174">
                  <c:v>5-2012</c:v>
                </c:pt>
                <c:pt idx="175">
                  <c:v>6-2012</c:v>
                </c:pt>
                <c:pt idx="176">
                  <c:v>7-2012</c:v>
                </c:pt>
                <c:pt idx="177">
                  <c:v>8-2012</c:v>
                </c:pt>
                <c:pt idx="178">
                  <c:v>9-2012</c:v>
                </c:pt>
                <c:pt idx="179">
                  <c:v>10-2012</c:v>
                </c:pt>
                <c:pt idx="180">
                  <c:v>11-2012</c:v>
                </c:pt>
                <c:pt idx="181">
                  <c:v>12-2012</c:v>
                </c:pt>
                <c:pt idx="182">
                  <c:v>1-2013</c:v>
                </c:pt>
                <c:pt idx="183">
                  <c:v>2-2013</c:v>
                </c:pt>
                <c:pt idx="184">
                  <c:v>3-2013</c:v>
                </c:pt>
                <c:pt idx="185">
                  <c:v>4-2013</c:v>
                </c:pt>
                <c:pt idx="186">
                  <c:v>5-2013</c:v>
                </c:pt>
                <c:pt idx="187">
                  <c:v>6-2013</c:v>
                </c:pt>
                <c:pt idx="188">
                  <c:v>7-2013</c:v>
                </c:pt>
                <c:pt idx="189">
                  <c:v>8-2013</c:v>
                </c:pt>
                <c:pt idx="190">
                  <c:v>9-2013</c:v>
                </c:pt>
                <c:pt idx="191">
                  <c:v>10-2013</c:v>
                </c:pt>
                <c:pt idx="192">
                  <c:v>11-2013</c:v>
                </c:pt>
                <c:pt idx="193">
                  <c:v>12-2013</c:v>
                </c:pt>
                <c:pt idx="194">
                  <c:v>1-2014</c:v>
                </c:pt>
                <c:pt idx="195">
                  <c:v>2-2014</c:v>
                </c:pt>
                <c:pt idx="196">
                  <c:v>3-2014</c:v>
                </c:pt>
                <c:pt idx="197">
                  <c:v>4-2014</c:v>
                </c:pt>
                <c:pt idx="198">
                  <c:v>5-2014</c:v>
                </c:pt>
                <c:pt idx="199">
                  <c:v>6-2014</c:v>
                </c:pt>
                <c:pt idx="200">
                  <c:v>7-2014</c:v>
                </c:pt>
                <c:pt idx="201">
                  <c:v>8-2014</c:v>
                </c:pt>
                <c:pt idx="202">
                  <c:v>9-2014</c:v>
                </c:pt>
                <c:pt idx="203">
                  <c:v>10-2014</c:v>
                </c:pt>
                <c:pt idx="204">
                  <c:v>11-2014</c:v>
                </c:pt>
                <c:pt idx="205">
                  <c:v>12-2014</c:v>
                </c:pt>
                <c:pt idx="206">
                  <c:v>1-2015</c:v>
                </c:pt>
                <c:pt idx="207">
                  <c:v>2-2015</c:v>
                </c:pt>
                <c:pt idx="208">
                  <c:v>3-2015</c:v>
                </c:pt>
                <c:pt idx="209">
                  <c:v>4-2015</c:v>
                </c:pt>
                <c:pt idx="210">
                  <c:v>5-2015</c:v>
                </c:pt>
                <c:pt idx="211">
                  <c:v>6-2015</c:v>
                </c:pt>
                <c:pt idx="212">
                  <c:v>7-2015</c:v>
                </c:pt>
                <c:pt idx="213">
                  <c:v>8-2015</c:v>
                </c:pt>
                <c:pt idx="214">
                  <c:v>9-2015</c:v>
                </c:pt>
                <c:pt idx="215">
                  <c:v>10-2015</c:v>
                </c:pt>
                <c:pt idx="216">
                  <c:v>11-2015</c:v>
                </c:pt>
                <c:pt idx="217">
                  <c:v>12-2015</c:v>
                </c:pt>
                <c:pt idx="218">
                  <c:v>1-2016</c:v>
                </c:pt>
                <c:pt idx="219">
                  <c:v>2-2016</c:v>
                </c:pt>
                <c:pt idx="220">
                  <c:v>3-2016</c:v>
                </c:pt>
                <c:pt idx="221">
                  <c:v>4-2016</c:v>
                </c:pt>
                <c:pt idx="222">
                  <c:v>5-2016</c:v>
                </c:pt>
                <c:pt idx="223">
                  <c:v>6-2016</c:v>
                </c:pt>
                <c:pt idx="224">
                  <c:v>7-2016</c:v>
                </c:pt>
                <c:pt idx="225">
                  <c:v>8-2016</c:v>
                </c:pt>
                <c:pt idx="226">
                  <c:v>9-2016</c:v>
                </c:pt>
                <c:pt idx="227">
                  <c:v>10-2016</c:v>
                </c:pt>
                <c:pt idx="228">
                  <c:v>11-2016</c:v>
                </c:pt>
                <c:pt idx="229">
                  <c:v>12-2016</c:v>
                </c:pt>
                <c:pt idx="230">
                  <c:v>1-2017</c:v>
                </c:pt>
                <c:pt idx="231">
                  <c:v>2-2017</c:v>
                </c:pt>
                <c:pt idx="232">
                  <c:v>3-2017</c:v>
                </c:pt>
                <c:pt idx="233">
                  <c:v>4-2017</c:v>
                </c:pt>
                <c:pt idx="234">
                  <c:v>5-2017</c:v>
                </c:pt>
                <c:pt idx="235">
                  <c:v>6-2017</c:v>
                </c:pt>
                <c:pt idx="236">
                  <c:v>7-2017</c:v>
                </c:pt>
                <c:pt idx="237">
                  <c:v>8-2017</c:v>
                </c:pt>
                <c:pt idx="238">
                  <c:v>9-2017</c:v>
                </c:pt>
                <c:pt idx="239">
                  <c:v>10-2017</c:v>
                </c:pt>
                <c:pt idx="240">
                  <c:v>11-2017</c:v>
                </c:pt>
                <c:pt idx="241">
                  <c:v>12-2017</c:v>
                </c:pt>
                <c:pt idx="242">
                  <c:v>1-2018</c:v>
                </c:pt>
                <c:pt idx="243">
                  <c:v>2-2018</c:v>
                </c:pt>
                <c:pt idx="244">
                  <c:v>3-2018</c:v>
                </c:pt>
                <c:pt idx="245">
                  <c:v>4-2018</c:v>
                </c:pt>
                <c:pt idx="246">
                  <c:v>5-2018</c:v>
                </c:pt>
                <c:pt idx="247">
                  <c:v>6-2018</c:v>
                </c:pt>
                <c:pt idx="248">
                  <c:v>7-2018</c:v>
                </c:pt>
                <c:pt idx="249">
                  <c:v>8-2018</c:v>
                </c:pt>
                <c:pt idx="250">
                  <c:v>9-2018</c:v>
                </c:pt>
                <c:pt idx="251">
                  <c:v>10-2018</c:v>
                </c:pt>
                <c:pt idx="252">
                  <c:v>11-2018</c:v>
                </c:pt>
                <c:pt idx="253">
                  <c:v>12-2018</c:v>
                </c:pt>
                <c:pt idx="254">
                  <c:v>1-2019</c:v>
                </c:pt>
                <c:pt idx="255">
                  <c:v>2-2019</c:v>
                </c:pt>
                <c:pt idx="256">
                  <c:v>3-2019</c:v>
                </c:pt>
                <c:pt idx="257">
                  <c:v>4-2019</c:v>
                </c:pt>
                <c:pt idx="258">
                  <c:v>5-2019</c:v>
                </c:pt>
                <c:pt idx="259">
                  <c:v>6-2019</c:v>
                </c:pt>
                <c:pt idx="260">
                  <c:v>7-2019</c:v>
                </c:pt>
                <c:pt idx="261">
                  <c:v>8-2019</c:v>
                </c:pt>
                <c:pt idx="262">
                  <c:v>9-2019</c:v>
                </c:pt>
                <c:pt idx="263">
                  <c:v>10-2019</c:v>
                </c:pt>
                <c:pt idx="264">
                  <c:v>11-2019</c:v>
                </c:pt>
                <c:pt idx="265">
                  <c:v>12-2019</c:v>
                </c:pt>
                <c:pt idx="266">
                  <c:v>1-2020</c:v>
                </c:pt>
                <c:pt idx="267">
                  <c:v>2-2020</c:v>
                </c:pt>
                <c:pt idx="268">
                  <c:v>3-2020</c:v>
                </c:pt>
                <c:pt idx="269">
                  <c:v>4-2020</c:v>
                </c:pt>
                <c:pt idx="270">
                  <c:v>5-2020</c:v>
                </c:pt>
                <c:pt idx="271">
                  <c:v>6-2020</c:v>
                </c:pt>
                <c:pt idx="272">
                  <c:v>7-2020</c:v>
                </c:pt>
                <c:pt idx="273">
                  <c:v>8-2020</c:v>
                </c:pt>
                <c:pt idx="274">
                  <c:v>9-2020</c:v>
                </c:pt>
                <c:pt idx="275">
                  <c:v>10-2020</c:v>
                </c:pt>
                <c:pt idx="276">
                  <c:v>11-2020</c:v>
                </c:pt>
                <c:pt idx="277">
                  <c:v>12-2020</c:v>
                </c:pt>
              </c:strCache>
            </c:strRef>
          </c:cat>
          <c:val>
            <c:numRef>
              <c:f>'Monthly-cape-ratios_UK'!$J$193:$J$470</c:f>
              <c:numCache>
                <c:formatCode>General</c:formatCode>
                <c:ptCount val="278"/>
                <c:pt idx="0">
                  <c:v>17.02</c:v>
                </c:pt>
                <c:pt idx="1">
                  <c:v>17.02</c:v>
                </c:pt>
                <c:pt idx="2">
                  <c:v>17.02</c:v>
                </c:pt>
                <c:pt idx="3">
                  <c:v>17.02</c:v>
                </c:pt>
                <c:pt idx="4">
                  <c:v>17.02</c:v>
                </c:pt>
                <c:pt idx="5">
                  <c:v>17.02</c:v>
                </c:pt>
                <c:pt idx="6">
                  <c:v>17.02</c:v>
                </c:pt>
                <c:pt idx="7">
                  <c:v>17.02</c:v>
                </c:pt>
                <c:pt idx="8">
                  <c:v>17.02</c:v>
                </c:pt>
                <c:pt idx="9">
                  <c:v>17.02</c:v>
                </c:pt>
                <c:pt idx="10">
                  <c:v>17.02</c:v>
                </c:pt>
                <c:pt idx="11">
                  <c:v>17.02</c:v>
                </c:pt>
                <c:pt idx="12">
                  <c:v>17.02</c:v>
                </c:pt>
                <c:pt idx="13">
                  <c:v>17.02</c:v>
                </c:pt>
                <c:pt idx="14">
                  <c:v>17.02</c:v>
                </c:pt>
                <c:pt idx="15">
                  <c:v>17.02</c:v>
                </c:pt>
                <c:pt idx="16">
                  <c:v>17.02</c:v>
                </c:pt>
                <c:pt idx="17">
                  <c:v>17.02</c:v>
                </c:pt>
                <c:pt idx="18">
                  <c:v>17.02</c:v>
                </c:pt>
                <c:pt idx="19">
                  <c:v>17.02</c:v>
                </c:pt>
                <c:pt idx="20">
                  <c:v>17.02</c:v>
                </c:pt>
                <c:pt idx="21">
                  <c:v>17.02</c:v>
                </c:pt>
                <c:pt idx="22">
                  <c:v>17.02</c:v>
                </c:pt>
                <c:pt idx="23">
                  <c:v>17.02</c:v>
                </c:pt>
                <c:pt idx="24">
                  <c:v>17.02</c:v>
                </c:pt>
                <c:pt idx="25">
                  <c:v>17.02</c:v>
                </c:pt>
                <c:pt idx="26">
                  <c:v>17.02</c:v>
                </c:pt>
                <c:pt idx="27">
                  <c:v>17.02</c:v>
                </c:pt>
                <c:pt idx="28">
                  <c:v>17.02</c:v>
                </c:pt>
                <c:pt idx="29">
                  <c:v>17.02</c:v>
                </c:pt>
                <c:pt idx="30">
                  <c:v>17.02</c:v>
                </c:pt>
                <c:pt idx="31">
                  <c:v>17.02</c:v>
                </c:pt>
                <c:pt idx="32">
                  <c:v>17.02</c:v>
                </c:pt>
                <c:pt idx="33">
                  <c:v>17.02</c:v>
                </c:pt>
                <c:pt idx="34">
                  <c:v>17.02</c:v>
                </c:pt>
                <c:pt idx="35">
                  <c:v>17.02</c:v>
                </c:pt>
                <c:pt idx="36">
                  <c:v>17.02</c:v>
                </c:pt>
                <c:pt idx="37">
                  <c:v>17.02</c:v>
                </c:pt>
                <c:pt idx="38">
                  <c:v>17.02</c:v>
                </c:pt>
                <c:pt idx="39">
                  <c:v>17.02</c:v>
                </c:pt>
                <c:pt idx="40">
                  <c:v>17.02</c:v>
                </c:pt>
                <c:pt idx="41">
                  <c:v>17.02</c:v>
                </c:pt>
                <c:pt idx="42">
                  <c:v>17.02</c:v>
                </c:pt>
                <c:pt idx="43">
                  <c:v>17.02</c:v>
                </c:pt>
                <c:pt idx="44">
                  <c:v>17.02</c:v>
                </c:pt>
                <c:pt idx="45">
                  <c:v>17.02</c:v>
                </c:pt>
                <c:pt idx="46">
                  <c:v>17.02</c:v>
                </c:pt>
                <c:pt idx="47">
                  <c:v>17.02</c:v>
                </c:pt>
                <c:pt idx="48">
                  <c:v>17.02</c:v>
                </c:pt>
                <c:pt idx="49">
                  <c:v>17.02</c:v>
                </c:pt>
                <c:pt idx="50">
                  <c:v>17.02</c:v>
                </c:pt>
                <c:pt idx="51">
                  <c:v>17.02</c:v>
                </c:pt>
                <c:pt idx="52">
                  <c:v>17.02</c:v>
                </c:pt>
                <c:pt idx="53">
                  <c:v>17.02</c:v>
                </c:pt>
                <c:pt idx="54">
                  <c:v>17.02</c:v>
                </c:pt>
                <c:pt idx="55">
                  <c:v>17.02</c:v>
                </c:pt>
                <c:pt idx="56">
                  <c:v>17.02</c:v>
                </c:pt>
                <c:pt idx="57">
                  <c:v>17.02</c:v>
                </c:pt>
                <c:pt idx="58">
                  <c:v>17.02</c:v>
                </c:pt>
                <c:pt idx="59">
                  <c:v>17.02</c:v>
                </c:pt>
                <c:pt idx="60">
                  <c:v>17.02</c:v>
                </c:pt>
                <c:pt idx="61">
                  <c:v>17.02</c:v>
                </c:pt>
                <c:pt idx="62">
                  <c:v>17.02</c:v>
                </c:pt>
                <c:pt idx="63">
                  <c:v>17.02</c:v>
                </c:pt>
                <c:pt idx="64">
                  <c:v>17.02</c:v>
                </c:pt>
                <c:pt idx="65">
                  <c:v>17.02</c:v>
                </c:pt>
                <c:pt idx="66">
                  <c:v>17.02</c:v>
                </c:pt>
                <c:pt idx="67">
                  <c:v>17.02</c:v>
                </c:pt>
                <c:pt idx="68">
                  <c:v>17.02</c:v>
                </c:pt>
                <c:pt idx="69">
                  <c:v>17.02</c:v>
                </c:pt>
                <c:pt idx="70">
                  <c:v>17.02</c:v>
                </c:pt>
                <c:pt idx="71">
                  <c:v>17.02</c:v>
                </c:pt>
                <c:pt idx="72">
                  <c:v>17.02</c:v>
                </c:pt>
                <c:pt idx="73">
                  <c:v>17.02</c:v>
                </c:pt>
                <c:pt idx="74">
                  <c:v>17.02</c:v>
                </c:pt>
                <c:pt idx="75">
                  <c:v>17.02</c:v>
                </c:pt>
                <c:pt idx="76">
                  <c:v>17.02</c:v>
                </c:pt>
                <c:pt idx="77">
                  <c:v>17.02</c:v>
                </c:pt>
                <c:pt idx="78">
                  <c:v>17.02</c:v>
                </c:pt>
                <c:pt idx="79">
                  <c:v>17.02</c:v>
                </c:pt>
                <c:pt idx="80">
                  <c:v>17.02</c:v>
                </c:pt>
                <c:pt idx="81">
                  <c:v>17.02</c:v>
                </c:pt>
                <c:pt idx="82">
                  <c:v>17.02</c:v>
                </c:pt>
                <c:pt idx="83">
                  <c:v>17.02</c:v>
                </c:pt>
                <c:pt idx="84">
                  <c:v>17.02</c:v>
                </c:pt>
                <c:pt idx="85">
                  <c:v>17.02</c:v>
                </c:pt>
                <c:pt idx="86">
                  <c:v>17.02</c:v>
                </c:pt>
                <c:pt idx="87">
                  <c:v>17.02</c:v>
                </c:pt>
                <c:pt idx="88">
                  <c:v>17.02</c:v>
                </c:pt>
                <c:pt idx="89">
                  <c:v>17.02</c:v>
                </c:pt>
                <c:pt idx="90">
                  <c:v>17.02</c:v>
                </c:pt>
                <c:pt idx="91">
                  <c:v>17.02</c:v>
                </c:pt>
                <c:pt idx="92">
                  <c:v>17.02</c:v>
                </c:pt>
                <c:pt idx="93">
                  <c:v>17.02</c:v>
                </c:pt>
                <c:pt idx="94">
                  <c:v>17.02</c:v>
                </c:pt>
                <c:pt idx="95">
                  <c:v>17.02</c:v>
                </c:pt>
                <c:pt idx="96">
                  <c:v>17.02</c:v>
                </c:pt>
                <c:pt idx="97">
                  <c:v>17.02</c:v>
                </c:pt>
                <c:pt idx="98">
                  <c:v>17.02</c:v>
                </c:pt>
                <c:pt idx="99">
                  <c:v>17.02</c:v>
                </c:pt>
                <c:pt idx="100">
                  <c:v>17.02</c:v>
                </c:pt>
                <c:pt idx="101">
                  <c:v>17.02</c:v>
                </c:pt>
                <c:pt idx="102">
                  <c:v>17.02</c:v>
                </c:pt>
                <c:pt idx="103">
                  <c:v>17.02</c:v>
                </c:pt>
                <c:pt idx="104">
                  <c:v>17.02</c:v>
                </c:pt>
                <c:pt idx="105">
                  <c:v>17.02</c:v>
                </c:pt>
                <c:pt idx="106">
                  <c:v>17.02</c:v>
                </c:pt>
                <c:pt idx="107">
                  <c:v>17.02</c:v>
                </c:pt>
                <c:pt idx="108">
                  <c:v>17.02</c:v>
                </c:pt>
                <c:pt idx="109">
                  <c:v>17.02</c:v>
                </c:pt>
                <c:pt idx="110">
                  <c:v>17.02</c:v>
                </c:pt>
                <c:pt idx="111">
                  <c:v>17.02</c:v>
                </c:pt>
                <c:pt idx="112">
                  <c:v>17.02</c:v>
                </c:pt>
                <c:pt idx="113">
                  <c:v>17.02</c:v>
                </c:pt>
                <c:pt idx="114">
                  <c:v>17.02</c:v>
                </c:pt>
                <c:pt idx="115">
                  <c:v>17.02</c:v>
                </c:pt>
                <c:pt idx="116">
                  <c:v>17.02</c:v>
                </c:pt>
                <c:pt idx="117">
                  <c:v>17.02</c:v>
                </c:pt>
                <c:pt idx="118">
                  <c:v>17.02</c:v>
                </c:pt>
                <c:pt idx="119">
                  <c:v>17.02</c:v>
                </c:pt>
                <c:pt idx="120">
                  <c:v>17.02</c:v>
                </c:pt>
                <c:pt idx="121">
                  <c:v>17.02</c:v>
                </c:pt>
                <c:pt idx="122">
                  <c:v>17.02</c:v>
                </c:pt>
                <c:pt idx="123">
                  <c:v>17.02</c:v>
                </c:pt>
                <c:pt idx="124">
                  <c:v>17.02</c:v>
                </c:pt>
                <c:pt idx="125">
                  <c:v>17.02</c:v>
                </c:pt>
                <c:pt idx="126">
                  <c:v>17.02</c:v>
                </c:pt>
                <c:pt idx="127">
                  <c:v>17.02</c:v>
                </c:pt>
                <c:pt idx="128">
                  <c:v>17.02</c:v>
                </c:pt>
                <c:pt idx="129">
                  <c:v>17.02</c:v>
                </c:pt>
                <c:pt idx="130">
                  <c:v>17.02</c:v>
                </c:pt>
                <c:pt idx="131">
                  <c:v>17.02</c:v>
                </c:pt>
                <c:pt idx="132">
                  <c:v>17.02</c:v>
                </c:pt>
                <c:pt idx="133">
                  <c:v>17.02</c:v>
                </c:pt>
                <c:pt idx="134">
                  <c:v>17.02</c:v>
                </c:pt>
                <c:pt idx="135">
                  <c:v>17.02</c:v>
                </c:pt>
                <c:pt idx="136">
                  <c:v>17.02</c:v>
                </c:pt>
                <c:pt idx="137">
                  <c:v>17.02</c:v>
                </c:pt>
                <c:pt idx="138">
                  <c:v>17.02</c:v>
                </c:pt>
                <c:pt idx="139">
                  <c:v>17.02</c:v>
                </c:pt>
                <c:pt idx="140">
                  <c:v>17.02</c:v>
                </c:pt>
                <c:pt idx="141">
                  <c:v>17.02</c:v>
                </c:pt>
                <c:pt idx="142">
                  <c:v>17.02</c:v>
                </c:pt>
                <c:pt idx="143">
                  <c:v>17.02</c:v>
                </c:pt>
                <c:pt idx="144">
                  <c:v>17.02</c:v>
                </c:pt>
                <c:pt idx="145">
                  <c:v>17.02</c:v>
                </c:pt>
                <c:pt idx="146">
                  <c:v>17.02</c:v>
                </c:pt>
                <c:pt idx="147">
                  <c:v>17.02</c:v>
                </c:pt>
                <c:pt idx="148">
                  <c:v>17.02</c:v>
                </c:pt>
                <c:pt idx="149">
                  <c:v>17.02</c:v>
                </c:pt>
                <c:pt idx="150">
                  <c:v>17.02</c:v>
                </c:pt>
                <c:pt idx="151">
                  <c:v>17.02</c:v>
                </c:pt>
                <c:pt idx="152">
                  <c:v>17.02</c:v>
                </c:pt>
                <c:pt idx="153">
                  <c:v>17.02</c:v>
                </c:pt>
                <c:pt idx="154">
                  <c:v>17.02</c:v>
                </c:pt>
                <c:pt idx="155">
                  <c:v>17.02</c:v>
                </c:pt>
                <c:pt idx="156">
                  <c:v>17.02</c:v>
                </c:pt>
                <c:pt idx="157">
                  <c:v>17.02</c:v>
                </c:pt>
                <c:pt idx="158">
                  <c:v>17.02</c:v>
                </c:pt>
                <c:pt idx="159">
                  <c:v>17.02</c:v>
                </c:pt>
                <c:pt idx="160">
                  <c:v>17.02</c:v>
                </c:pt>
                <c:pt idx="161">
                  <c:v>17.02</c:v>
                </c:pt>
                <c:pt idx="162">
                  <c:v>17.02</c:v>
                </c:pt>
                <c:pt idx="163">
                  <c:v>17.02</c:v>
                </c:pt>
                <c:pt idx="164">
                  <c:v>17.02</c:v>
                </c:pt>
                <c:pt idx="165">
                  <c:v>17.02</c:v>
                </c:pt>
                <c:pt idx="166">
                  <c:v>17.02</c:v>
                </c:pt>
                <c:pt idx="167">
                  <c:v>17.02</c:v>
                </c:pt>
                <c:pt idx="168">
                  <c:v>17.02</c:v>
                </c:pt>
                <c:pt idx="169">
                  <c:v>17.02</c:v>
                </c:pt>
                <c:pt idx="170">
                  <c:v>17.02</c:v>
                </c:pt>
                <c:pt idx="171">
                  <c:v>17.02</c:v>
                </c:pt>
                <c:pt idx="172">
                  <c:v>17.02</c:v>
                </c:pt>
                <c:pt idx="173">
                  <c:v>17.02</c:v>
                </c:pt>
                <c:pt idx="174">
                  <c:v>17.02</c:v>
                </c:pt>
                <c:pt idx="175">
                  <c:v>17.02</c:v>
                </c:pt>
                <c:pt idx="176">
                  <c:v>17.02</c:v>
                </c:pt>
                <c:pt idx="177">
                  <c:v>17.02</c:v>
                </c:pt>
                <c:pt idx="178">
                  <c:v>17.02</c:v>
                </c:pt>
                <c:pt idx="179">
                  <c:v>17.02</c:v>
                </c:pt>
                <c:pt idx="180">
                  <c:v>17.02</c:v>
                </c:pt>
                <c:pt idx="181">
                  <c:v>17.02</c:v>
                </c:pt>
                <c:pt idx="182">
                  <c:v>17.02</c:v>
                </c:pt>
                <c:pt idx="183">
                  <c:v>17.02</c:v>
                </c:pt>
                <c:pt idx="184">
                  <c:v>17.02</c:v>
                </c:pt>
                <c:pt idx="185">
                  <c:v>17.02</c:v>
                </c:pt>
                <c:pt idx="186">
                  <c:v>17.02</c:v>
                </c:pt>
                <c:pt idx="187">
                  <c:v>17.02</c:v>
                </c:pt>
                <c:pt idx="188">
                  <c:v>17.02</c:v>
                </c:pt>
                <c:pt idx="189">
                  <c:v>17.02</c:v>
                </c:pt>
                <c:pt idx="190">
                  <c:v>17.02</c:v>
                </c:pt>
                <c:pt idx="191">
                  <c:v>17.02</c:v>
                </c:pt>
                <c:pt idx="192">
                  <c:v>17.02</c:v>
                </c:pt>
                <c:pt idx="193">
                  <c:v>17.02</c:v>
                </c:pt>
                <c:pt idx="194">
                  <c:v>17.02</c:v>
                </c:pt>
                <c:pt idx="195">
                  <c:v>17.02</c:v>
                </c:pt>
                <c:pt idx="196">
                  <c:v>17.02</c:v>
                </c:pt>
                <c:pt idx="197">
                  <c:v>17.02</c:v>
                </c:pt>
                <c:pt idx="198">
                  <c:v>17.02</c:v>
                </c:pt>
                <c:pt idx="199">
                  <c:v>17.02</c:v>
                </c:pt>
                <c:pt idx="200">
                  <c:v>17.02</c:v>
                </c:pt>
                <c:pt idx="201">
                  <c:v>17.02</c:v>
                </c:pt>
                <c:pt idx="202">
                  <c:v>17.02</c:v>
                </c:pt>
                <c:pt idx="203">
                  <c:v>17.02</c:v>
                </c:pt>
                <c:pt idx="204">
                  <c:v>17.02</c:v>
                </c:pt>
                <c:pt idx="205">
                  <c:v>17.02</c:v>
                </c:pt>
                <c:pt idx="206">
                  <c:v>17.02</c:v>
                </c:pt>
                <c:pt idx="207">
                  <c:v>17.02</c:v>
                </c:pt>
                <c:pt idx="208">
                  <c:v>17.02</c:v>
                </c:pt>
                <c:pt idx="209">
                  <c:v>17.02</c:v>
                </c:pt>
                <c:pt idx="210">
                  <c:v>17.02</c:v>
                </c:pt>
                <c:pt idx="211">
                  <c:v>17.02</c:v>
                </c:pt>
                <c:pt idx="212">
                  <c:v>17.02</c:v>
                </c:pt>
                <c:pt idx="213">
                  <c:v>17.02</c:v>
                </c:pt>
                <c:pt idx="214">
                  <c:v>17.02</c:v>
                </c:pt>
                <c:pt idx="215">
                  <c:v>17.02</c:v>
                </c:pt>
                <c:pt idx="216">
                  <c:v>17.02</c:v>
                </c:pt>
                <c:pt idx="217">
                  <c:v>17.02</c:v>
                </c:pt>
                <c:pt idx="218">
                  <c:v>17.02</c:v>
                </c:pt>
                <c:pt idx="219">
                  <c:v>17.02</c:v>
                </c:pt>
                <c:pt idx="220">
                  <c:v>17.02</c:v>
                </c:pt>
                <c:pt idx="221">
                  <c:v>17.02</c:v>
                </c:pt>
                <c:pt idx="222">
                  <c:v>17.02</c:v>
                </c:pt>
                <c:pt idx="223">
                  <c:v>17.02</c:v>
                </c:pt>
                <c:pt idx="224">
                  <c:v>17.02</c:v>
                </c:pt>
                <c:pt idx="225">
                  <c:v>17.02</c:v>
                </c:pt>
                <c:pt idx="226">
                  <c:v>17.02</c:v>
                </c:pt>
                <c:pt idx="227">
                  <c:v>17.02</c:v>
                </c:pt>
                <c:pt idx="228">
                  <c:v>17.02</c:v>
                </c:pt>
                <c:pt idx="229">
                  <c:v>17.02</c:v>
                </c:pt>
                <c:pt idx="230">
                  <c:v>17.02</c:v>
                </c:pt>
                <c:pt idx="231">
                  <c:v>17.02</c:v>
                </c:pt>
                <c:pt idx="232">
                  <c:v>17.02</c:v>
                </c:pt>
                <c:pt idx="233">
                  <c:v>17.02</c:v>
                </c:pt>
                <c:pt idx="234">
                  <c:v>17.02</c:v>
                </c:pt>
                <c:pt idx="235">
                  <c:v>17.02</c:v>
                </c:pt>
                <c:pt idx="236">
                  <c:v>17.02</c:v>
                </c:pt>
                <c:pt idx="237">
                  <c:v>17.02</c:v>
                </c:pt>
                <c:pt idx="238">
                  <c:v>17.02</c:v>
                </c:pt>
                <c:pt idx="239">
                  <c:v>17.02</c:v>
                </c:pt>
                <c:pt idx="240">
                  <c:v>17.02</c:v>
                </c:pt>
                <c:pt idx="241">
                  <c:v>17.02</c:v>
                </c:pt>
                <c:pt idx="242">
                  <c:v>17.02</c:v>
                </c:pt>
                <c:pt idx="243">
                  <c:v>17.02</c:v>
                </c:pt>
                <c:pt idx="244">
                  <c:v>17.02</c:v>
                </c:pt>
                <c:pt idx="245">
                  <c:v>17.02</c:v>
                </c:pt>
                <c:pt idx="246">
                  <c:v>17.02</c:v>
                </c:pt>
                <c:pt idx="247">
                  <c:v>17.02</c:v>
                </c:pt>
                <c:pt idx="248">
                  <c:v>17.02</c:v>
                </c:pt>
                <c:pt idx="249">
                  <c:v>17.02</c:v>
                </c:pt>
                <c:pt idx="250">
                  <c:v>17.02</c:v>
                </c:pt>
                <c:pt idx="251">
                  <c:v>17.02</c:v>
                </c:pt>
                <c:pt idx="252">
                  <c:v>17.02</c:v>
                </c:pt>
                <c:pt idx="253">
                  <c:v>17.02</c:v>
                </c:pt>
                <c:pt idx="254">
                  <c:v>17.02</c:v>
                </c:pt>
                <c:pt idx="255">
                  <c:v>17.02</c:v>
                </c:pt>
                <c:pt idx="256">
                  <c:v>17.02</c:v>
                </c:pt>
                <c:pt idx="257">
                  <c:v>17.02</c:v>
                </c:pt>
                <c:pt idx="258">
                  <c:v>17.02</c:v>
                </c:pt>
                <c:pt idx="259">
                  <c:v>17.02</c:v>
                </c:pt>
                <c:pt idx="260">
                  <c:v>17.02</c:v>
                </c:pt>
                <c:pt idx="261">
                  <c:v>17.02</c:v>
                </c:pt>
                <c:pt idx="262">
                  <c:v>17.02</c:v>
                </c:pt>
                <c:pt idx="263">
                  <c:v>17.02</c:v>
                </c:pt>
                <c:pt idx="264">
                  <c:v>17.02</c:v>
                </c:pt>
                <c:pt idx="265">
                  <c:v>17.02</c:v>
                </c:pt>
                <c:pt idx="266">
                  <c:v>17.02</c:v>
                </c:pt>
                <c:pt idx="267">
                  <c:v>17.02</c:v>
                </c:pt>
                <c:pt idx="268">
                  <c:v>17.02</c:v>
                </c:pt>
                <c:pt idx="269">
                  <c:v>17.02</c:v>
                </c:pt>
                <c:pt idx="270">
                  <c:v>17.02</c:v>
                </c:pt>
                <c:pt idx="271">
                  <c:v>17.02</c:v>
                </c:pt>
                <c:pt idx="272">
                  <c:v>17.02</c:v>
                </c:pt>
                <c:pt idx="273">
                  <c:v>17.02</c:v>
                </c:pt>
                <c:pt idx="274">
                  <c:v>17.02</c:v>
                </c:pt>
                <c:pt idx="275">
                  <c:v>17.02</c:v>
                </c:pt>
                <c:pt idx="276">
                  <c:v>17.02</c:v>
                </c:pt>
                <c:pt idx="277">
                  <c:v>17.02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C-45BE-A8AF-AFBEDBFFB536}"/>
            </c:ext>
          </c:extLst>
        </c:ser>
        <c:ser>
          <c:idx val="2"/>
          <c:order val="2"/>
          <c:tx>
            <c:strRef>
              <c:f>'Monthly-cape-ratios_UK'!$K$192</c:f>
              <c:strCache>
                <c:ptCount val="1"/>
                <c:pt idx="0">
                  <c:v>Rolling CAPE 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'Monthly-cape-ratios_UK'!$H$193:$H$470</c:f>
              <c:strCache>
                <c:ptCount val="278"/>
                <c:pt idx="0">
                  <c:v>11-1997</c:v>
                </c:pt>
                <c:pt idx="1">
                  <c:v>12-1997</c:v>
                </c:pt>
                <c:pt idx="2">
                  <c:v>1-1998</c:v>
                </c:pt>
                <c:pt idx="3">
                  <c:v>2-1998</c:v>
                </c:pt>
                <c:pt idx="4">
                  <c:v>3-1998</c:v>
                </c:pt>
                <c:pt idx="5">
                  <c:v>4-1998</c:v>
                </c:pt>
                <c:pt idx="6">
                  <c:v>5-1998</c:v>
                </c:pt>
                <c:pt idx="7">
                  <c:v>6-1998</c:v>
                </c:pt>
                <c:pt idx="8">
                  <c:v>7-1998</c:v>
                </c:pt>
                <c:pt idx="9">
                  <c:v>8-1998</c:v>
                </c:pt>
                <c:pt idx="10">
                  <c:v>9-1998</c:v>
                </c:pt>
                <c:pt idx="11">
                  <c:v>10-1998</c:v>
                </c:pt>
                <c:pt idx="12">
                  <c:v>11-1998</c:v>
                </c:pt>
                <c:pt idx="13">
                  <c:v>12-1998</c:v>
                </c:pt>
                <c:pt idx="14">
                  <c:v>1-1999</c:v>
                </c:pt>
                <c:pt idx="15">
                  <c:v>2-1999</c:v>
                </c:pt>
                <c:pt idx="16">
                  <c:v>3-1999</c:v>
                </c:pt>
                <c:pt idx="17">
                  <c:v>4-1999</c:v>
                </c:pt>
                <c:pt idx="18">
                  <c:v>5-1999</c:v>
                </c:pt>
                <c:pt idx="19">
                  <c:v>6-1999</c:v>
                </c:pt>
                <c:pt idx="20">
                  <c:v>7-1999</c:v>
                </c:pt>
                <c:pt idx="21">
                  <c:v>8-1999</c:v>
                </c:pt>
                <c:pt idx="22">
                  <c:v>9-1999</c:v>
                </c:pt>
                <c:pt idx="23">
                  <c:v>10-1999</c:v>
                </c:pt>
                <c:pt idx="24">
                  <c:v>11-1999</c:v>
                </c:pt>
                <c:pt idx="25">
                  <c:v>12-1999</c:v>
                </c:pt>
                <c:pt idx="26">
                  <c:v>1-2000</c:v>
                </c:pt>
                <c:pt idx="27">
                  <c:v>2-2000</c:v>
                </c:pt>
                <c:pt idx="28">
                  <c:v>3-2000</c:v>
                </c:pt>
                <c:pt idx="29">
                  <c:v>4-2000</c:v>
                </c:pt>
                <c:pt idx="30">
                  <c:v>5-2000</c:v>
                </c:pt>
                <c:pt idx="31">
                  <c:v>6-2000</c:v>
                </c:pt>
                <c:pt idx="32">
                  <c:v>7-2000</c:v>
                </c:pt>
                <c:pt idx="33">
                  <c:v>8-2000</c:v>
                </c:pt>
                <c:pt idx="34">
                  <c:v>9-2000</c:v>
                </c:pt>
                <c:pt idx="35">
                  <c:v>10-2000</c:v>
                </c:pt>
                <c:pt idx="36">
                  <c:v>11-2000</c:v>
                </c:pt>
                <c:pt idx="37">
                  <c:v>12-2000</c:v>
                </c:pt>
                <c:pt idx="38">
                  <c:v>1-2001</c:v>
                </c:pt>
                <c:pt idx="39">
                  <c:v>2-2001</c:v>
                </c:pt>
                <c:pt idx="40">
                  <c:v>3-2001</c:v>
                </c:pt>
                <c:pt idx="41">
                  <c:v>4-2001</c:v>
                </c:pt>
                <c:pt idx="42">
                  <c:v>5-2001</c:v>
                </c:pt>
                <c:pt idx="43">
                  <c:v>6-2001</c:v>
                </c:pt>
                <c:pt idx="44">
                  <c:v>7-2001</c:v>
                </c:pt>
                <c:pt idx="45">
                  <c:v>8-2001</c:v>
                </c:pt>
                <c:pt idx="46">
                  <c:v>9-2001</c:v>
                </c:pt>
                <c:pt idx="47">
                  <c:v>10-2001</c:v>
                </c:pt>
                <c:pt idx="48">
                  <c:v>11-2001</c:v>
                </c:pt>
                <c:pt idx="49">
                  <c:v>12-2001</c:v>
                </c:pt>
                <c:pt idx="50">
                  <c:v>1-2002</c:v>
                </c:pt>
                <c:pt idx="51">
                  <c:v>2-2002</c:v>
                </c:pt>
                <c:pt idx="52">
                  <c:v>3-2002</c:v>
                </c:pt>
                <c:pt idx="53">
                  <c:v>4-2002</c:v>
                </c:pt>
                <c:pt idx="54">
                  <c:v>5-2002</c:v>
                </c:pt>
                <c:pt idx="55">
                  <c:v>6-2002</c:v>
                </c:pt>
                <c:pt idx="56">
                  <c:v>7-2002</c:v>
                </c:pt>
                <c:pt idx="57">
                  <c:v>8-2002</c:v>
                </c:pt>
                <c:pt idx="58">
                  <c:v>9-2002</c:v>
                </c:pt>
                <c:pt idx="59">
                  <c:v>10-2002</c:v>
                </c:pt>
                <c:pt idx="60">
                  <c:v>11-2002</c:v>
                </c:pt>
                <c:pt idx="61">
                  <c:v>12-2002</c:v>
                </c:pt>
                <c:pt idx="62">
                  <c:v>1-2003</c:v>
                </c:pt>
                <c:pt idx="63">
                  <c:v>2-2003</c:v>
                </c:pt>
                <c:pt idx="64">
                  <c:v>3-2003</c:v>
                </c:pt>
                <c:pt idx="65">
                  <c:v>4-2003</c:v>
                </c:pt>
                <c:pt idx="66">
                  <c:v>5-2003</c:v>
                </c:pt>
                <c:pt idx="67">
                  <c:v>6-2003</c:v>
                </c:pt>
                <c:pt idx="68">
                  <c:v>7-2003</c:v>
                </c:pt>
                <c:pt idx="69">
                  <c:v>8-2003</c:v>
                </c:pt>
                <c:pt idx="70">
                  <c:v>9-2003</c:v>
                </c:pt>
                <c:pt idx="71">
                  <c:v>10-2003</c:v>
                </c:pt>
                <c:pt idx="72">
                  <c:v>11-2003</c:v>
                </c:pt>
                <c:pt idx="73">
                  <c:v>12-2003</c:v>
                </c:pt>
                <c:pt idx="74">
                  <c:v>1-2004</c:v>
                </c:pt>
                <c:pt idx="75">
                  <c:v>2-2004</c:v>
                </c:pt>
                <c:pt idx="76">
                  <c:v>3-2004</c:v>
                </c:pt>
                <c:pt idx="77">
                  <c:v>4-2004</c:v>
                </c:pt>
                <c:pt idx="78">
                  <c:v>5-2004</c:v>
                </c:pt>
                <c:pt idx="79">
                  <c:v>6-2004</c:v>
                </c:pt>
                <c:pt idx="80">
                  <c:v>7-2004</c:v>
                </c:pt>
                <c:pt idx="81">
                  <c:v>8-2004</c:v>
                </c:pt>
                <c:pt idx="82">
                  <c:v>9-2004</c:v>
                </c:pt>
                <c:pt idx="83">
                  <c:v>10-2004</c:v>
                </c:pt>
                <c:pt idx="84">
                  <c:v>11-2004</c:v>
                </c:pt>
                <c:pt idx="85">
                  <c:v>12-2004</c:v>
                </c:pt>
                <c:pt idx="86">
                  <c:v>1-2005</c:v>
                </c:pt>
                <c:pt idx="87">
                  <c:v>2-2005</c:v>
                </c:pt>
                <c:pt idx="88">
                  <c:v>3-2005</c:v>
                </c:pt>
                <c:pt idx="89">
                  <c:v>4-2005</c:v>
                </c:pt>
                <c:pt idx="90">
                  <c:v>5-2005</c:v>
                </c:pt>
                <c:pt idx="91">
                  <c:v>6-2005</c:v>
                </c:pt>
                <c:pt idx="92">
                  <c:v>7-2005</c:v>
                </c:pt>
                <c:pt idx="93">
                  <c:v>8-2005</c:v>
                </c:pt>
                <c:pt idx="94">
                  <c:v>9-2005</c:v>
                </c:pt>
                <c:pt idx="95">
                  <c:v>10-2005</c:v>
                </c:pt>
                <c:pt idx="96">
                  <c:v>11-2005</c:v>
                </c:pt>
                <c:pt idx="97">
                  <c:v>12-2005</c:v>
                </c:pt>
                <c:pt idx="98">
                  <c:v>1-2006</c:v>
                </c:pt>
                <c:pt idx="99">
                  <c:v>2-2006</c:v>
                </c:pt>
                <c:pt idx="100">
                  <c:v>3-2006</c:v>
                </c:pt>
                <c:pt idx="101">
                  <c:v>4-2006</c:v>
                </c:pt>
                <c:pt idx="102">
                  <c:v>5-2006</c:v>
                </c:pt>
                <c:pt idx="103">
                  <c:v>6-2006</c:v>
                </c:pt>
                <c:pt idx="104">
                  <c:v>7-2006</c:v>
                </c:pt>
                <c:pt idx="105">
                  <c:v>8-2006</c:v>
                </c:pt>
                <c:pt idx="106">
                  <c:v>9-2006</c:v>
                </c:pt>
                <c:pt idx="107">
                  <c:v>10-2006</c:v>
                </c:pt>
                <c:pt idx="108">
                  <c:v>11-2006</c:v>
                </c:pt>
                <c:pt idx="109">
                  <c:v>12-2006</c:v>
                </c:pt>
                <c:pt idx="110">
                  <c:v>1-2007</c:v>
                </c:pt>
                <c:pt idx="111">
                  <c:v>2-2007</c:v>
                </c:pt>
                <c:pt idx="112">
                  <c:v>3-2007</c:v>
                </c:pt>
                <c:pt idx="113">
                  <c:v>4-2007</c:v>
                </c:pt>
                <c:pt idx="114">
                  <c:v>5-2007</c:v>
                </c:pt>
                <c:pt idx="115">
                  <c:v>6-2007</c:v>
                </c:pt>
                <c:pt idx="116">
                  <c:v>7-2007</c:v>
                </c:pt>
                <c:pt idx="117">
                  <c:v>8-2007</c:v>
                </c:pt>
                <c:pt idx="118">
                  <c:v>9-2007</c:v>
                </c:pt>
                <c:pt idx="119">
                  <c:v>10-2007</c:v>
                </c:pt>
                <c:pt idx="120">
                  <c:v>11-2007</c:v>
                </c:pt>
                <c:pt idx="121">
                  <c:v>12-2007</c:v>
                </c:pt>
                <c:pt idx="122">
                  <c:v>1-2008</c:v>
                </c:pt>
                <c:pt idx="123">
                  <c:v>2-2008</c:v>
                </c:pt>
                <c:pt idx="124">
                  <c:v>3-2008</c:v>
                </c:pt>
                <c:pt idx="125">
                  <c:v>4-2008</c:v>
                </c:pt>
                <c:pt idx="126">
                  <c:v>5-2008</c:v>
                </c:pt>
                <c:pt idx="127">
                  <c:v>6-2008</c:v>
                </c:pt>
                <c:pt idx="128">
                  <c:v>7-2008</c:v>
                </c:pt>
                <c:pt idx="129">
                  <c:v>8-2008</c:v>
                </c:pt>
                <c:pt idx="130">
                  <c:v>9-2008</c:v>
                </c:pt>
                <c:pt idx="131">
                  <c:v>10-2008</c:v>
                </c:pt>
                <c:pt idx="132">
                  <c:v>11-2008</c:v>
                </c:pt>
                <c:pt idx="133">
                  <c:v>12-2008</c:v>
                </c:pt>
                <c:pt idx="134">
                  <c:v>1-2009</c:v>
                </c:pt>
                <c:pt idx="135">
                  <c:v>2-2009</c:v>
                </c:pt>
                <c:pt idx="136">
                  <c:v>3-2009</c:v>
                </c:pt>
                <c:pt idx="137">
                  <c:v>4-2009</c:v>
                </c:pt>
                <c:pt idx="138">
                  <c:v>5-2009</c:v>
                </c:pt>
                <c:pt idx="139">
                  <c:v>6-2009</c:v>
                </c:pt>
                <c:pt idx="140">
                  <c:v>7-2009</c:v>
                </c:pt>
                <c:pt idx="141">
                  <c:v>8-2009</c:v>
                </c:pt>
                <c:pt idx="142">
                  <c:v>9-2009</c:v>
                </c:pt>
                <c:pt idx="143">
                  <c:v>10-2009</c:v>
                </c:pt>
                <c:pt idx="144">
                  <c:v>11-2009</c:v>
                </c:pt>
                <c:pt idx="145">
                  <c:v>12-2009</c:v>
                </c:pt>
                <c:pt idx="146">
                  <c:v>1-2010</c:v>
                </c:pt>
                <c:pt idx="147">
                  <c:v>2-2010</c:v>
                </c:pt>
                <c:pt idx="148">
                  <c:v>3-2010</c:v>
                </c:pt>
                <c:pt idx="149">
                  <c:v>4-2010</c:v>
                </c:pt>
                <c:pt idx="150">
                  <c:v>5-2010</c:v>
                </c:pt>
                <c:pt idx="151">
                  <c:v>6-2010</c:v>
                </c:pt>
                <c:pt idx="152">
                  <c:v>7-2010</c:v>
                </c:pt>
                <c:pt idx="153">
                  <c:v>8-2010</c:v>
                </c:pt>
                <c:pt idx="154">
                  <c:v>9-2010</c:v>
                </c:pt>
                <c:pt idx="155">
                  <c:v>10-2010</c:v>
                </c:pt>
                <c:pt idx="156">
                  <c:v>11-2010</c:v>
                </c:pt>
                <c:pt idx="157">
                  <c:v>12-2010</c:v>
                </c:pt>
                <c:pt idx="158">
                  <c:v>1-2011</c:v>
                </c:pt>
                <c:pt idx="159">
                  <c:v>2-2011</c:v>
                </c:pt>
                <c:pt idx="160">
                  <c:v>3-2011</c:v>
                </c:pt>
                <c:pt idx="161">
                  <c:v>4-2011</c:v>
                </c:pt>
                <c:pt idx="162">
                  <c:v>5-2011</c:v>
                </c:pt>
                <c:pt idx="163">
                  <c:v>6-2011</c:v>
                </c:pt>
                <c:pt idx="164">
                  <c:v>7-2011</c:v>
                </c:pt>
                <c:pt idx="165">
                  <c:v>8-2011</c:v>
                </c:pt>
                <c:pt idx="166">
                  <c:v>9-2011</c:v>
                </c:pt>
                <c:pt idx="167">
                  <c:v>10-2011</c:v>
                </c:pt>
                <c:pt idx="168">
                  <c:v>11-2011</c:v>
                </c:pt>
                <c:pt idx="169">
                  <c:v>12-2011</c:v>
                </c:pt>
                <c:pt idx="170">
                  <c:v>1-2012</c:v>
                </c:pt>
                <c:pt idx="171">
                  <c:v>2-2012</c:v>
                </c:pt>
                <c:pt idx="172">
                  <c:v>3-2012</c:v>
                </c:pt>
                <c:pt idx="173">
                  <c:v>4-2012</c:v>
                </c:pt>
                <c:pt idx="174">
                  <c:v>5-2012</c:v>
                </c:pt>
                <c:pt idx="175">
                  <c:v>6-2012</c:v>
                </c:pt>
                <c:pt idx="176">
                  <c:v>7-2012</c:v>
                </c:pt>
                <c:pt idx="177">
                  <c:v>8-2012</c:v>
                </c:pt>
                <c:pt idx="178">
                  <c:v>9-2012</c:v>
                </c:pt>
                <c:pt idx="179">
                  <c:v>10-2012</c:v>
                </c:pt>
                <c:pt idx="180">
                  <c:v>11-2012</c:v>
                </c:pt>
                <c:pt idx="181">
                  <c:v>12-2012</c:v>
                </c:pt>
                <c:pt idx="182">
                  <c:v>1-2013</c:v>
                </c:pt>
                <c:pt idx="183">
                  <c:v>2-2013</c:v>
                </c:pt>
                <c:pt idx="184">
                  <c:v>3-2013</c:v>
                </c:pt>
                <c:pt idx="185">
                  <c:v>4-2013</c:v>
                </c:pt>
                <c:pt idx="186">
                  <c:v>5-2013</c:v>
                </c:pt>
                <c:pt idx="187">
                  <c:v>6-2013</c:v>
                </c:pt>
                <c:pt idx="188">
                  <c:v>7-2013</c:v>
                </c:pt>
                <c:pt idx="189">
                  <c:v>8-2013</c:v>
                </c:pt>
                <c:pt idx="190">
                  <c:v>9-2013</c:v>
                </c:pt>
                <c:pt idx="191">
                  <c:v>10-2013</c:v>
                </c:pt>
                <c:pt idx="192">
                  <c:v>11-2013</c:v>
                </c:pt>
                <c:pt idx="193">
                  <c:v>12-2013</c:v>
                </c:pt>
                <c:pt idx="194">
                  <c:v>1-2014</c:v>
                </c:pt>
                <c:pt idx="195">
                  <c:v>2-2014</c:v>
                </c:pt>
                <c:pt idx="196">
                  <c:v>3-2014</c:v>
                </c:pt>
                <c:pt idx="197">
                  <c:v>4-2014</c:v>
                </c:pt>
                <c:pt idx="198">
                  <c:v>5-2014</c:v>
                </c:pt>
                <c:pt idx="199">
                  <c:v>6-2014</c:v>
                </c:pt>
                <c:pt idx="200">
                  <c:v>7-2014</c:v>
                </c:pt>
                <c:pt idx="201">
                  <c:v>8-2014</c:v>
                </c:pt>
                <c:pt idx="202">
                  <c:v>9-2014</c:v>
                </c:pt>
                <c:pt idx="203">
                  <c:v>10-2014</c:v>
                </c:pt>
                <c:pt idx="204">
                  <c:v>11-2014</c:v>
                </c:pt>
                <c:pt idx="205">
                  <c:v>12-2014</c:v>
                </c:pt>
                <c:pt idx="206">
                  <c:v>1-2015</c:v>
                </c:pt>
                <c:pt idx="207">
                  <c:v>2-2015</c:v>
                </c:pt>
                <c:pt idx="208">
                  <c:v>3-2015</c:v>
                </c:pt>
                <c:pt idx="209">
                  <c:v>4-2015</c:v>
                </c:pt>
                <c:pt idx="210">
                  <c:v>5-2015</c:v>
                </c:pt>
                <c:pt idx="211">
                  <c:v>6-2015</c:v>
                </c:pt>
                <c:pt idx="212">
                  <c:v>7-2015</c:v>
                </c:pt>
                <c:pt idx="213">
                  <c:v>8-2015</c:v>
                </c:pt>
                <c:pt idx="214">
                  <c:v>9-2015</c:v>
                </c:pt>
                <c:pt idx="215">
                  <c:v>10-2015</c:v>
                </c:pt>
                <c:pt idx="216">
                  <c:v>11-2015</c:v>
                </c:pt>
                <c:pt idx="217">
                  <c:v>12-2015</c:v>
                </c:pt>
                <c:pt idx="218">
                  <c:v>1-2016</c:v>
                </c:pt>
                <c:pt idx="219">
                  <c:v>2-2016</c:v>
                </c:pt>
                <c:pt idx="220">
                  <c:v>3-2016</c:v>
                </c:pt>
                <c:pt idx="221">
                  <c:v>4-2016</c:v>
                </c:pt>
                <c:pt idx="222">
                  <c:v>5-2016</c:v>
                </c:pt>
                <c:pt idx="223">
                  <c:v>6-2016</c:v>
                </c:pt>
                <c:pt idx="224">
                  <c:v>7-2016</c:v>
                </c:pt>
                <c:pt idx="225">
                  <c:v>8-2016</c:v>
                </c:pt>
                <c:pt idx="226">
                  <c:v>9-2016</c:v>
                </c:pt>
                <c:pt idx="227">
                  <c:v>10-2016</c:v>
                </c:pt>
                <c:pt idx="228">
                  <c:v>11-2016</c:v>
                </c:pt>
                <c:pt idx="229">
                  <c:v>12-2016</c:v>
                </c:pt>
                <c:pt idx="230">
                  <c:v>1-2017</c:v>
                </c:pt>
                <c:pt idx="231">
                  <c:v>2-2017</c:v>
                </c:pt>
                <c:pt idx="232">
                  <c:v>3-2017</c:v>
                </c:pt>
                <c:pt idx="233">
                  <c:v>4-2017</c:v>
                </c:pt>
                <c:pt idx="234">
                  <c:v>5-2017</c:v>
                </c:pt>
                <c:pt idx="235">
                  <c:v>6-2017</c:v>
                </c:pt>
                <c:pt idx="236">
                  <c:v>7-2017</c:v>
                </c:pt>
                <c:pt idx="237">
                  <c:v>8-2017</c:v>
                </c:pt>
                <c:pt idx="238">
                  <c:v>9-2017</c:v>
                </c:pt>
                <c:pt idx="239">
                  <c:v>10-2017</c:v>
                </c:pt>
                <c:pt idx="240">
                  <c:v>11-2017</c:v>
                </c:pt>
                <c:pt idx="241">
                  <c:v>12-2017</c:v>
                </c:pt>
                <c:pt idx="242">
                  <c:v>1-2018</c:v>
                </c:pt>
                <c:pt idx="243">
                  <c:v>2-2018</c:v>
                </c:pt>
                <c:pt idx="244">
                  <c:v>3-2018</c:v>
                </c:pt>
                <c:pt idx="245">
                  <c:v>4-2018</c:v>
                </c:pt>
                <c:pt idx="246">
                  <c:v>5-2018</c:v>
                </c:pt>
                <c:pt idx="247">
                  <c:v>6-2018</c:v>
                </c:pt>
                <c:pt idx="248">
                  <c:v>7-2018</c:v>
                </c:pt>
                <c:pt idx="249">
                  <c:v>8-2018</c:v>
                </c:pt>
                <c:pt idx="250">
                  <c:v>9-2018</c:v>
                </c:pt>
                <c:pt idx="251">
                  <c:v>10-2018</c:v>
                </c:pt>
                <c:pt idx="252">
                  <c:v>11-2018</c:v>
                </c:pt>
                <c:pt idx="253">
                  <c:v>12-2018</c:v>
                </c:pt>
                <c:pt idx="254">
                  <c:v>1-2019</c:v>
                </c:pt>
                <c:pt idx="255">
                  <c:v>2-2019</c:v>
                </c:pt>
                <c:pt idx="256">
                  <c:v>3-2019</c:v>
                </c:pt>
                <c:pt idx="257">
                  <c:v>4-2019</c:v>
                </c:pt>
                <c:pt idx="258">
                  <c:v>5-2019</c:v>
                </c:pt>
                <c:pt idx="259">
                  <c:v>6-2019</c:v>
                </c:pt>
                <c:pt idx="260">
                  <c:v>7-2019</c:v>
                </c:pt>
                <c:pt idx="261">
                  <c:v>8-2019</c:v>
                </c:pt>
                <c:pt idx="262">
                  <c:v>9-2019</c:v>
                </c:pt>
                <c:pt idx="263">
                  <c:v>10-2019</c:v>
                </c:pt>
                <c:pt idx="264">
                  <c:v>11-2019</c:v>
                </c:pt>
                <c:pt idx="265">
                  <c:v>12-2019</c:v>
                </c:pt>
                <c:pt idx="266">
                  <c:v>1-2020</c:v>
                </c:pt>
                <c:pt idx="267">
                  <c:v>2-2020</c:v>
                </c:pt>
                <c:pt idx="268">
                  <c:v>3-2020</c:v>
                </c:pt>
                <c:pt idx="269">
                  <c:v>4-2020</c:v>
                </c:pt>
                <c:pt idx="270">
                  <c:v>5-2020</c:v>
                </c:pt>
                <c:pt idx="271">
                  <c:v>6-2020</c:v>
                </c:pt>
                <c:pt idx="272">
                  <c:v>7-2020</c:v>
                </c:pt>
                <c:pt idx="273">
                  <c:v>8-2020</c:v>
                </c:pt>
                <c:pt idx="274">
                  <c:v>9-2020</c:v>
                </c:pt>
                <c:pt idx="275">
                  <c:v>10-2020</c:v>
                </c:pt>
                <c:pt idx="276">
                  <c:v>11-2020</c:v>
                </c:pt>
                <c:pt idx="277">
                  <c:v>12-2020</c:v>
                </c:pt>
              </c:strCache>
            </c:strRef>
          </c:cat>
          <c:val>
            <c:numRef>
              <c:f>'Monthly-cape-ratios_UK'!$K$193:$K$470</c:f>
              <c:numCache>
                <c:formatCode>_(* #,##0_);_(* \(#,##0\);_(* "-"??_);_(@_)</c:formatCode>
                <c:ptCount val="278"/>
                <c:pt idx="0">
                  <c:v>18.333223140495868</c:v>
                </c:pt>
                <c:pt idx="1">
                  <c:v>18.397024793388432</c:v>
                </c:pt>
                <c:pt idx="2">
                  <c:v>18.458512396694214</c:v>
                </c:pt>
                <c:pt idx="3">
                  <c:v>18.535619834710747</c:v>
                </c:pt>
                <c:pt idx="4">
                  <c:v>18.621735537190087</c:v>
                </c:pt>
                <c:pt idx="5">
                  <c:v>18.712809917355372</c:v>
                </c:pt>
                <c:pt idx="6">
                  <c:v>18.796198347107438</c:v>
                </c:pt>
                <c:pt idx="7">
                  <c:v>18.87917355371901</c:v>
                </c:pt>
                <c:pt idx="8">
                  <c:v>18.957933884297525</c:v>
                </c:pt>
                <c:pt idx="9">
                  <c:v>19.035123966942148</c:v>
                </c:pt>
                <c:pt idx="10">
                  <c:v>19.092314049586779</c:v>
                </c:pt>
                <c:pt idx="11">
                  <c:v>19.160495867768596</c:v>
                </c:pt>
                <c:pt idx="12">
                  <c:v>19.237272727272728</c:v>
                </c:pt>
                <c:pt idx="13">
                  <c:v>19.321157024793393</c:v>
                </c:pt>
                <c:pt idx="14">
                  <c:v>19.409834710743805</c:v>
                </c:pt>
                <c:pt idx="15">
                  <c:v>19.491157024793395</c:v>
                </c:pt>
                <c:pt idx="16">
                  <c:v>19.583223140495871</c:v>
                </c:pt>
                <c:pt idx="17">
                  <c:v>19.672892561983474</c:v>
                </c:pt>
                <c:pt idx="18">
                  <c:v>19.759090909090911</c:v>
                </c:pt>
                <c:pt idx="19">
                  <c:v>19.850826446280994</c:v>
                </c:pt>
                <c:pt idx="20">
                  <c:v>19.938842975206619</c:v>
                </c:pt>
                <c:pt idx="21">
                  <c:v>20.015454545454553</c:v>
                </c:pt>
                <c:pt idx="22">
                  <c:v>20.079421487603312</c:v>
                </c:pt>
                <c:pt idx="23">
                  <c:v>20.157190082644636</c:v>
                </c:pt>
                <c:pt idx="24">
                  <c:v>20.254545454545461</c:v>
                </c:pt>
                <c:pt idx="25">
                  <c:v>20.344793388429757</c:v>
                </c:pt>
                <c:pt idx="26">
                  <c:v>20.412727272727274</c:v>
                </c:pt>
                <c:pt idx="27">
                  <c:v>20.481735537190083</c:v>
                </c:pt>
                <c:pt idx="28">
                  <c:v>20.568429752066116</c:v>
                </c:pt>
                <c:pt idx="29">
                  <c:v>20.652231404958677</c:v>
                </c:pt>
                <c:pt idx="30">
                  <c:v>20.739008264462811</c:v>
                </c:pt>
                <c:pt idx="31">
                  <c:v>20.823388429752068</c:v>
                </c:pt>
                <c:pt idx="32">
                  <c:v>20.910082644628094</c:v>
                </c:pt>
                <c:pt idx="33">
                  <c:v>21.005950413223136</c:v>
                </c:pt>
                <c:pt idx="34">
                  <c:v>21.102727272727265</c:v>
                </c:pt>
                <c:pt idx="35">
                  <c:v>21.215702479338837</c:v>
                </c:pt>
                <c:pt idx="36">
                  <c:v>21.315289256198344</c:v>
                </c:pt>
                <c:pt idx="37">
                  <c:v>21.41363636363636</c:v>
                </c:pt>
                <c:pt idx="38">
                  <c:v>21.514049586776853</c:v>
                </c:pt>
                <c:pt idx="39">
                  <c:v>21.596033057851233</c:v>
                </c:pt>
                <c:pt idx="40">
                  <c:v>21.657024793388427</c:v>
                </c:pt>
                <c:pt idx="41">
                  <c:v>21.720495867768594</c:v>
                </c:pt>
                <c:pt idx="42">
                  <c:v>21.783223140495867</c:v>
                </c:pt>
                <c:pt idx="43">
                  <c:v>21.842479338842971</c:v>
                </c:pt>
                <c:pt idx="44">
                  <c:v>21.904710743801651</c:v>
                </c:pt>
                <c:pt idx="45">
                  <c:v>21.950165289256198</c:v>
                </c:pt>
                <c:pt idx="46">
                  <c:v>21.977024793388427</c:v>
                </c:pt>
                <c:pt idx="47">
                  <c:v>22.009669421487601</c:v>
                </c:pt>
                <c:pt idx="48">
                  <c:v>22.050661157024791</c:v>
                </c:pt>
                <c:pt idx="49">
                  <c:v>22.102314049586774</c:v>
                </c:pt>
                <c:pt idx="50">
                  <c:v>22.154132231404958</c:v>
                </c:pt>
                <c:pt idx="51">
                  <c:v>22.193471074380167</c:v>
                </c:pt>
                <c:pt idx="52">
                  <c:v>22.230661157024795</c:v>
                </c:pt>
                <c:pt idx="53">
                  <c:v>22.281735537190087</c:v>
                </c:pt>
                <c:pt idx="54">
                  <c:v>22.312561983471081</c:v>
                </c:pt>
                <c:pt idx="55">
                  <c:v>22.328677685950417</c:v>
                </c:pt>
                <c:pt idx="56">
                  <c:v>22.342561983471075</c:v>
                </c:pt>
                <c:pt idx="57">
                  <c:v>22.360247933884303</c:v>
                </c:pt>
                <c:pt idx="58">
                  <c:v>22.361157024793396</c:v>
                </c:pt>
                <c:pt idx="59">
                  <c:v>22.364793388429749</c:v>
                </c:pt>
                <c:pt idx="60">
                  <c:v>22.365206611570247</c:v>
                </c:pt>
                <c:pt idx="61">
                  <c:v>22.359421487603306</c:v>
                </c:pt>
                <c:pt idx="62">
                  <c:v>22.346859504132233</c:v>
                </c:pt>
                <c:pt idx="63">
                  <c:v>22.319256198347112</c:v>
                </c:pt>
                <c:pt idx="64">
                  <c:v>22.284380165289264</c:v>
                </c:pt>
                <c:pt idx="65">
                  <c:v>22.259752066115709</c:v>
                </c:pt>
                <c:pt idx="66">
                  <c:v>22.239173553719016</c:v>
                </c:pt>
                <c:pt idx="67">
                  <c:v>22.2204132231405</c:v>
                </c:pt>
                <c:pt idx="68">
                  <c:v>22.204545454545457</c:v>
                </c:pt>
                <c:pt idx="69">
                  <c:v>22.185619834710746</c:v>
                </c:pt>
                <c:pt idx="70">
                  <c:v>22.155785123966947</c:v>
                </c:pt>
                <c:pt idx="71">
                  <c:v>22.135371900826453</c:v>
                </c:pt>
                <c:pt idx="72">
                  <c:v>22.108264462809924</c:v>
                </c:pt>
                <c:pt idx="73">
                  <c:v>22.081487603305789</c:v>
                </c:pt>
                <c:pt idx="74">
                  <c:v>22.056942148760335</c:v>
                </c:pt>
                <c:pt idx="75">
                  <c:v>22.016198347107441</c:v>
                </c:pt>
                <c:pt idx="76">
                  <c:v>21.97752066115703</c:v>
                </c:pt>
                <c:pt idx="77">
                  <c:v>21.94438016528926</c:v>
                </c:pt>
                <c:pt idx="78">
                  <c:v>21.924297520661167</c:v>
                </c:pt>
                <c:pt idx="79">
                  <c:v>21.911900826446288</c:v>
                </c:pt>
                <c:pt idx="80">
                  <c:v>21.901983471074388</c:v>
                </c:pt>
                <c:pt idx="81">
                  <c:v>21.882975206611579</c:v>
                </c:pt>
                <c:pt idx="82">
                  <c:v>21.858512396694223</c:v>
                </c:pt>
                <c:pt idx="83">
                  <c:v>21.84867768595042</c:v>
                </c:pt>
                <c:pt idx="84">
                  <c:v>21.839338842975213</c:v>
                </c:pt>
                <c:pt idx="85">
                  <c:v>21.828512396694219</c:v>
                </c:pt>
                <c:pt idx="86">
                  <c:v>21.824049586776862</c:v>
                </c:pt>
                <c:pt idx="87">
                  <c:v>21.823305785123971</c:v>
                </c:pt>
                <c:pt idx="88">
                  <c:v>21.821900826446281</c:v>
                </c:pt>
                <c:pt idx="89">
                  <c:v>21.815702479338846</c:v>
                </c:pt>
                <c:pt idx="90">
                  <c:v>21.809752066115703</c:v>
                </c:pt>
                <c:pt idx="91">
                  <c:v>21.804628099173552</c:v>
                </c:pt>
                <c:pt idx="92">
                  <c:v>21.806033057851238</c:v>
                </c:pt>
                <c:pt idx="93">
                  <c:v>21.79876033057851</c:v>
                </c:pt>
                <c:pt idx="94">
                  <c:v>21.794545454545453</c:v>
                </c:pt>
                <c:pt idx="95">
                  <c:v>21.785785123966942</c:v>
                </c:pt>
                <c:pt idx="96">
                  <c:v>21.779256198347102</c:v>
                </c:pt>
                <c:pt idx="97">
                  <c:v>21.772892561983465</c:v>
                </c:pt>
                <c:pt idx="98">
                  <c:v>21.767603305785116</c:v>
                </c:pt>
                <c:pt idx="99">
                  <c:v>21.761487603305778</c:v>
                </c:pt>
                <c:pt idx="100">
                  <c:v>21.758264462809908</c:v>
                </c:pt>
                <c:pt idx="101">
                  <c:v>21.759421487603301</c:v>
                </c:pt>
                <c:pt idx="102">
                  <c:v>21.762314049586767</c:v>
                </c:pt>
                <c:pt idx="103">
                  <c:v>21.755867768595031</c:v>
                </c:pt>
                <c:pt idx="104">
                  <c:v>21.758099173553706</c:v>
                </c:pt>
                <c:pt idx="105">
                  <c:v>21.758677685950403</c:v>
                </c:pt>
                <c:pt idx="106">
                  <c:v>21.751404958677675</c:v>
                </c:pt>
                <c:pt idx="107">
                  <c:v>21.745702479338831</c:v>
                </c:pt>
                <c:pt idx="108">
                  <c:v>21.735867768595028</c:v>
                </c:pt>
                <c:pt idx="109">
                  <c:v>21.727603305785109</c:v>
                </c:pt>
                <c:pt idx="110">
                  <c:v>21.71958677685949</c:v>
                </c:pt>
                <c:pt idx="111">
                  <c:v>21.702396694214858</c:v>
                </c:pt>
                <c:pt idx="112">
                  <c:v>21.684297520661143</c:v>
                </c:pt>
                <c:pt idx="113">
                  <c:v>21.667603305785111</c:v>
                </c:pt>
                <c:pt idx="114">
                  <c:v>21.656280991735525</c:v>
                </c:pt>
                <c:pt idx="115">
                  <c:v>21.637520661157012</c:v>
                </c:pt>
                <c:pt idx="116">
                  <c:v>21.613801652892548</c:v>
                </c:pt>
                <c:pt idx="117">
                  <c:v>21.579834710743786</c:v>
                </c:pt>
                <c:pt idx="118">
                  <c:v>21.549834710743788</c:v>
                </c:pt>
                <c:pt idx="119">
                  <c:v>21.510413223140485</c:v>
                </c:pt>
                <c:pt idx="120">
                  <c:v>21.476528925619821</c:v>
                </c:pt>
                <c:pt idx="121">
                  <c:v>21.44355371900825</c:v>
                </c:pt>
                <c:pt idx="122">
                  <c:v>21.397685950413209</c:v>
                </c:pt>
                <c:pt idx="123">
                  <c:v>21.340743801652877</c:v>
                </c:pt>
                <c:pt idx="124">
                  <c:v>21.253057851239653</c:v>
                </c:pt>
                <c:pt idx="125">
                  <c:v>21.168760330578497</c:v>
                </c:pt>
                <c:pt idx="126">
                  <c:v>21.084958677685933</c:v>
                </c:pt>
                <c:pt idx="127">
                  <c:v>20.995041322314034</c:v>
                </c:pt>
                <c:pt idx="128">
                  <c:v>20.902727272727262</c:v>
                </c:pt>
                <c:pt idx="129">
                  <c:v>20.814958677685937</c:v>
                </c:pt>
                <c:pt idx="130">
                  <c:v>20.709999999999983</c:v>
                </c:pt>
                <c:pt idx="131">
                  <c:v>20.61966942148759</c:v>
                </c:pt>
                <c:pt idx="132">
                  <c:v>20.512314049586763</c:v>
                </c:pt>
                <c:pt idx="133">
                  <c:v>20.39454545454544</c:v>
                </c:pt>
                <c:pt idx="134">
                  <c:v>20.274958677685937</c:v>
                </c:pt>
                <c:pt idx="135">
                  <c:v>20.143801652892552</c:v>
                </c:pt>
                <c:pt idx="136">
                  <c:v>20.00363636363635</c:v>
                </c:pt>
                <c:pt idx="137">
                  <c:v>19.866859504132218</c:v>
                </c:pt>
                <c:pt idx="138">
                  <c:v>19.736446280991725</c:v>
                </c:pt>
                <c:pt idx="139">
                  <c:v>19.604876033057845</c:v>
                </c:pt>
                <c:pt idx="140">
                  <c:v>19.477851239669413</c:v>
                </c:pt>
                <c:pt idx="141">
                  <c:v>19.352561983471066</c:v>
                </c:pt>
                <c:pt idx="142">
                  <c:v>19.242479338842969</c:v>
                </c:pt>
                <c:pt idx="143">
                  <c:v>19.138347107438015</c:v>
                </c:pt>
                <c:pt idx="144">
                  <c:v>19.028347107438016</c:v>
                </c:pt>
                <c:pt idx="145">
                  <c:v>18.910330578512394</c:v>
                </c:pt>
                <c:pt idx="146">
                  <c:v>18.791652892561984</c:v>
                </c:pt>
                <c:pt idx="147">
                  <c:v>18.689338842975204</c:v>
                </c:pt>
                <c:pt idx="148">
                  <c:v>18.600330578512395</c:v>
                </c:pt>
                <c:pt idx="149">
                  <c:v>18.49611570247934</c:v>
                </c:pt>
                <c:pt idx="150">
                  <c:v>18.398099173553724</c:v>
                </c:pt>
                <c:pt idx="151">
                  <c:v>18.284214876033058</c:v>
                </c:pt>
                <c:pt idx="152">
                  <c:v>18.177190082644625</c:v>
                </c:pt>
                <c:pt idx="153">
                  <c:v>18.066942148760326</c:v>
                </c:pt>
                <c:pt idx="154">
                  <c:v>17.958595041322312</c:v>
                </c:pt>
                <c:pt idx="155">
                  <c:v>17.861900826446281</c:v>
                </c:pt>
                <c:pt idx="156">
                  <c:v>17.755041322314042</c:v>
                </c:pt>
                <c:pt idx="157">
                  <c:v>17.657107438016524</c:v>
                </c:pt>
                <c:pt idx="158">
                  <c:v>17.562479338842969</c:v>
                </c:pt>
                <c:pt idx="159">
                  <c:v>17.468595041322306</c:v>
                </c:pt>
                <c:pt idx="160">
                  <c:v>17.387438016528922</c:v>
                </c:pt>
                <c:pt idx="161">
                  <c:v>17.314958677685951</c:v>
                </c:pt>
                <c:pt idx="162">
                  <c:v>17.245785123966943</c:v>
                </c:pt>
                <c:pt idx="163">
                  <c:v>17.169173553719009</c:v>
                </c:pt>
                <c:pt idx="164">
                  <c:v>17.094049586776858</c:v>
                </c:pt>
                <c:pt idx="165">
                  <c:v>17.011404958677684</c:v>
                </c:pt>
                <c:pt idx="166">
                  <c:v>16.93066115702479</c:v>
                </c:pt>
                <c:pt idx="167">
                  <c:v>16.872727272727271</c:v>
                </c:pt>
                <c:pt idx="168">
                  <c:v>16.807768595041324</c:v>
                </c:pt>
                <c:pt idx="169">
                  <c:v>16.738181818181818</c:v>
                </c:pt>
                <c:pt idx="170">
                  <c:v>16.669090909090908</c:v>
                </c:pt>
                <c:pt idx="171">
                  <c:v>16.605371900826448</c:v>
                </c:pt>
                <c:pt idx="172">
                  <c:v>16.542561983471074</c:v>
                </c:pt>
                <c:pt idx="173">
                  <c:v>16.481652892561982</c:v>
                </c:pt>
                <c:pt idx="174">
                  <c:v>16.407190082644629</c:v>
                </c:pt>
                <c:pt idx="175">
                  <c:v>16.344958677685952</c:v>
                </c:pt>
                <c:pt idx="176">
                  <c:v>16.297107438016528</c:v>
                </c:pt>
                <c:pt idx="177">
                  <c:v>16.264380165289257</c:v>
                </c:pt>
                <c:pt idx="178">
                  <c:v>16.234628099173555</c:v>
                </c:pt>
                <c:pt idx="179">
                  <c:v>16.222561983471074</c:v>
                </c:pt>
                <c:pt idx="180">
                  <c:v>16.200330578512396</c:v>
                </c:pt>
                <c:pt idx="181">
                  <c:v>16.175371900826448</c:v>
                </c:pt>
                <c:pt idx="182">
                  <c:v>16.157520661157026</c:v>
                </c:pt>
                <c:pt idx="183">
                  <c:v>16.14834710743802</c:v>
                </c:pt>
                <c:pt idx="184">
                  <c:v>16.147190082644631</c:v>
                </c:pt>
                <c:pt idx="185">
                  <c:v>16.151074380165291</c:v>
                </c:pt>
                <c:pt idx="186">
                  <c:v>16.148429752066114</c:v>
                </c:pt>
                <c:pt idx="187">
                  <c:v>16.134132231404958</c:v>
                </c:pt>
                <c:pt idx="188">
                  <c:v>16.126694214876036</c:v>
                </c:pt>
                <c:pt idx="189">
                  <c:v>16.110413223140494</c:v>
                </c:pt>
                <c:pt idx="190">
                  <c:v>16.096280991735537</c:v>
                </c:pt>
                <c:pt idx="191">
                  <c:v>16.089338842975206</c:v>
                </c:pt>
                <c:pt idx="192">
                  <c:v>16.074214876033057</c:v>
                </c:pt>
                <c:pt idx="193">
                  <c:v>16.058512396694216</c:v>
                </c:pt>
                <c:pt idx="194">
                  <c:v>16.043636363636363</c:v>
                </c:pt>
                <c:pt idx="195">
                  <c:v>16.027438016528926</c:v>
                </c:pt>
                <c:pt idx="196">
                  <c:v>16.004462809917353</c:v>
                </c:pt>
                <c:pt idx="197">
                  <c:v>15.991652892561982</c:v>
                </c:pt>
                <c:pt idx="198">
                  <c:v>15.976859504132232</c:v>
                </c:pt>
                <c:pt idx="199">
                  <c:v>15.959338842975207</c:v>
                </c:pt>
                <c:pt idx="200">
                  <c:v>15.941570247933885</c:v>
                </c:pt>
                <c:pt idx="201">
                  <c:v>15.927520661157027</c:v>
                </c:pt>
                <c:pt idx="202">
                  <c:v>15.910909090909094</c:v>
                </c:pt>
                <c:pt idx="203">
                  <c:v>15.890000000000004</c:v>
                </c:pt>
                <c:pt idx="204">
                  <c:v>15.869504132231409</c:v>
                </c:pt>
                <c:pt idx="205">
                  <c:v>15.848347107438023</c:v>
                </c:pt>
                <c:pt idx="206">
                  <c:v>15.827024793388436</c:v>
                </c:pt>
                <c:pt idx="207">
                  <c:v>15.803801652892565</c:v>
                </c:pt>
                <c:pt idx="208">
                  <c:v>15.775537190082648</c:v>
                </c:pt>
                <c:pt idx="209">
                  <c:v>15.757520661157027</c:v>
                </c:pt>
                <c:pt idx="210">
                  <c:v>15.740330578512399</c:v>
                </c:pt>
                <c:pt idx="211">
                  <c:v>15.711900826446284</c:v>
                </c:pt>
                <c:pt idx="212">
                  <c:v>15.681652892561985</c:v>
                </c:pt>
                <c:pt idx="213">
                  <c:v>15.646446280991738</c:v>
                </c:pt>
                <c:pt idx="214">
                  <c:v>15.603388429752068</c:v>
                </c:pt>
                <c:pt idx="215">
                  <c:v>15.563305785123967</c:v>
                </c:pt>
                <c:pt idx="216">
                  <c:v>15.52694214876033</c:v>
                </c:pt>
                <c:pt idx="217">
                  <c:v>15.488016528925622</c:v>
                </c:pt>
                <c:pt idx="218">
                  <c:v>15.437438016528926</c:v>
                </c:pt>
                <c:pt idx="219">
                  <c:v>15.386776859504133</c:v>
                </c:pt>
                <c:pt idx="220">
                  <c:v>15.336694214876033</c:v>
                </c:pt>
                <c:pt idx="221">
                  <c:v>15.287024793388429</c:v>
                </c:pt>
                <c:pt idx="222">
                  <c:v>15.238595041322313</c:v>
                </c:pt>
                <c:pt idx="223">
                  <c:v>15.195454545454544</c:v>
                </c:pt>
                <c:pt idx="224">
                  <c:v>15.161239669421484</c:v>
                </c:pt>
                <c:pt idx="225">
                  <c:v>15.126280991735534</c:v>
                </c:pt>
                <c:pt idx="226">
                  <c:v>15.098016528925616</c:v>
                </c:pt>
                <c:pt idx="227">
                  <c:v>15.074297520661151</c:v>
                </c:pt>
                <c:pt idx="228">
                  <c:v>15.041818181818176</c:v>
                </c:pt>
                <c:pt idx="229">
                  <c:v>15.018760330578505</c:v>
                </c:pt>
                <c:pt idx="230">
                  <c:v>14.988760330578506</c:v>
                </c:pt>
                <c:pt idx="231">
                  <c:v>14.962809917355365</c:v>
                </c:pt>
                <c:pt idx="232">
                  <c:v>14.940826446280983</c:v>
                </c:pt>
                <c:pt idx="233">
                  <c:v>14.919586776859497</c:v>
                </c:pt>
                <c:pt idx="234">
                  <c:v>14.906280991735526</c:v>
                </c:pt>
                <c:pt idx="235">
                  <c:v>14.884132231404948</c:v>
                </c:pt>
                <c:pt idx="236">
                  <c:v>14.859669421487594</c:v>
                </c:pt>
                <c:pt idx="237">
                  <c:v>14.843140495867759</c:v>
                </c:pt>
                <c:pt idx="238">
                  <c:v>14.827933884297513</c:v>
                </c:pt>
                <c:pt idx="239">
                  <c:v>14.817851239669414</c:v>
                </c:pt>
                <c:pt idx="240">
                  <c:v>14.796363636363628</c:v>
                </c:pt>
                <c:pt idx="241">
                  <c:v>14.791239669421479</c:v>
                </c:pt>
                <c:pt idx="242">
                  <c:v>14.781735537190075</c:v>
                </c:pt>
                <c:pt idx="243">
                  <c:v>14.780165289256191</c:v>
                </c:pt>
                <c:pt idx="244">
                  <c:v>14.774876033057845</c:v>
                </c:pt>
                <c:pt idx="245">
                  <c:v>14.789256198347102</c:v>
                </c:pt>
                <c:pt idx="246">
                  <c:v>14.799008264462804</c:v>
                </c:pt>
                <c:pt idx="247">
                  <c:v>14.8090909090909</c:v>
                </c:pt>
                <c:pt idx="248">
                  <c:v>14.83231404958677</c:v>
                </c:pt>
                <c:pt idx="249">
                  <c:v>14.855619834710737</c:v>
                </c:pt>
                <c:pt idx="250">
                  <c:v>14.87636363636363</c:v>
                </c:pt>
                <c:pt idx="251">
                  <c:v>14.912561983471068</c:v>
                </c:pt>
                <c:pt idx="252">
                  <c:v>14.957355371900817</c:v>
                </c:pt>
                <c:pt idx="253">
                  <c:v>14.9992561983471</c:v>
                </c:pt>
                <c:pt idx="254">
                  <c:v>15.045123966942139</c:v>
                </c:pt>
                <c:pt idx="255">
                  <c:v>15.094876033057842</c:v>
                </c:pt>
                <c:pt idx="256">
                  <c:v>15.152809917355365</c:v>
                </c:pt>
                <c:pt idx="257">
                  <c:v>15.214545454545448</c:v>
                </c:pt>
                <c:pt idx="258">
                  <c:v>15.260330578512388</c:v>
                </c:pt>
                <c:pt idx="259">
                  <c:v>15.306446280991729</c:v>
                </c:pt>
                <c:pt idx="260">
                  <c:v>15.359504132231399</c:v>
                </c:pt>
                <c:pt idx="261">
                  <c:v>15.397190082644622</c:v>
                </c:pt>
                <c:pt idx="262">
                  <c:v>15.437272727272722</c:v>
                </c:pt>
                <c:pt idx="263">
                  <c:v>15.464793388429749</c:v>
                </c:pt>
                <c:pt idx="264">
                  <c:v>15.496859504132228</c:v>
                </c:pt>
                <c:pt idx="265">
                  <c:v>15.531157024793387</c:v>
                </c:pt>
                <c:pt idx="266">
                  <c:v>15.560495867768594</c:v>
                </c:pt>
                <c:pt idx="267">
                  <c:v>15.576694214876033</c:v>
                </c:pt>
                <c:pt idx="268">
                  <c:v>15.570413223140497</c:v>
                </c:pt>
                <c:pt idx="269">
                  <c:v>15.559669421487603</c:v>
                </c:pt>
                <c:pt idx="270">
                  <c:v>15.555619834710743</c:v>
                </c:pt>
                <c:pt idx="271">
                  <c:v>15.553388429752067</c:v>
                </c:pt>
                <c:pt idx="272">
                  <c:v>15.558842975206613</c:v>
                </c:pt>
                <c:pt idx="273">
                  <c:v>15.555867768595041</c:v>
                </c:pt>
                <c:pt idx="274">
                  <c:v>15.556446280991738</c:v>
                </c:pt>
                <c:pt idx="275">
                  <c:v>15.54421487603306</c:v>
                </c:pt>
                <c:pt idx="276">
                  <c:v>15.54396694214876</c:v>
                </c:pt>
                <c:pt idx="277">
                  <c:v>15.553223140495868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C-45BE-A8AF-AFBEDBF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49808"/>
        <c:axId val="2135325264"/>
      </c:lineChart>
      <c:catAx>
        <c:axId val="213534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25264"/>
        <c:crosses val="autoZero"/>
        <c:auto val="1"/>
        <c:lblAlgn val="ctr"/>
        <c:lblOffset val="100"/>
        <c:noMultiLvlLbl val="1"/>
      </c:catAx>
      <c:valAx>
        <c:axId val="21353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45242</xdr:colOff>
      <xdr:row>444</xdr:row>
      <xdr:rowOff>40480</xdr:rowOff>
    </xdr:from>
    <xdr:to>
      <xdr:col>23</xdr:col>
      <xdr:colOff>328612</xdr:colOff>
      <xdr:row>463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920F-99DC-4D42-8D6A-52DFA52F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8"/>
  <sheetViews>
    <sheetView tabSelected="1" workbookViewId="0">
      <pane ySplit="2" topLeftCell="A183" activePane="bottomLeft" state="frozen"/>
      <selection pane="bottomLeft" activeCell="D184" sqref="D184"/>
    </sheetView>
  </sheetViews>
  <sheetFormatPr defaultRowHeight="14.25" x14ac:dyDescent="0.45"/>
  <cols>
    <col min="1" max="1" width="21.73046875" customWidth="1"/>
    <col min="2" max="2" width="8.1328125" bestFit="1" customWidth="1"/>
    <col min="3" max="3" width="10.1328125" bestFit="1" customWidth="1"/>
    <col min="4" max="4" width="6.796875" bestFit="1" customWidth="1"/>
    <col min="5" max="5" width="14.1328125" bestFit="1" customWidth="1"/>
    <col min="10" max="10" width="15.265625" bestFit="1" customWidth="1"/>
    <col min="11" max="11" width="14.3984375" bestFit="1" customWidth="1"/>
  </cols>
  <sheetData>
    <row r="2" spans="1:5" x14ac:dyDescent="0.45">
      <c r="A2" s="4" t="s">
        <v>0</v>
      </c>
      <c r="B2" s="4" t="s">
        <v>1</v>
      </c>
      <c r="C2" s="4" t="s">
        <v>2</v>
      </c>
      <c r="D2" s="4" t="s">
        <v>0</v>
      </c>
      <c r="E2" s="4" t="s">
        <v>3</v>
      </c>
    </row>
    <row r="3" spans="1:5" x14ac:dyDescent="0.45">
      <c r="A3" s="1">
        <v>29980</v>
      </c>
      <c r="B3">
        <v>9.2799999999999994</v>
      </c>
      <c r="C3" s="2">
        <v>29952</v>
      </c>
      <c r="D3" s="6" t="str">
        <f>MONTH(C3)&amp;"-"&amp;YEAR(C3)</f>
        <v>1-1982</v>
      </c>
    </row>
    <row r="4" spans="1:5" x14ac:dyDescent="0.45">
      <c r="A4" s="1">
        <v>30008</v>
      </c>
      <c r="B4">
        <v>8.77</v>
      </c>
      <c r="C4" s="2">
        <v>29983</v>
      </c>
      <c r="D4" s="6" t="str">
        <f t="shared" ref="D4:D67" si="0">MONTH(C4)&amp;"-"&amp;YEAR(C4)</f>
        <v>2-1982</v>
      </c>
    </row>
    <row r="5" spans="1:5" x14ac:dyDescent="0.45">
      <c r="A5" s="1">
        <v>30041</v>
      </c>
      <c r="B5">
        <v>8.92</v>
      </c>
      <c r="C5" s="2">
        <v>30011</v>
      </c>
      <c r="D5" s="6" t="str">
        <f t="shared" si="0"/>
        <v>3-1982</v>
      </c>
    </row>
    <row r="6" spans="1:5" x14ac:dyDescent="0.45">
      <c r="A6" s="1">
        <v>30071</v>
      </c>
      <c r="B6">
        <v>9.02</v>
      </c>
      <c r="C6" s="2">
        <v>30042</v>
      </c>
      <c r="D6" s="6" t="str">
        <f t="shared" si="0"/>
        <v>4-1982</v>
      </c>
    </row>
    <row r="7" spans="1:5" x14ac:dyDescent="0.45">
      <c r="A7" s="1">
        <v>30102</v>
      </c>
      <c r="B7">
        <v>9.26</v>
      </c>
      <c r="C7" s="2">
        <v>30072</v>
      </c>
      <c r="D7" s="6" t="str">
        <f t="shared" si="0"/>
        <v>5-1982</v>
      </c>
    </row>
    <row r="8" spans="1:5" x14ac:dyDescent="0.45">
      <c r="A8" s="1">
        <v>30132</v>
      </c>
      <c r="B8">
        <v>8.8800000000000008</v>
      </c>
      <c r="C8" s="2">
        <v>30103</v>
      </c>
      <c r="D8" s="6" t="str">
        <f t="shared" si="0"/>
        <v>6-1982</v>
      </c>
    </row>
    <row r="9" spans="1:5" x14ac:dyDescent="0.45">
      <c r="A9" s="1">
        <v>30162</v>
      </c>
      <c r="B9">
        <v>9.01</v>
      </c>
      <c r="C9" s="2">
        <v>30133</v>
      </c>
      <c r="D9" s="6" t="str">
        <f t="shared" si="0"/>
        <v>7-1982</v>
      </c>
    </row>
    <row r="10" spans="1:5" x14ac:dyDescent="0.45">
      <c r="A10" s="1">
        <v>30194</v>
      </c>
      <c r="B10">
        <v>9.2799999999999994</v>
      </c>
      <c r="C10" s="2">
        <v>30164</v>
      </c>
      <c r="D10" s="6" t="str">
        <f t="shared" si="0"/>
        <v>8-1982</v>
      </c>
    </row>
    <row r="11" spans="1:5" x14ac:dyDescent="0.45">
      <c r="A11" s="1">
        <v>30224</v>
      </c>
      <c r="B11">
        <v>9.81</v>
      </c>
      <c r="C11" s="2">
        <v>30195</v>
      </c>
      <c r="D11" s="6" t="str">
        <f t="shared" si="0"/>
        <v>9-1982</v>
      </c>
    </row>
    <row r="12" spans="1:5" x14ac:dyDescent="0.45">
      <c r="A12" s="1">
        <v>30253</v>
      </c>
      <c r="B12">
        <v>10.119999999999999</v>
      </c>
      <c r="C12" s="2">
        <v>30225</v>
      </c>
      <c r="D12" s="6" t="str">
        <f t="shared" si="0"/>
        <v>10-1982</v>
      </c>
    </row>
    <row r="13" spans="1:5" x14ac:dyDescent="0.45">
      <c r="A13" s="1">
        <v>30285</v>
      </c>
      <c r="B13">
        <v>10.119999999999999</v>
      </c>
      <c r="C13" s="2">
        <v>30256</v>
      </c>
      <c r="D13" s="6" t="str">
        <f t="shared" si="0"/>
        <v>11-1982</v>
      </c>
    </row>
    <row r="14" spans="1:5" x14ac:dyDescent="0.45">
      <c r="A14" s="1">
        <v>30316</v>
      </c>
      <c r="B14">
        <v>10.26</v>
      </c>
      <c r="C14" s="2">
        <v>30286</v>
      </c>
      <c r="D14" s="6" t="str">
        <f t="shared" si="0"/>
        <v>12-1982</v>
      </c>
    </row>
    <row r="15" spans="1:5" x14ac:dyDescent="0.45">
      <c r="A15" s="1">
        <v>30347</v>
      </c>
      <c r="B15">
        <v>10.72</v>
      </c>
      <c r="C15" s="2">
        <v>30317</v>
      </c>
      <c r="D15" s="6" t="str">
        <f t="shared" si="0"/>
        <v>1-1983</v>
      </c>
    </row>
    <row r="16" spans="1:5" x14ac:dyDescent="0.45">
      <c r="A16" s="1">
        <v>30375</v>
      </c>
      <c r="B16">
        <v>10.76</v>
      </c>
      <c r="C16" s="2">
        <v>30348</v>
      </c>
      <c r="D16" s="6" t="str">
        <f t="shared" si="0"/>
        <v>2-1983</v>
      </c>
    </row>
    <row r="17" spans="1:4" x14ac:dyDescent="0.45">
      <c r="A17" s="1">
        <v>30406</v>
      </c>
      <c r="B17">
        <v>10.91</v>
      </c>
      <c r="C17" s="2">
        <v>30376</v>
      </c>
      <c r="D17" s="6" t="str">
        <f t="shared" si="0"/>
        <v>3-1983</v>
      </c>
    </row>
    <row r="18" spans="1:4" x14ac:dyDescent="0.45">
      <c r="A18" s="1">
        <v>30435</v>
      </c>
      <c r="B18">
        <v>11.85</v>
      </c>
      <c r="C18" s="2">
        <v>30407</v>
      </c>
      <c r="D18" s="6" t="str">
        <f t="shared" si="0"/>
        <v>4-1983</v>
      </c>
    </row>
    <row r="19" spans="1:4" x14ac:dyDescent="0.45">
      <c r="A19" s="1">
        <v>30467</v>
      </c>
      <c r="B19">
        <v>11.84</v>
      </c>
      <c r="C19" s="2">
        <v>30437</v>
      </c>
      <c r="D19" s="6" t="str">
        <f t="shared" si="0"/>
        <v>5-1983</v>
      </c>
    </row>
    <row r="20" spans="1:4" x14ac:dyDescent="0.45">
      <c r="A20" s="1">
        <v>30497</v>
      </c>
      <c r="B20">
        <v>12.45</v>
      </c>
      <c r="C20" s="2">
        <v>30468</v>
      </c>
      <c r="D20" s="6" t="str">
        <f t="shared" si="0"/>
        <v>6-1983</v>
      </c>
    </row>
    <row r="21" spans="1:4" x14ac:dyDescent="0.45">
      <c r="A21" s="1">
        <v>30526</v>
      </c>
      <c r="B21">
        <v>11.88</v>
      </c>
      <c r="C21" s="2">
        <v>30498</v>
      </c>
      <c r="D21" s="6" t="str">
        <f t="shared" si="0"/>
        <v>7-1983</v>
      </c>
    </row>
    <row r="22" spans="1:4" x14ac:dyDescent="0.45">
      <c r="A22" s="1">
        <v>30559</v>
      </c>
      <c r="B22">
        <v>11.96</v>
      </c>
      <c r="C22" s="2">
        <v>30529</v>
      </c>
      <c r="D22" s="6" t="str">
        <f t="shared" si="0"/>
        <v>8-1983</v>
      </c>
    </row>
    <row r="23" spans="1:4" x14ac:dyDescent="0.45">
      <c r="A23" s="1">
        <v>30589</v>
      </c>
      <c r="B23">
        <v>11.86</v>
      </c>
      <c r="C23" s="2">
        <v>30560</v>
      </c>
      <c r="D23" s="6" t="str">
        <f t="shared" si="0"/>
        <v>9-1983</v>
      </c>
    </row>
    <row r="24" spans="1:4" x14ac:dyDescent="0.45">
      <c r="A24" s="1">
        <v>30620</v>
      </c>
      <c r="B24">
        <v>11.63</v>
      </c>
      <c r="C24" s="2">
        <v>30590</v>
      </c>
      <c r="D24" s="6" t="str">
        <f t="shared" si="0"/>
        <v>10-1983</v>
      </c>
    </row>
    <row r="25" spans="1:4" x14ac:dyDescent="0.45">
      <c r="A25" s="1">
        <v>30650</v>
      </c>
      <c r="B25">
        <v>12.24</v>
      </c>
      <c r="C25" s="2">
        <v>30621</v>
      </c>
      <c r="D25" s="6" t="str">
        <f t="shared" si="0"/>
        <v>11-1983</v>
      </c>
    </row>
    <row r="26" spans="1:4" x14ac:dyDescent="0.45">
      <c r="A26" s="1">
        <v>30680</v>
      </c>
      <c r="B26">
        <v>12.43</v>
      </c>
      <c r="C26" s="2">
        <v>30651</v>
      </c>
      <c r="D26" s="6" t="str">
        <f t="shared" si="0"/>
        <v>12-1983</v>
      </c>
    </row>
    <row r="27" spans="1:4" x14ac:dyDescent="0.45">
      <c r="A27" s="1">
        <v>30712</v>
      </c>
      <c r="B27">
        <v>13.29</v>
      </c>
      <c r="C27" s="2">
        <v>30682</v>
      </c>
      <c r="D27" s="6" t="str">
        <f t="shared" si="0"/>
        <v>1-1984</v>
      </c>
    </row>
    <row r="28" spans="1:4" x14ac:dyDescent="0.45">
      <c r="A28" s="1">
        <v>30741</v>
      </c>
      <c r="B28">
        <v>12.95</v>
      </c>
      <c r="C28" s="2">
        <v>30713</v>
      </c>
      <c r="D28" s="6" t="str">
        <f t="shared" si="0"/>
        <v>2-1984</v>
      </c>
    </row>
    <row r="29" spans="1:4" x14ac:dyDescent="0.45">
      <c r="A29" s="1">
        <v>30771</v>
      </c>
      <c r="B29">
        <v>13.6</v>
      </c>
      <c r="C29" s="2">
        <v>30742</v>
      </c>
      <c r="D29" s="6" t="str">
        <f t="shared" si="0"/>
        <v>3-1984</v>
      </c>
    </row>
    <row r="30" spans="1:4" x14ac:dyDescent="0.45">
      <c r="A30" s="1">
        <v>30802</v>
      </c>
      <c r="B30">
        <v>13.86</v>
      </c>
      <c r="C30" s="2">
        <v>30773</v>
      </c>
      <c r="D30" s="6" t="str">
        <f t="shared" si="0"/>
        <v>4-1984</v>
      </c>
    </row>
    <row r="31" spans="1:4" x14ac:dyDescent="0.45">
      <c r="A31" s="1">
        <v>30833</v>
      </c>
      <c r="B31">
        <v>12.56</v>
      </c>
      <c r="C31" s="2">
        <v>30803</v>
      </c>
      <c r="D31" s="6" t="str">
        <f t="shared" si="0"/>
        <v>5-1984</v>
      </c>
    </row>
    <row r="32" spans="1:4" x14ac:dyDescent="0.45">
      <c r="A32" s="1">
        <v>30862</v>
      </c>
      <c r="B32">
        <v>12.85</v>
      </c>
      <c r="C32" s="2">
        <v>30834</v>
      </c>
      <c r="D32" s="6" t="str">
        <f t="shared" si="0"/>
        <v>6-1984</v>
      </c>
    </row>
    <row r="33" spans="1:4" x14ac:dyDescent="0.45">
      <c r="A33" s="1">
        <v>30894</v>
      </c>
      <c r="B33">
        <v>12.25</v>
      </c>
      <c r="C33" s="2">
        <v>30864</v>
      </c>
      <c r="D33" s="6" t="str">
        <f t="shared" si="0"/>
        <v>7-1984</v>
      </c>
    </row>
    <row r="34" spans="1:4" x14ac:dyDescent="0.45">
      <c r="A34" s="1">
        <v>30925</v>
      </c>
      <c r="B34">
        <v>13.5</v>
      </c>
      <c r="C34" s="2">
        <v>30895</v>
      </c>
      <c r="D34" s="6" t="str">
        <f t="shared" si="0"/>
        <v>8-1984</v>
      </c>
    </row>
    <row r="35" spans="1:4" x14ac:dyDescent="0.45">
      <c r="A35" s="1">
        <v>30953</v>
      </c>
      <c r="B35">
        <v>13.84</v>
      </c>
      <c r="C35" s="2">
        <v>30926</v>
      </c>
      <c r="D35" s="6" t="str">
        <f t="shared" si="0"/>
        <v>9-1984</v>
      </c>
    </row>
    <row r="36" spans="1:4" x14ac:dyDescent="0.45">
      <c r="A36" s="1">
        <v>30986</v>
      </c>
      <c r="B36">
        <v>14.05</v>
      </c>
      <c r="C36" s="2">
        <v>30956</v>
      </c>
      <c r="D36" s="6" t="str">
        <f t="shared" si="0"/>
        <v>10-1984</v>
      </c>
    </row>
    <row r="37" spans="1:4" x14ac:dyDescent="0.45">
      <c r="A37" s="1">
        <v>31016</v>
      </c>
      <c r="B37">
        <v>14.38</v>
      </c>
      <c r="C37" s="2">
        <v>30987</v>
      </c>
      <c r="D37" s="6" t="str">
        <f t="shared" si="0"/>
        <v>11-1984</v>
      </c>
    </row>
    <row r="38" spans="1:4" x14ac:dyDescent="0.45">
      <c r="A38" s="1">
        <v>31047</v>
      </c>
      <c r="B38">
        <v>15.08</v>
      </c>
      <c r="C38" s="2">
        <v>31017</v>
      </c>
      <c r="D38" s="6" t="str">
        <f t="shared" si="0"/>
        <v>12-1984</v>
      </c>
    </row>
    <row r="39" spans="1:4" x14ac:dyDescent="0.45">
      <c r="A39" s="1">
        <v>31078</v>
      </c>
      <c r="B39">
        <v>15.81</v>
      </c>
      <c r="C39" s="2">
        <v>31048</v>
      </c>
      <c r="D39" s="6" t="str">
        <f t="shared" si="0"/>
        <v>1-1985</v>
      </c>
    </row>
    <row r="40" spans="1:4" x14ac:dyDescent="0.45">
      <c r="A40" s="1">
        <v>31106</v>
      </c>
      <c r="B40">
        <v>15.39</v>
      </c>
      <c r="C40" s="2">
        <v>31079</v>
      </c>
      <c r="D40" s="6" t="str">
        <f t="shared" si="0"/>
        <v>2-1985</v>
      </c>
    </row>
    <row r="41" spans="1:4" x14ac:dyDescent="0.45">
      <c r="A41" s="1">
        <v>31135</v>
      </c>
      <c r="B41">
        <v>15.19</v>
      </c>
      <c r="C41" s="2">
        <v>31107</v>
      </c>
      <c r="D41" s="6" t="str">
        <f t="shared" si="0"/>
        <v>3-1985</v>
      </c>
    </row>
    <row r="42" spans="1:4" x14ac:dyDescent="0.45">
      <c r="A42" s="1">
        <v>31167</v>
      </c>
      <c r="B42">
        <v>15.17</v>
      </c>
      <c r="C42" s="2">
        <v>31138</v>
      </c>
      <c r="D42" s="6" t="str">
        <f t="shared" si="0"/>
        <v>4-1985</v>
      </c>
    </row>
    <row r="43" spans="1:4" x14ac:dyDescent="0.45">
      <c r="A43" s="1">
        <v>31198</v>
      </c>
      <c r="B43">
        <v>15.23</v>
      </c>
      <c r="C43" s="2">
        <v>31168</v>
      </c>
      <c r="D43" s="6" t="str">
        <f t="shared" si="0"/>
        <v>5-1985</v>
      </c>
    </row>
    <row r="44" spans="1:4" x14ac:dyDescent="0.45">
      <c r="A44" s="1">
        <v>31226</v>
      </c>
      <c r="B44">
        <v>14.21</v>
      </c>
      <c r="C44" s="2">
        <v>31199</v>
      </c>
      <c r="D44" s="6" t="str">
        <f t="shared" si="0"/>
        <v>6-1985</v>
      </c>
    </row>
    <row r="45" spans="1:4" x14ac:dyDescent="0.45">
      <c r="A45" s="1">
        <v>31259</v>
      </c>
      <c r="B45">
        <v>14.32</v>
      </c>
      <c r="C45" s="2">
        <v>31229</v>
      </c>
      <c r="D45" s="6" t="str">
        <f t="shared" si="0"/>
        <v>7-1985</v>
      </c>
    </row>
    <row r="46" spans="1:4" x14ac:dyDescent="0.45">
      <c r="A46" s="1">
        <v>31289</v>
      </c>
      <c r="B46">
        <v>15.4</v>
      </c>
      <c r="C46" s="2">
        <v>31260</v>
      </c>
      <c r="D46" s="6" t="str">
        <f t="shared" si="0"/>
        <v>8-1985</v>
      </c>
    </row>
    <row r="47" spans="1:4" x14ac:dyDescent="0.45">
      <c r="A47" s="1">
        <v>31320</v>
      </c>
      <c r="B47">
        <v>14.71</v>
      </c>
      <c r="C47" s="2">
        <v>31291</v>
      </c>
      <c r="D47" s="6" t="str">
        <f t="shared" si="0"/>
        <v>9-1985</v>
      </c>
    </row>
    <row r="48" spans="1:4" x14ac:dyDescent="0.45">
      <c r="A48" s="1">
        <v>31351</v>
      </c>
      <c r="B48">
        <v>15.85</v>
      </c>
      <c r="C48" s="2">
        <v>31321</v>
      </c>
      <c r="D48" s="6" t="str">
        <f t="shared" si="0"/>
        <v>10-1985</v>
      </c>
    </row>
    <row r="49" spans="1:4" x14ac:dyDescent="0.45">
      <c r="A49" s="1">
        <v>31380</v>
      </c>
      <c r="B49">
        <v>16.45</v>
      </c>
      <c r="C49" s="2">
        <v>31352</v>
      </c>
      <c r="D49" s="6" t="str">
        <f t="shared" si="0"/>
        <v>11-1985</v>
      </c>
    </row>
    <row r="50" spans="1:4" x14ac:dyDescent="0.45">
      <c r="A50" s="1">
        <v>31412</v>
      </c>
      <c r="B50">
        <v>16.21</v>
      </c>
      <c r="C50" s="2">
        <v>31382</v>
      </c>
      <c r="D50" s="6" t="str">
        <f t="shared" si="0"/>
        <v>12-1985</v>
      </c>
    </row>
    <row r="51" spans="1:4" x14ac:dyDescent="0.45">
      <c r="A51" s="1">
        <v>31443</v>
      </c>
      <c r="B51">
        <v>16.45</v>
      </c>
      <c r="C51" s="2">
        <v>31413</v>
      </c>
      <c r="D51" s="6" t="str">
        <f t="shared" si="0"/>
        <v>1-1986</v>
      </c>
    </row>
    <row r="52" spans="1:4" x14ac:dyDescent="0.45">
      <c r="A52" s="1">
        <v>31471</v>
      </c>
      <c r="B52">
        <v>17.64</v>
      </c>
      <c r="C52" s="2">
        <v>31444</v>
      </c>
      <c r="D52" s="6" t="str">
        <f t="shared" si="0"/>
        <v>2-1986</v>
      </c>
    </row>
    <row r="53" spans="1:4" x14ac:dyDescent="0.45">
      <c r="A53" s="1">
        <v>31502</v>
      </c>
      <c r="B53">
        <v>18.52</v>
      </c>
      <c r="C53" s="2">
        <v>31472</v>
      </c>
      <c r="D53" s="6" t="str">
        <f t="shared" si="0"/>
        <v>3-1986</v>
      </c>
    </row>
    <row r="54" spans="1:4" x14ac:dyDescent="0.45">
      <c r="A54" s="1">
        <v>31532</v>
      </c>
      <c r="B54">
        <v>18.38</v>
      </c>
      <c r="C54" s="2">
        <v>31503</v>
      </c>
      <c r="D54" s="6" t="str">
        <f t="shared" si="0"/>
        <v>4-1986</v>
      </c>
    </row>
    <row r="55" spans="1:4" x14ac:dyDescent="0.45">
      <c r="A55" s="1">
        <v>31562</v>
      </c>
      <c r="B55">
        <v>17.760000000000002</v>
      </c>
      <c r="C55" s="2">
        <v>31533</v>
      </c>
      <c r="D55" s="6" t="str">
        <f t="shared" si="0"/>
        <v>5-1986</v>
      </c>
    </row>
    <row r="56" spans="1:4" x14ac:dyDescent="0.45">
      <c r="A56" s="1">
        <v>31593</v>
      </c>
      <c r="B56">
        <v>18.23</v>
      </c>
      <c r="C56" s="2">
        <v>31564</v>
      </c>
      <c r="D56" s="6" t="str">
        <f t="shared" si="0"/>
        <v>6-1986</v>
      </c>
    </row>
    <row r="57" spans="1:4" x14ac:dyDescent="0.45">
      <c r="A57" s="1">
        <v>31624</v>
      </c>
      <c r="B57">
        <v>16.850000000000001</v>
      </c>
      <c r="C57" s="2">
        <v>31594</v>
      </c>
      <c r="D57" s="6" t="str">
        <f t="shared" si="0"/>
        <v>7-1986</v>
      </c>
    </row>
    <row r="58" spans="1:4" x14ac:dyDescent="0.45">
      <c r="A58" s="1">
        <v>31653</v>
      </c>
      <c r="B58">
        <v>17.95</v>
      </c>
      <c r="C58" s="2">
        <v>31625</v>
      </c>
      <c r="D58" s="6" t="str">
        <f t="shared" si="0"/>
        <v>8-1986</v>
      </c>
    </row>
    <row r="59" spans="1:4" x14ac:dyDescent="0.45">
      <c r="A59" s="1">
        <v>31685</v>
      </c>
      <c r="B59">
        <v>16.809999999999999</v>
      </c>
      <c r="C59" s="2">
        <v>31656</v>
      </c>
      <c r="D59" s="6" t="str">
        <f t="shared" si="0"/>
        <v>9-1986</v>
      </c>
    </row>
    <row r="60" spans="1:4" x14ac:dyDescent="0.45">
      <c r="A60" s="1">
        <v>31716</v>
      </c>
      <c r="B60">
        <v>17.52</v>
      </c>
      <c r="C60" s="2">
        <v>31686</v>
      </c>
      <c r="D60" s="6" t="str">
        <f t="shared" si="0"/>
        <v>10-1986</v>
      </c>
    </row>
    <row r="61" spans="1:4" x14ac:dyDescent="0.45">
      <c r="A61" s="1">
        <v>31744</v>
      </c>
      <c r="B61">
        <v>17.57</v>
      </c>
      <c r="C61" s="2">
        <v>31717</v>
      </c>
      <c r="D61" s="6" t="str">
        <f t="shared" si="0"/>
        <v>11-1986</v>
      </c>
    </row>
    <row r="62" spans="1:4" x14ac:dyDescent="0.45">
      <c r="A62" s="1">
        <v>31777</v>
      </c>
      <c r="B62">
        <v>17.93</v>
      </c>
      <c r="C62" s="2">
        <v>31747</v>
      </c>
      <c r="D62" s="6" t="str">
        <f t="shared" si="0"/>
        <v>12-1986</v>
      </c>
    </row>
    <row r="63" spans="1:4" x14ac:dyDescent="0.45">
      <c r="A63" s="1">
        <v>31807</v>
      </c>
      <c r="B63">
        <v>19.39</v>
      </c>
      <c r="C63" s="2">
        <v>31778</v>
      </c>
      <c r="D63" s="6" t="str">
        <f t="shared" si="0"/>
        <v>1-1987</v>
      </c>
    </row>
    <row r="64" spans="1:4" x14ac:dyDescent="0.45">
      <c r="A64" s="1">
        <v>31835</v>
      </c>
      <c r="B64">
        <v>20.92</v>
      </c>
      <c r="C64" s="2">
        <v>31809</v>
      </c>
      <c r="D64" s="6" t="str">
        <f t="shared" si="0"/>
        <v>2-1987</v>
      </c>
    </row>
    <row r="65" spans="1:4" x14ac:dyDescent="0.45">
      <c r="A65" s="1">
        <v>31867</v>
      </c>
      <c r="B65">
        <v>20.54</v>
      </c>
      <c r="C65" s="2">
        <v>31837</v>
      </c>
      <c r="D65" s="6" t="str">
        <f t="shared" si="0"/>
        <v>3-1987</v>
      </c>
    </row>
    <row r="66" spans="1:4" x14ac:dyDescent="0.45">
      <c r="A66" s="1">
        <v>31897</v>
      </c>
      <c r="B66">
        <v>20.97</v>
      </c>
      <c r="C66" s="2">
        <v>31868</v>
      </c>
      <c r="D66" s="6" t="str">
        <f t="shared" si="0"/>
        <v>4-1987</v>
      </c>
    </row>
    <row r="67" spans="1:4" x14ac:dyDescent="0.45">
      <c r="A67" s="1">
        <v>31926</v>
      </c>
      <c r="B67">
        <v>22.38</v>
      </c>
      <c r="C67" s="2">
        <v>31898</v>
      </c>
      <c r="D67" s="6" t="str">
        <f t="shared" si="0"/>
        <v>5-1987</v>
      </c>
    </row>
    <row r="68" spans="1:4" x14ac:dyDescent="0.45">
      <c r="A68" s="1">
        <v>31958</v>
      </c>
      <c r="B68">
        <v>23.06</v>
      </c>
      <c r="C68" s="2">
        <v>31929</v>
      </c>
      <c r="D68" s="6" t="str">
        <f t="shared" ref="D68:D131" si="1">MONTH(C68)&amp;"-"&amp;YEAR(C68)</f>
        <v>6-1987</v>
      </c>
    </row>
    <row r="69" spans="1:4" x14ac:dyDescent="0.45">
      <c r="A69" s="1">
        <v>31989</v>
      </c>
      <c r="B69">
        <v>23.72</v>
      </c>
      <c r="C69" s="2">
        <v>31959</v>
      </c>
      <c r="D69" s="6" t="str">
        <f t="shared" si="1"/>
        <v>7-1987</v>
      </c>
    </row>
    <row r="70" spans="1:4" x14ac:dyDescent="0.45">
      <c r="A70" s="1">
        <v>32020</v>
      </c>
      <c r="B70">
        <v>22.63</v>
      </c>
      <c r="C70" s="2">
        <v>31990</v>
      </c>
      <c r="D70" s="6" t="str">
        <f t="shared" si="1"/>
        <v>8-1987</v>
      </c>
    </row>
    <row r="71" spans="1:4" x14ac:dyDescent="0.45">
      <c r="A71" s="1">
        <v>32050</v>
      </c>
      <c r="B71">
        <v>23.76</v>
      </c>
      <c r="C71" s="2">
        <v>32021</v>
      </c>
      <c r="D71" s="6" t="str">
        <f t="shared" si="1"/>
        <v>9-1987</v>
      </c>
    </row>
    <row r="72" spans="1:4" x14ac:dyDescent="0.45">
      <c r="A72" s="1">
        <v>32080</v>
      </c>
      <c r="B72">
        <v>17.48</v>
      </c>
      <c r="C72" s="2">
        <v>32051</v>
      </c>
      <c r="D72" s="6" t="str">
        <f t="shared" si="1"/>
        <v>10-1987</v>
      </c>
    </row>
    <row r="73" spans="1:4" x14ac:dyDescent="0.45">
      <c r="A73" s="1">
        <v>32111</v>
      </c>
      <c r="B73">
        <v>15.45</v>
      </c>
      <c r="C73" s="2">
        <v>32082</v>
      </c>
      <c r="D73" s="6" t="str">
        <f t="shared" si="1"/>
        <v>11-1987</v>
      </c>
    </row>
    <row r="74" spans="1:4" x14ac:dyDescent="0.45">
      <c r="A74" s="1">
        <v>32142</v>
      </c>
      <c r="B74">
        <v>16.93</v>
      </c>
      <c r="C74" s="2">
        <v>32112</v>
      </c>
      <c r="D74" s="6" t="str">
        <f t="shared" si="1"/>
        <v>12-1987</v>
      </c>
    </row>
    <row r="75" spans="1:4" x14ac:dyDescent="0.45">
      <c r="A75" s="1">
        <v>32171</v>
      </c>
      <c r="B75">
        <v>17.75</v>
      </c>
      <c r="C75" s="2">
        <v>32143</v>
      </c>
      <c r="D75" s="6" t="str">
        <f t="shared" si="1"/>
        <v>1-1988</v>
      </c>
    </row>
    <row r="76" spans="1:4" x14ac:dyDescent="0.45">
      <c r="A76" s="1">
        <v>32202</v>
      </c>
      <c r="B76">
        <v>17.440000000000001</v>
      </c>
      <c r="C76" s="2">
        <v>32174</v>
      </c>
      <c r="D76" s="6" t="str">
        <f t="shared" si="1"/>
        <v>2-1988</v>
      </c>
    </row>
    <row r="77" spans="1:4" x14ac:dyDescent="0.45">
      <c r="A77" s="1">
        <v>32233</v>
      </c>
      <c r="B77">
        <v>16.7</v>
      </c>
      <c r="C77" s="2">
        <v>32203</v>
      </c>
      <c r="D77" s="6" t="str">
        <f t="shared" si="1"/>
        <v>3-1988</v>
      </c>
    </row>
    <row r="78" spans="1:4" x14ac:dyDescent="0.45">
      <c r="A78" s="1">
        <v>32262</v>
      </c>
      <c r="B78">
        <v>17.02</v>
      </c>
      <c r="C78" s="2">
        <v>32234</v>
      </c>
      <c r="D78" s="6" t="str">
        <f t="shared" si="1"/>
        <v>4-1988</v>
      </c>
    </row>
    <row r="79" spans="1:4" x14ac:dyDescent="0.45">
      <c r="A79" s="1">
        <v>32294</v>
      </c>
      <c r="B79">
        <v>16.63</v>
      </c>
      <c r="C79" s="2">
        <v>32264</v>
      </c>
      <c r="D79" s="6" t="str">
        <f t="shared" si="1"/>
        <v>5-1988</v>
      </c>
    </row>
    <row r="80" spans="1:4" x14ac:dyDescent="0.45">
      <c r="A80" s="1">
        <v>32324</v>
      </c>
      <c r="B80">
        <v>17.03</v>
      </c>
      <c r="C80" s="2">
        <v>32295</v>
      </c>
      <c r="D80" s="6" t="str">
        <f t="shared" si="1"/>
        <v>6-1988</v>
      </c>
    </row>
    <row r="81" spans="1:4" x14ac:dyDescent="0.45">
      <c r="A81" s="1">
        <v>32353</v>
      </c>
      <c r="B81">
        <v>16.8</v>
      </c>
      <c r="C81" s="2">
        <v>32325</v>
      </c>
      <c r="D81" s="6" t="str">
        <f t="shared" si="1"/>
        <v>7-1988</v>
      </c>
    </row>
    <row r="82" spans="1:4" x14ac:dyDescent="0.45">
      <c r="A82" s="1">
        <v>32386</v>
      </c>
      <c r="B82">
        <v>15.92</v>
      </c>
      <c r="C82" s="2">
        <v>32356</v>
      </c>
      <c r="D82" s="6" t="str">
        <f t="shared" si="1"/>
        <v>8-1988</v>
      </c>
    </row>
    <row r="83" spans="1:4" x14ac:dyDescent="0.45">
      <c r="A83" s="1">
        <v>32416</v>
      </c>
      <c r="B83">
        <v>16.36</v>
      </c>
      <c r="C83" s="2">
        <v>32387</v>
      </c>
      <c r="D83" s="6" t="str">
        <f t="shared" si="1"/>
        <v>9-1988</v>
      </c>
    </row>
    <row r="84" spans="1:4" x14ac:dyDescent="0.45">
      <c r="A84" s="1">
        <v>32447</v>
      </c>
      <c r="B84">
        <v>16.670000000000002</v>
      </c>
      <c r="C84" s="2">
        <v>32417</v>
      </c>
      <c r="D84" s="6" t="str">
        <f t="shared" si="1"/>
        <v>10-1988</v>
      </c>
    </row>
    <row r="85" spans="1:4" x14ac:dyDescent="0.45">
      <c r="A85" s="1">
        <v>32477</v>
      </c>
      <c r="B85">
        <v>15.86</v>
      </c>
      <c r="C85" s="2">
        <v>32448</v>
      </c>
      <c r="D85" s="6" t="str">
        <f t="shared" si="1"/>
        <v>11-1988</v>
      </c>
    </row>
    <row r="86" spans="1:4" x14ac:dyDescent="0.45">
      <c r="A86" s="1">
        <v>32507</v>
      </c>
      <c r="B86">
        <v>15.86</v>
      </c>
      <c r="C86" s="2">
        <v>32478</v>
      </c>
      <c r="D86" s="6" t="str">
        <f t="shared" si="1"/>
        <v>12-1988</v>
      </c>
    </row>
    <row r="87" spans="1:4" x14ac:dyDescent="0.45">
      <c r="A87" s="1">
        <v>32539</v>
      </c>
      <c r="B87">
        <v>17.98</v>
      </c>
      <c r="C87" s="2">
        <v>32509</v>
      </c>
      <c r="D87" s="6" t="str">
        <f t="shared" si="1"/>
        <v>1-1989</v>
      </c>
    </row>
    <row r="88" spans="1:4" x14ac:dyDescent="0.45">
      <c r="A88" s="1">
        <v>32567</v>
      </c>
      <c r="B88">
        <v>17.36</v>
      </c>
      <c r="C88" s="2">
        <v>32540</v>
      </c>
      <c r="D88" s="6" t="str">
        <f t="shared" si="1"/>
        <v>2-1989</v>
      </c>
    </row>
    <row r="89" spans="1:4" x14ac:dyDescent="0.45">
      <c r="A89" s="1">
        <v>32598</v>
      </c>
      <c r="B89">
        <v>17.54</v>
      </c>
      <c r="C89" s="2">
        <v>32568</v>
      </c>
      <c r="D89" s="6" t="str">
        <f t="shared" si="1"/>
        <v>3-1989</v>
      </c>
    </row>
    <row r="90" spans="1:4" x14ac:dyDescent="0.45">
      <c r="A90" s="1">
        <v>32626</v>
      </c>
      <c r="B90">
        <v>17.61</v>
      </c>
      <c r="C90" s="2">
        <v>32599</v>
      </c>
      <c r="D90" s="6" t="str">
        <f t="shared" si="1"/>
        <v>4-1989</v>
      </c>
    </row>
    <row r="91" spans="1:4" x14ac:dyDescent="0.45">
      <c r="A91" s="1">
        <v>32659</v>
      </c>
      <c r="B91">
        <v>17.38</v>
      </c>
      <c r="C91" s="2">
        <v>32629</v>
      </c>
      <c r="D91" s="6" t="str">
        <f t="shared" si="1"/>
        <v>5-1989</v>
      </c>
    </row>
    <row r="92" spans="1:4" x14ac:dyDescent="0.45">
      <c r="A92" s="1">
        <v>32689</v>
      </c>
      <c r="B92">
        <v>17.36</v>
      </c>
      <c r="C92" s="2">
        <v>32660</v>
      </c>
      <c r="D92" s="6" t="str">
        <f t="shared" si="1"/>
        <v>6-1989</v>
      </c>
    </row>
    <row r="93" spans="1:4" x14ac:dyDescent="0.45">
      <c r="A93" s="1">
        <v>32720</v>
      </c>
      <c r="B93">
        <v>18.38</v>
      </c>
      <c r="C93" s="2">
        <v>32690</v>
      </c>
      <c r="D93" s="6" t="str">
        <f t="shared" si="1"/>
        <v>7-1989</v>
      </c>
    </row>
    <row r="94" spans="1:4" x14ac:dyDescent="0.45">
      <c r="A94" s="1">
        <v>32751</v>
      </c>
      <c r="B94">
        <v>18.87</v>
      </c>
      <c r="C94" s="2">
        <v>32721</v>
      </c>
      <c r="D94" s="6" t="str">
        <f t="shared" si="1"/>
        <v>8-1989</v>
      </c>
    </row>
    <row r="95" spans="1:4" x14ac:dyDescent="0.45">
      <c r="A95" s="1">
        <v>32780</v>
      </c>
      <c r="B95">
        <v>18.09</v>
      </c>
      <c r="C95" s="2">
        <v>32752</v>
      </c>
      <c r="D95" s="6" t="str">
        <f t="shared" si="1"/>
        <v>9-1989</v>
      </c>
    </row>
    <row r="96" spans="1:4" x14ac:dyDescent="0.45">
      <c r="A96" s="1">
        <v>32812</v>
      </c>
      <c r="B96">
        <v>16.649999999999999</v>
      </c>
      <c r="C96" s="2">
        <v>32782</v>
      </c>
      <c r="D96" s="6" t="str">
        <f t="shared" si="1"/>
        <v>10-1989</v>
      </c>
    </row>
    <row r="97" spans="1:4" x14ac:dyDescent="0.45">
      <c r="A97" s="1">
        <v>32842</v>
      </c>
      <c r="B97">
        <v>17.48</v>
      </c>
      <c r="C97" s="2">
        <v>32813</v>
      </c>
      <c r="D97" s="6" t="str">
        <f t="shared" si="1"/>
        <v>11-1989</v>
      </c>
    </row>
    <row r="98" spans="1:4" x14ac:dyDescent="0.45">
      <c r="A98" s="1">
        <v>32871</v>
      </c>
      <c r="B98">
        <v>18.61</v>
      </c>
      <c r="C98" s="2">
        <v>32843</v>
      </c>
      <c r="D98" s="6" t="str">
        <f t="shared" si="1"/>
        <v>12-1989</v>
      </c>
    </row>
    <row r="99" spans="1:4" x14ac:dyDescent="0.45">
      <c r="A99" s="1">
        <v>32904</v>
      </c>
      <c r="B99">
        <v>17.75</v>
      </c>
      <c r="C99" s="2">
        <v>32874</v>
      </c>
      <c r="D99" s="6" t="str">
        <f t="shared" si="1"/>
        <v>1-1990</v>
      </c>
    </row>
    <row r="100" spans="1:4" x14ac:dyDescent="0.45">
      <c r="A100" s="1">
        <v>32932</v>
      </c>
      <c r="B100">
        <v>17.12</v>
      </c>
      <c r="C100" s="2">
        <v>32905</v>
      </c>
      <c r="D100" s="6" t="str">
        <f t="shared" si="1"/>
        <v>2-1990</v>
      </c>
    </row>
    <row r="101" spans="1:4" x14ac:dyDescent="0.45">
      <c r="A101" s="1">
        <v>32962</v>
      </c>
      <c r="B101">
        <v>16.75</v>
      </c>
      <c r="C101" s="2">
        <v>32933</v>
      </c>
      <c r="D101" s="6" t="str">
        <f t="shared" si="1"/>
        <v>3-1990</v>
      </c>
    </row>
    <row r="102" spans="1:4" x14ac:dyDescent="0.45">
      <c r="A102" s="1">
        <v>32990</v>
      </c>
      <c r="B102">
        <v>16.5</v>
      </c>
      <c r="C102" s="2">
        <v>32964</v>
      </c>
      <c r="D102" s="6" t="str">
        <f t="shared" si="1"/>
        <v>4-1990</v>
      </c>
    </row>
    <row r="103" spans="1:4" x14ac:dyDescent="0.45">
      <c r="A103" s="1">
        <v>33024</v>
      </c>
      <c r="B103">
        <v>16.899999999999999</v>
      </c>
      <c r="C103" s="2">
        <v>32994</v>
      </c>
      <c r="D103" s="6" t="str">
        <f t="shared" si="1"/>
        <v>5-1990</v>
      </c>
    </row>
    <row r="104" spans="1:4" x14ac:dyDescent="0.45">
      <c r="A104" s="1">
        <v>33053</v>
      </c>
      <c r="B104">
        <v>16.920000000000002</v>
      </c>
      <c r="C104" s="2">
        <v>33025</v>
      </c>
      <c r="D104" s="6" t="str">
        <f t="shared" si="1"/>
        <v>6-1990</v>
      </c>
    </row>
    <row r="105" spans="1:4" x14ac:dyDescent="0.45">
      <c r="A105" s="1">
        <v>33085</v>
      </c>
      <c r="B105">
        <v>16.350000000000001</v>
      </c>
      <c r="C105" s="2">
        <v>33055</v>
      </c>
      <c r="D105" s="6" t="str">
        <f t="shared" si="1"/>
        <v>7-1990</v>
      </c>
    </row>
    <row r="106" spans="1:4" x14ac:dyDescent="0.45">
      <c r="A106" s="1">
        <v>33116</v>
      </c>
      <c r="B106">
        <v>15.14</v>
      </c>
      <c r="C106" s="2">
        <v>33086</v>
      </c>
      <c r="D106" s="6" t="str">
        <f t="shared" si="1"/>
        <v>8-1990</v>
      </c>
    </row>
    <row r="107" spans="1:4" x14ac:dyDescent="0.45">
      <c r="A107" s="1">
        <v>33144</v>
      </c>
      <c r="B107">
        <v>13.75</v>
      </c>
      <c r="C107" s="2">
        <v>33117</v>
      </c>
      <c r="D107" s="6" t="str">
        <f t="shared" si="1"/>
        <v>9-1990</v>
      </c>
    </row>
    <row r="108" spans="1:4" x14ac:dyDescent="0.45">
      <c r="A108" s="1">
        <v>33177</v>
      </c>
      <c r="B108">
        <v>14.21</v>
      </c>
      <c r="C108" s="2">
        <v>33147</v>
      </c>
      <c r="D108" s="6" t="str">
        <f t="shared" si="1"/>
        <v>10-1990</v>
      </c>
    </row>
    <row r="109" spans="1:4" x14ac:dyDescent="0.45">
      <c r="A109" s="1">
        <v>33207</v>
      </c>
      <c r="B109">
        <v>14.75</v>
      </c>
      <c r="C109" s="2">
        <v>33178</v>
      </c>
      <c r="D109" s="6" t="str">
        <f t="shared" si="1"/>
        <v>11-1990</v>
      </c>
    </row>
    <row r="110" spans="1:4" x14ac:dyDescent="0.45">
      <c r="A110" s="1">
        <v>33235</v>
      </c>
      <c r="B110">
        <v>14.76</v>
      </c>
      <c r="C110" s="2">
        <v>33208</v>
      </c>
      <c r="D110" s="6" t="str">
        <f t="shared" si="1"/>
        <v>12-1990</v>
      </c>
    </row>
    <row r="111" spans="1:4" x14ac:dyDescent="0.45">
      <c r="A111" s="1">
        <v>33269</v>
      </c>
      <c r="B111">
        <v>14.94</v>
      </c>
      <c r="C111" s="2">
        <v>33239</v>
      </c>
      <c r="D111" s="6" t="str">
        <f t="shared" si="1"/>
        <v>1-1991</v>
      </c>
    </row>
    <row r="112" spans="1:4" x14ac:dyDescent="0.45">
      <c r="A112" s="1">
        <v>33297</v>
      </c>
      <c r="B112">
        <v>16.440000000000001</v>
      </c>
      <c r="C112" s="2">
        <v>33270</v>
      </c>
      <c r="D112" s="6" t="str">
        <f t="shared" si="1"/>
        <v>2-1991</v>
      </c>
    </row>
    <row r="113" spans="1:11" x14ac:dyDescent="0.45">
      <c r="A113" s="1">
        <v>33325</v>
      </c>
      <c r="B113">
        <v>16.07</v>
      </c>
      <c r="C113" s="2">
        <v>33298</v>
      </c>
      <c r="D113" s="6" t="str">
        <f t="shared" si="1"/>
        <v>3-1991</v>
      </c>
    </row>
    <row r="114" spans="1:11" x14ac:dyDescent="0.45">
      <c r="A114" s="1">
        <v>33358</v>
      </c>
      <c r="B114">
        <v>16.77</v>
      </c>
      <c r="C114" s="2">
        <v>33329</v>
      </c>
      <c r="D114" s="6" t="str">
        <f t="shared" si="1"/>
        <v>4-1991</v>
      </c>
    </row>
    <row r="115" spans="1:11" x14ac:dyDescent="0.45">
      <c r="A115" s="1">
        <v>33389</v>
      </c>
      <c r="B115">
        <v>16.73</v>
      </c>
      <c r="C115" s="2">
        <v>33359</v>
      </c>
      <c r="D115" s="6" t="str">
        <f t="shared" si="1"/>
        <v>5-1991</v>
      </c>
    </row>
    <row r="116" spans="1:11" x14ac:dyDescent="0.45">
      <c r="A116" s="1">
        <v>33417</v>
      </c>
      <c r="B116">
        <v>15.97</v>
      </c>
      <c r="C116" s="2">
        <v>33390</v>
      </c>
      <c r="D116" s="6" t="str">
        <f t="shared" si="1"/>
        <v>6-1991</v>
      </c>
    </row>
    <row r="117" spans="1:11" x14ac:dyDescent="0.45">
      <c r="A117" s="1">
        <v>33450</v>
      </c>
      <c r="B117">
        <v>16.95</v>
      </c>
      <c r="C117" s="2">
        <v>33420</v>
      </c>
      <c r="D117" s="6" t="str">
        <f t="shared" si="1"/>
        <v>7-1991</v>
      </c>
    </row>
    <row r="118" spans="1:11" x14ac:dyDescent="0.45">
      <c r="A118" s="1">
        <v>33480</v>
      </c>
      <c r="B118">
        <v>17.399999999999999</v>
      </c>
      <c r="C118" s="2">
        <v>33451</v>
      </c>
      <c r="D118" s="6" t="str">
        <f t="shared" si="1"/>
        <v>8-1991</v>
      </c>
    </row>
    <row r="119" spans="1:11" x14ac:dyDescent="0.45">
      <c r="A119" s="1">
        <v>33511</v>
      </c>
      <c r="B119">
        <v>17.29</v>
      </c>
      <c r="C119" s="2">
        <v>33482</v>
      </c>
      <c r="D119" s="6" t="str">
        <f t="shared" si="1"/>
        <v>9-1991</v>
      </c>
    </row>
    <row r="120" spans="1:11" x14ac:dyDescent="0.45">
      <c r="A120" s="1">
        <v>33542</v>
      </c>
      <c r="B120">
        <v>16.96</v>
      </c>
      <c r="C120" s="2">
        <v>33512</v>
      </c>
      <c r="D120" s="6" t="str">
        <f t="shared" si="1"/>
        <v>10-1991</v>
      </c>
    </row>
    <row r="121" spans="1:11" x14ac:dyDescent="0.45">
      <c r="A121" s="1">
        <v>33571</v>
      </c>
      <c r="B121">
        <v>15.82</v>
      </c>
      <c r="C121" s="2">
        <v>33543</v>
      </c>
      <c r="D121" s="6" t="str">
        <f t="shared" si="1"/>
        <v>11-1991</v>
      </c>
    </row>
    <row r="122" spans="1:11" x14ac:dyDescent="0.45">
      <c r="A122" s="1">
        <v>33602</v>
      </c>
      <c r="B122">
        <v>15.74</v>
      </c>
      <c r="C122" s="2">
        <v>33573</v>
      </c>
      <c r="D122" s="6" t="str">
        <f t="shared" si="1"/>
        <v>12-1991</v>
      </c>
    </row>
    <row r="123" spans="1:11" x14ac:dyDescent="0.45">
      <c r="A123" s="1">
        <v>33634</v>
      </c>
      <c r="B123">
        <v>16.52</v>
      </c>
      <c r="C123" s="2">
        <v>33604</v>
      </c>
      <c r="D123" s="6" t="str">
        <f t="shared" si="1"/>
        <v>1-1992</v>
      </c>
      <c r="E123" s="3">
        <f>AVERAGE(B3:B123)</f>
        <v>15.504958677685952</v>
      </c>
      <c r="K123" s="5"/>
    </row>
    <row r="124" spans="1:11" x14ac:dyDescent="0.45">
      <c r="A124" s="1">
        <v>33662</v>
      </c>
      <c r="B124">
        <v>16.600000000000001</v>
      </c>
      <c r="C124" s="2">
        <v>33635</v>
      </c>
      <c r="D124" s="6" t="str">
        <f t="shared" si="1"/>
        <v>2-1992</v>
      </c>
      <c r="E124" s="3">
        <f t="shared" ref="E124:E187" si="2">AVERAGE(B4:B124)</f>
        <v>15.565454545454546</v>
      </c>
      <c r="K124" s="5"/>
    </row>
    <row r="125" spans="1:11" x14ac:dyDescent="0.45">
      <c r="A125" s="1">
        <v>33694</v>
      </c>
      <c r="B125">
        <v>15.58</v>
      </c>
      <c r="C125" s="2">
        <v>33664</v>
      </c>
      <c r="D125" s="6" t="str">
        <f t="shared" si="1"/>
        <v>3-1992</v>
      </c>
      <c r="E125" s="3">
        <f t="shared" si="2"/>
        <v>15.621735537190084</v>
      </c>
      <c r="K125" s="5"/>
    </row>
    <row r="126" spans="1:11" x14ac:dyDescent="0.45">
      <c r="A126" s="1">
        <v>33724</v>
      </c>
      <c r="B126">
        <v>17.09</v>
      </c>
      <c r="C126" s="2">
        <v>33695</v>
      </c>
      <c r="D126" s="6" t="str">
        <f t="shared" si="1"/>
        <v>4-1992</v>
      </c>
      <c r="E126" s="3">
        <f t="shared" si="2"/>
        <v>15.689256198347104</v>
      </c>
      <c r="K126" s="5"/>
    </row>
    <row r="127" spans="1:11" x14ac:dyDescent="0.45">
      <c r="A127" s="1">
        <v>33753</v>
      </c>
      <c r="B127">
        <v>17.36</v>
      </c>
      <c r="C127" s="2">
        <v>33725</v>
      </c>
      <c r="D127" s="6" t="str">
        <f t="shared" si="1"/>
        <v>5-1992</v>
      </c>
      <c r="E127" s="3">
        <f t="shared" si="2"/>
        <v>15.758181818181814</v>
      </c>
      <c r="K127" s="5"/>
    </row>
    <row r="128" spans="1:11" x14ac:dyDescent="0.45">
      <c r="A128" s="1">
        <v>33785</v>
      </c>
      <c r="B128">
        <v>15.84</v>
      </c>
      <c r="C128" s="2">
        <v>33756</v>
      </c>
      <c r="D128" s="6" t="str">
        <f t="shared" si="1"/>
        <v>6-1992</v>
      </c>
      <c r="E128" s="3">
        <f t="shared" si="2"/>
        <v>15.81256198347107</v>
      </c>
      <c r="K128" s="5"/>
    </row>
    <row r="129" spans="1:11" x14ac:dyDescent="0.45">
      <c r="A129" s="1">
        <v>33816</v>
      </c>
      <c r="B129">
        <v>14.97</v>
      </c>
      <c r="C129" s="2">
        <v>33786</v>
      </c>
      <c r="D129" s="6" t="str">
        <f t="shared" si="1"/>
        <v>7-1992</v>
      </c>
      <c r="E129" s="3">
        <f t="shared" si="2"/>
        <v>15.862892561983466</v>
      </c>
      <c r="K129" s="5"/>
    </row>
    <row r="130" spans="1:11" x14ac:dyDescent="0.45">
      <c r="A130" s="1">
        <v>33844</v>
      </c>
      <c r="B130">
        <v>14.95</v>
      </c>
      <c r="C130" s="2">
        <v>33817</v>
      </c>
      <c r="D130" s="6" t="str">
        <f t="shared" si="1"/>
        <v>8-1992</v>
      </c>
      <c r="E130" s="3">
        <f t="shared" si="2"/>
        <v>15.911983471074375</v>
      </c>
      <c r="K130" s="5"/>
    </row>
    <row r="131" spans="1:11" x14ac:dyDescent="0.45">
      <c r="A131" s="1">
        <v>33877</v>
      </c>
      <c r="B131">
        <v>15.8</v>
      </c>
      <c r="C131" s="2">
        <v>33848</v>
      </c>
      <c r="D131" s="6" t="str">
        <f t="shared" si="1"/>
        <v>9-1992</v>
      </c>
      <c r="E131" s="3">
        <f t="shared" si="2"/>
        <v>15.965867768595034</v>
      </c>
      <c r="K131" s="5"/>
    </row>
    <row r="132" spans="1:11" x14ac:dyDescent="0.45">
      <c r="A132" s="1">
        <v>33907</v>
      </c>
      <c r="B132">
        <v>16.5</v>
      </c>
      <c r="C132" s="2">
        <v>33878</v>
      </c>
      <c r="D132" s="6" t="str">
        <f t="shared" ref="D132:D195" si="3">MONTH(C132)&amp;"-"&amp;YEAR(C132)</f>
        <v>10-1992</v>
      </c>
      <c r="E132" s="3">
        <f t="shared" si="2"/>
        <v>16.021157024793382</v>
      </c>
      <c r="K132" s="5"/>
    </row>
    <row r="133" spans="1:11" x14ac:dyDescent="0.45">
      <c r="A133" s="1">
        <v>33938</v>
      </c>
      <c r="B133">
        <v>17.28</v>
      </c>
      <c r="C133" s="2">
        <v>33909</v>
      </c>
      <c r="D133" s="6" t="str">
        <f t="shared" si="3"/>
        <v>11-1992</v>
      </c>
      <c r="E133" s="3">
        <f t="shared" si="2"/>
        <v>16.080330578512392</v>
      </c>
      <c r="K133" s="5"/>
    </row>
    <row r="134" spans="1:11" x14ac:dyDescent="0.45">
      <c r="A134" s="1">
        <v>33968</v>
      </c>
      <c r="B134">
        <v>17.28</v>
      </c>
      <c r="C134" s="2">
        <v>33939</v>
      </c>
      <c r="D134" s="6" t="str">
        <f t="shared" si="3"/>
        <v>12-1992</v>
      </c>
      <c r="E134" s="3">
        <f t="shared" si="2"/>
        <v>16.139504132231398</v>
      </c>
      <c r="K134" s="5"/>
    </row>
    <row r="135" spans="1:11" x14ac:dyDescent="0.45">
      <c r="A135" s="1">
        <v>33998</v>
      </c>
      <c r="B135">
        <v>17.72</v>
      </c>
      <c r="C135" s="2">
        <v>33970</v>
      </c>
      <c r="D135" s="6" t="str">
        <f t="shared" si="3"/>
        <v>1-1993</v>
      </c>
      <c r="E135" s="3">
        <f t="shared" si="2"/>
        <v>16.201157024793382</v>
      </c>
      <c r="K135" s="5"/>
    </row>
    <row r="136" spans="1:11" x14ac:dyDescent="0.45">
      <c r="A136" s="1">
        <v>34026</v>
      </c>
      <c r="B136">
        <v>18.34</v>
      </c>
      <c r="C136" s="2">
        <v>34001</v>
      </c>
      <c r="D136" s="6" t="str">
        <f t="shared" si="3"/>
        <v>2-1993</v>
      </c>
      <c r="E136" s="3">
        <f t="shared" si="2"/>
        <v>16.26413223140495</v>
      </c>
      <c r="K136" s="5"/>
    </row>
    <row r="137" spans="1:11" x14ac:dyDescent="0.45">
      <c r="A137" s="1">
        <v>34059</v>
      </c>
      <c r="B137">
        <v>18.309999999999999</v>
      </c>
      <c r="C137" s="2">
        <v>34029</v>
      </c>
      <c r="D137" s="6" t="str">
        <f t="shared" si="3"/>
        <v>3-1993</v>
      </c>
      <c r="E137" s="3">
        <f t="shared" si="2"/>
        <v>16.326528925619826</v>
      </c>
      <c r="K137" s="5"/>
    </row>
    <row r="138" spans="1:11" x14ac:dyDescent="0.45">
      <c r="A138" s="1">
        <v>34087</v>
      </c>
      <c r="B138">
        <v>18.309999999999999</v>
      </c>
      <c r="C138" s="2">
        <v>34060</v>
      </c>
      <c r="D138" s="6" t="str">
        <f t="shared" si="3"/>
        <v>4-1993</v>
      </c>
      <c r="E138" s="3">
        <f t="shared" si="2"/>
        <v>16.387685950413214</v>
      </c>
      <c r="K138" s="5"/>
    </row>
    <row r="139" spans="1:11" x14ac:dyDescent="0.45">
      <c r="A139" s="1">
        <v>34117</v>
      </c>
      <c r="B139">
        <v>18.239999999999998</v>
      </c>
      <c r="C139" s="2">
        <v>34090</v>
      </c>
      <c r="D139" s="6" t="str">
        <f t="shared" si="3"/>
        <v>5-1993</v>
      </c>
      <c r="E139" s="3">
        <f t="shared" si="2"/>
        <v>16.440495867768586</v>
      </c>
      <c r="K139" s="5"/>
    </row>
    <row r="140" spans="1:11" x14ac:dyDescent="0.45">
      <c r="A140" s="1">
        <v>34150</v>
      </c>
      <c r="B140">
        <v>18.41</v>
      </c>
      <c r="C140" s="2">
        <v>34121</v>
      </c>
      <c r="D140" s="6" t="str">
        <f t="shared" si="3"/>
        <v>6-1993</v>
      </c>
      <c r="E140" s="3">
        <f t="shared" si="2"/>
        <v>16.494793388429745</v>
      </c>
      <c r="K140" s="5"/>
    </row>
    <row r="141" spans="1:11" x14ac:dyDescent="0.45">
      <c r="A141" s="1">
        <v>34180</v>
      </c>
      <c r="B141">
        <v>18.559999999999999</v>
      </c>
      <c r="C141" s="2">
        <v>34151</v>
      </c>
      <c r="D141" s="6" t="str">
        <f t="shared" si="3"/>
        <v>7-1993</v>
      </c>
      <c r="E141" s="3">
        <f t="shared" si="2"/>
        <v>16.545289256198338</v>
      </c>
      <c r="K141" s="5"/>
    </row>
    <row r="142" spans="1:11" x14ac:dyDescent="0.45">
      <c r="A142" s="1">
        <v>34212</v>
      </c>
      <c r="B142">
        <v>19.61</v>
      </c>
      <c r="C142" s="2">
        <v>34182</v>
      </c>
      <c r="D142" s="6" t="str">
        <f t="shared" si="3"/>
        <v>8-1993</v>
      </c>
      <c r="E142" s="3">
        <f t="shared" si="2"/>
        <v>16.609173553719</v>
      </c>
      <c r="K142" s="5"/>
    </row>
    <row r="143" spans="1:11" x14ac:dyDescent="0.45">
      <c r="A143" s="1">
        <v>34242</v>
      </c>
      <c r="B143">
        <v>19.14</v>
      </c>
      <c r="C143" s="2">
        <v>34213</v>
      </c>
      <c r="D143" s="6" t="str">
        <f t="shared" si="3"/>
        <v>9-1993</v>
      </c>
      <c r="E143" s="3">
        <f t="shared" si="2"/>
        <v>16.668512396694208</v>
      </c>
      <c r="K143" s="5"/>
    </row>
    <row r="144" spans="1:11" x14ac:dyDescent="0.45">
      <c r="A144" s="1">
        <v>34271</v>
      </c>
      <c r="B144">
        <v>19.989999999999998</v>
      </c>
      <c r="C144" s="2">
        <v>34243</v>
      </c>
      <c r="D144" s="6" t="str">
        <f t="shared" si="3"/>
        <v>10-1993</v>
      </c>
      <c r="E144" s="3">
        <f t="shared" si="2"/>
        <v>16.735702479338833</v>
      </c>
      <c r="K144" s="5"/>
    </row>
    <row r="145" spans="1:11" x14ac:dyDescent="0.45">
      <c r="A145" s="1">
        <v>34303</v>
      </c>
      <c r="B145">
        <v>19.989999999999998</v>
      </c>
      <c r="C145" s="2">
        <v>34274</v>
      </c>
      <c r="D145" s="6" t="str">
        <f t="shared" si="3"/>
        <v>11-1993</v>
      </c>
      <c r="E145" s="3">
        <f t="shared" si="2"/>
        <v>16.804793388429744</v>
      </c>
      <c r="K145" s="5"/>
    </row>
    <row r="146" spans="1:11" x14ac:dyDescent="0.45">
      <c r="A146" s="1">
        <v>34333</v>
      </c>
      <c r="B146">
        <v>20.010000000000002</v>
      </c>
      <c r="C146" s="2">
        <v>34304</v>
      </c>
      <c r="D146" s="6" t="str">
        <f t="shared" si="3"/>
        <v>12-1993</v>
      </c>
      <c r="E146" s="3">
        <f t="shared" si="2"/>
        <v>16.869008264462803</v>
      </c>
      <c r="K146" s="5"/>
    </row>
    <row r="147" spans="1:11" x14ac:dyDescent="0.45">
      <c r="A147" s="1">
        <v>34365</v>
      </c>
      <c r="B147">
        <v>22.04</v>
      </c>
      <c r="C147" s="2">
        <v>34335</v>
      </c>
      <c r="D147" s="6" t="str">
        <f t="shared" si="3"/>
        <v>1-1994</v>
      </c>
      <c r="E147" s="3">
        <f t="shared" si="2"/>
        <v>16.948429752066112</v>
      </c>
      <c r="K147" s="5"/>
    </row>
    <row r="148" spans="1:11" x14ac:dyDescent="0.45">
      <c r="A148" s="1">
        <v>34393</v>
      </c>
      <c r="B148">
        <v>21.23</v>
      </c>
      <c r="C148" s="2">
        <v>34366</v>
      </c>
      <c r="D148" s="6" t="str">
        <f t="shared" si="3"/>
        <v>2-1994</v>
      </c>
      <c r="E148" s="3">
        <f t="shared" si="2"/>
        <v>17.014049586776849</v>
      </c>
      <c r="K148" s="5"/>
    </row>
    <row r="149" spans="1:11" x14ac:dyDescent="0.45">
      <c r="A149" s="1">
        <v>34423</v>
      </c>
      <c r="B149">
        <v>21.01</v>
      </c>
      <c r="C149" s="2">
        <v>34394</v>
      </c>
      <c r="D149" s="6" t="str">
        <f t="shared" si="3"/>
        <v>3-1994</v>
      </c>
      <c r="E149" s="3">
        <f t="shared" si="2"/>
        <v>17.080661157024789</v>
      </c>
      <c r="K149" s="5"/>
    </row>
    <row r="150" spans="1:11" x14ac:dyDescent="0.45">
      <c r="A150" s="1">
        <v>34452</v>
      </c>
      <c r="B150">
        <v>19.48</v>
      </c>
      <c r="C150" s="2">
        <v>34425</v>
      </c>
      <c r="D150" s="6" t="str">
        <f t="shared" si="3"/>
        <v>4-1994</v>
      </c>
      <c r="E150" s="3">
        <f t="shared" si="2"/>
        <v>17.129256198347104</v>
      </c>
      <c r="K150" s="5"/>
    </row>
    <row r="151" spans="1:11" x14ac:dyDescent="0.45">
      <c r="A151" s="1">
        <v>34485</v>
      </c>
      <c r="B151">
        <v>18.579999999999998</v>
      </c>
      <c r="C151" s="2">
        <v>34455</v>
      </c>
      <c r="D151" s="6" t="str">
        <f t="shared" si="3"/>
        <v>5-1994</v>
      </c>
      <c r="E151" s="3">
        <f t="shared" si="2"/>
        <v>17.168264462809912</v>
      </c>
      <c r="K151" s="5"/>
    </row>
    <row r="152" spans="1:11" x14ac:dyDescent="0.45">
      <c r="A152" s="1">
        <v>34515</v>
      </c>
      <c r="B152">
        <v>18.010000000000002</v>
      </c>
      <c r="C152" s="2">
        <v>34486</v>
      </c>
      <c r="D152" s="6" t="str">
        <f t="shared" si="3"/>
        <v>6-1994</v>
      </c>
      <c r="E152" s="3">
        <f t="shared" si="2"/>
        <v>17.213305785123964</v>
      </c>
      <c r="K152" s="5"/>
    </row>
    <row r="153" spans="1:11" x14ac:dyDescent="0.45">
      <c r="A153" s="1">
        <v>34544</v>
      </c>
      <c r="B153">
        <v>18.93</v>
      </c>
      <c r="C153" s="2">
        <v>34516</v>
      </c>
      <c r="D153" s="6" t="str">
        <f t="shared" si="3"/>
        <v>7-1994</v>
      </c>
      <c r="E153" s="3">
        <f t="shared" si="2"/>
        <v>17.263553719008261</v>
      </c>
      <c r="K153" s="5"/>
    </row>
    <row r="154" spans="1:11" x14ac:dyDescent="0.45">
      <c r="A154" s="1">
        <v>34577</v>
      </c>
      <c r="B154">
        <v>19.93</v>
      </c>
      <c r="C154" s="2">
        <v>34547</v>
      </c>
      <c r="D154" s="6" t="str">
        <f t="shared" si="3"/>
        <v>8-1994</v>
      </c>
      <c r="E154" s="3">
        <f t="shared" si="2"/>
        <v>17.327024793388425</v>
      </c>
      <c r="K154" s="5"/>
    </row>
    <row r="155" spans="1:11" x14ac:dyDescent="0.45">
      <c r="A155" s="1">
        <v>34607</v>
      </c>
      <c r="B155">
        <v>18.34</v>
      </c>
      <c r="C155" s="2">
        <v>34578</v>
      </c>
      <c r="D155" s="6" t="str">
        <f t="shared" si="3"/>
        <v>9-1994</v>
      </c>
      <c r="E155" s="3">
        <f t="shared" si="2"/>
        <v>17.367024793388424</v>
      </c>
      <c r="K155" s="5"/>
    </row>
    <row r="156" spans="1:11" x14ac:dyDescent="0.45">
      <c r="A156" s="1">
        <v>34635</v>
      </c>
      <c r="B156">
        <v>18.38</v>
      </c>
      <c r="C156" s="2">
        <v>34608</v>
      </c>
      <c r="D156" s="6" t="str">
        <f t="shared" si="3"/>
        <v>10-1994</v>
      </c>
      <c r="E156" s="3">
        <f t="shared" si="2"/>
        <v>17.404545454545449</v>
      </c>
      <c r="K156" s="5"/>
    </row>
    <row r="157" spans="1:11" x14ac:dyDescent="0.45">
      <c r="A157" s="1">
        <v>34668</v>
      </c>
      <c r="B157">
        <v>18.579999999999998</v>
      </c>
      <c r="C157" s="2">
        <v>34639</v>
      </c>
      <c r="D157" s="6" t="str">
        <f t="shared" si="3"/>
        <v>11-1994</v>
      </c>
      <c r="E157" s="3">
        <f t="shared" si="2"/>
        <v>17.441983471074376</v>
      </c>
      <c r="K157" s="5"/>
    </row>
    <row r="158" spans="1:11" x14ac:dyDescent="0.45">
      <c r="A158" s="1">
        <v>34697</v>
      </c>
      <c r="B158">
        <v>18.579999999999998</v>
      </c>
      <c r="C158" s="2">
        <v>34669</v>
      </c>
      <c r="D158" s="6" t="str">
        <f t="shared" si="3"/>
        <v>12-1994</v>
      </c>
      <c r="E158" s="3">
        <f t="shared" si="2"/>
        <v>17.47669421487603</v>
      </c>
      <c r="K158" s="5"/>
    </row>
    <row r="159" spans="1:11" x14ac:dyDescent="0.45">
      <c r="A159" s="1">
        <v>34729</v>
      </c>
      <c r="B159">
        <v>18.29</v>
      </c>
      <c r="C159" s="2">
        <v>34700</v>
      </c>
      <c r="D159" s="6" t="str">
        <f t="shared" si="3"/>
        <v>1-1995</v>
      </c>
      <c r="E159" s="3">
        <f t="shared" si="2"/>
        <v>17.503223140495862</v>
      </c>
      <c r="K159" s="5"/>
    </row>
    <row r="160" spans="1:11" x14ac:dyDescent="0.45">
      <c r="A160" s="1">
        <v>34758</v>
      </c>
      <c r="B160">
        <v>17.829999999999998</v>
      </c>
      <c r="C160" s="2">
        <v>34731</v>
      </c>
      <c r="D160" s="6" t="str">
        <f t="shared" si="3"/>
        <v>2-1995</v>
      </c>
      <c r="E160" s="3">
        <f t="shared" si="2"/>
        <v>17.519917355371895</v>
      </c>
      <c r="K160" s="5"/>
    </row>
    <row r="161" spans="1:11" x14ac:dyDescent="0.45">
      <c r="A161" s="1">
        <v>34789</v>
      </c>
      <c r="B161">
        <v>18.399999999999999</v>
      </c>
      <c r="C161" s="2">
        <v>34759</v>
      </c>
      <c r="D161" s="6" t="str">
        <f t="shared" si="3"/>
        <v>3-1995</v>
      </c>
      <c r="E161" s="3">
        <f t="shared" si="2"/>
        <v>17.544793388429749</v>
      </c>
      <c r="K161" s="5"/>
    </row>
    <row r="162" spans="1:11" x14ac:dyDescent="0.45">
      <c r="A162" s="1">
        <v>34817</v>
      </c>
      <c r="B162">
        <v>18.71</v>
      </c>
      <c r="C162" s="2">
        <v>34790</v>
      </c>
      <c r="D162" s="6" t="str">
        <f t="shared" si="3"/>
        <v>4-1995</v>
      </c>
      <c r="E162" s="3">
        <f t="shared" si="2"/>
        <v>17.573884297520657</v>
      </c>
      <c r="K162" s="5"/>
    </row>
    <row r="163" spans="1:11" x14ac:dyDescent="0.45">
      <c r="A163" s="1">
        <v>34850</v>
      </c>
      <c r="B163">
        <v>19.22</v>
      </c>
      <c r="C163" s="2">
        <v>34820</v>
      </c>
      <c r="D163" s="6" t="str">
        <f t="shared" si="3"/>
        <v>5-1995</v>
      </c>
      <c r="E163" s="3">
        <f t="shared" si="2"/>
        <v>17.60735537190082</v>
      </c>
      <c r="K163" s="5"/>
    </row>
    <row r="164" spans="1:11" x14ac:dyDescent="0.45">
      <c r="A164" s="1">
        <v>34880</v>
      </c>
      <c r="B164">
        <v>18.920000000000002</v>
      </c>
      <c r="C164" s="2">
        <v>34851</v>
      </c>
      <c r="D164" s="6" t="str">
        <f t="shared" si="3"/>
        <v>6-1995</v>
      </c>
      <c r="E164" s="3">
        <f t="shared" si="2"/>
        <v>17.63785123966942</v>
      </c>
      <c r="K164" s="5"/>
    </row>
    <row r="165" spans="1:11" x14ac:dyDescent="0.45">
      <c r="A165" s="1">
        <v>34911</v>
      </c>
      <c r="B165">
        <v>19.670000000000002</v>
      </c>
      <c r="C165" s="2">
        <v>34881</v>
      </c>
      <c r="D165" s="6" t="str">
        <f t="shared" si="3"/>
        <v>7-1995</v>
      </c>
      <c r="E165" s="3">
        <f t="shared" si="2"/>
        <v>17.682975206611566</v>
      </c>
      <c r="K165" s="5"/>
    </row>
    <row r="166" spans="1:11" x14ac:dyDescent="0.45">
      <c r="A166" s="1">
        <v>34942</v>
      </c>
      <c r="B166">
        <v>19.68</v>
      </c>
      <c r="C166" s="2">
        <v>34912</v>
      </c>
      <c r="D166" s="6" t="str">
        <f t="shared" si="3"/>
        <v>8-1995</v>
      </c>
      <c r="E166" s="3">
        <f t="shared" si="2"/>
        <v>17.727272727272723</v>
      </c>
      <c r="K166" s="5"/>
    </row>
    <row r="167" spans="1:11" x14ac:dyDescent="0.45">
      <c r="A167" s="1">
        <v>34971</v>
      </c>
      <c r="B167">
        <v>19.649999999999999</v>
      </c>
      <c r="C167" s="2">
        <v>34943</v>
      </c>
      <c r="D167" s="6" t="str">
        <f t="shared" si="3"/>
        <v>9-1995</v>
      </c>
      <c r="E167" s="3">
        <f t="shared" si="2"/>
        <v>17.762396694214868</v>
      </c>
      <c r="K167" s="5"/>
    </row>
    <row r="168" spans="1:11" x14ac:dyDescent="0.45">
      <c r="A168" s="1">
        <v>35003</v>
      </c>
      <c r="B168">
        <v>19.66</v>
      </c>
      <c r="C168" s="2">
        <v>34973</v>
      </c>
      <c r="D168" s="6" t="str">
        <f t="shared" si="3"/>
        <v>10-1995</v>
      </c>
      <c r="E168" s="3">
        <f t="shared" si="2"/>
        <v>17.80330578512396</v>
      </c>
      <c r="K168" s="5"/>
    </row>
    <row r="169" spans="1:11" x14ac:dyDescent="0.45">
      <c r="A169" s="1">
        <v>35033</v>
      </c>
      <c r="B169">
        <v>20.350000000000001</v>
      </c>
      <c r="C169" s="2">
        <v>35004</v>
      </c>
      <c r="D169" s="6" t="str">
        <f t="shared" si="3"/>
        <v>11-1995</v>
      </c>
      <c r="E169" s="3">
        <f t="shared" si="2"/>
        <v>17.840495867768588</v>
      </c>
      <c r="K169" s="5"/>
    </row>
    <row r="170" spans="1:11" x14ac:dyDescent="0.45">
      <c r="A170" s="1">
        <v>35061</v>
      </c>
      <c r="B170">
        <v>20.36</v>
      </c>
      <c r="C170" s="2">
        <v>35034</v>
      </c>
      <c r="D170" s="6" t="str">
        <f t="shared" si="3"/>
        <v>12-1995</v>
      </c>
      <c r="E170" s="3">
        <f t="shared" si="2"/>
        <v>17.872809917355365</v>
      </c>
      <c r="K170" s="5"/>
    </row>
    <row r="171" spans="1:11" x14ac:dyDescent="0.45">
      <c r="A171" s="1">
        <v>35095</v>
      </c>
      <c r="B171">
        <v>20.78</v>
      </c>
      <c r="C171" s="2">
        <v>35065</v>
      </c>
      <c r="D171" s="6" t="str">
        <f t="shared" si="3"/>
        <v>1-1996</v>
      </c>
      <c r="E171" s="3">
        <f t="shared" si="2"/>
        <v>17.910578512396693</v>
      </c>
      <c r="K171" s="5"/>
    </row>
    <row r="172" spans="1:11" x14ac:dyDescent="0.45">
      <c r="A172" s="1">
        <v>35124</v>
      </c>
      <c r="B172">
        <v>20.52</v>
      </c>
      <c r="C172" s="2">
        <v>35096</v>
      </c>
      <c r="D172" s="6" t="str">
        <f t="shared" si="3"/>
        <v>2-1996</v>
      </c>
      <c r="E172" s="3">
        <f t="shared" si="2"/>
        <v>17.944214876033055</v>
      </c>
      <c r="K172" s="5"/>
    </row>
    <row r="173" spans="1:11" x14ac:dyDescent="0.45">
      <c r="A173" s="1">
        <v>35153</v>
      </c>
      <c r="B173">
        <v>20.25</v>
      </c>
      <c r="C173" s="2">
        <v>35125</v>
      </c>
      <c r="D173" s="6" t="str">
        <f t="shared" si="3"/>
        <v>3-1996</v>
      </c>
      <c r="E173" s="3">
        <f t="shared" si="2"/>
        <v>17.965785123966938</v>
      </c>
      <c r="K173" s="5"/>
    </row>
    <row r="174" spans="1:11" x14ac:dyDescent="0.45">
      <c r="A174" s="1">
        <v>35181</v>
      </c>
      <c r="B174">
        <v>20.079999999999998</v>
      </c>
      <c r="C174" s="2">
        <v>35156</v>
      </c>
      <c r="D174" s="6" t="str">
        <f t="shared" si="3"/>
        <v>4-1996</v>
      </c>
      <c r="E174" s="3">
        <f t="shared" si="2"/>
        <v>17.978677685950409</v>
      </c>
      <c r="K174" s="5"/>
    </row>
    <row r="175" spans="1:11" x14ac:dyDescent="0.45">
      <c r="A175" s="1">
        <v>35215</v>
      </c>
      <c r="B175">
        <v>20.63</v>
      </c>
      <c r="C175" s="2">
        <v>35186</v>
      </c>
      <c r="D175" s="6" t="str">
        <f t="shared" si="3"/>
        <v>5-1996</v>
      </c>
      <c r="E175" s="3">
        <f t="shared" si="2"/>
        <v>17.997272727272733</v>
      </c>
      <c r="K175" s="5"/>
    </row>
    <row r="176" spans="1:11" x14ac:dyDescent="0.45">
      <c r="A176" s="1">
        <v>35244</v>
      </c>
      <c r="B176">
        <v>19.75</v>
      </c>
      <c r="C176" s="2">
        <v>35217</v>
      </c>
      <c r="D176" s="6" t="str">
        <f t="shared" si="3"/>
        <v>6-1996</v>
      </c>
      <c r="E176" s="3">
        <f t="shared" si="2"/>
        <v>18.013719008264466</v>
      </c>
      <c r="K176" s="5"/>
    </row>
    <row r="177" spans="1:11" x14ac:dyDescent="0.45">
      <c r="A177" s="1">
        <v>35277</v>
      </c>
      <c r="B177">
        <v>19.66</v>
      </c>
      <c r="C177" s="2">
        <v>35247</v>
      </c>
      <c r="D177" s="6" t="str">
        <f t="shared" si="3"/>
        <v>7-1996</v>
      </c>
      <c r="E177" s="3">
        <f t="shared" si="2"/>
        <v>18.025537190082641</v>
      </c>
      <c r="K177" s="5"/>
    </row>
    <row r="178" spans="1:11" x14ac:dyDescent="0.45">
      <c r="A178" s="1">
        <v>35307</v>
      </c>
      <c r="B178">
        <v>20.36</v>
      </c>
      <c r="C178" s="2">
        <v>35278</v>
      </c>
      <c r="D178" s="6" t="str">
        <f t="shared" si="3"/>
        <v>8-1996</v>
      </c>
      <c r="E178" s="3">
        <f t="shared" si="2"/>
        <v>18.054545454545455</v>
      </c>
      <c r="K178" s="5"/>
    </row>
    <row r="179" spans="1:11" x14ac:dyDescent="0.45">
      <c r="A179" s="1">
        <v>35338</v>
      </c>
      <c r="B179">
        <v>20.68</v>
      </c>
      <c r="C179" s="2">
        <v>35309</v>
      </c>
      <c r="D179" s="6" t="str">
        <f t="shared" si="3"/>
        <v>9-1996</v>
      </c>
      <c r="E179" s="3">
        <f t="shared" si="2"/>
        <v>18.07710743801653</v>
      </c>
      <c r="K179" s="5"/>
    </row>
    <row r="180" spans="1:11" x14ac:dyDescent="0.45">
      <c r="A180" s="1">
        <v>35369</v>
      </c>
      <c r="B180">
        <v>20.84</v>
      </c>
      <c r="C180" s="2">
        <v>35339</v>
      </c>
      <c r="D180" s="6" t="str">
        <f t="shared" si="3"/>
        <v>10-1996</v>
      </c>
      <c r="E180" s="3">
        <f t="shared" si="2"/>
        <v>18.110413223140494</v>
      </c>
      <c r="K180" s="5"/>
    </row>
    <row r="181" spans="1:11" x14ac:dyDescent="0.45">
      <c r="A181" s="1">
        <v>35398</v>
      </c>
      <c r="B181">
        <v>21.2</v>
      </c>
      <c r="C181" s="2">
        <v>35370</v>
      </c>
      <c r="D181" s="6" t="str">
        <f t="shared" si="3"/>
        <v>11-1996</v>
      </c>
      <c r="E181" s="3">
        <f t="shared" si="2"/>
        <v>18.140826446280986</v>
      </c>
      <c r="K181" s="5"/>
    </row>
    <row r="182" spans="1:11" x14ac:dyDescent="0.45">
      <c r="A182" s="1">
        <v>35429</v>
      </c>
      <c r="B182">
        <v>21.18</v>
      </c>
      <c r="C182" s="2">
        <v>35400</v>
      </c>
      <c r="D182" s="6" t="str">
        <f t="shared" si="3"/>
        <v>12-1996</v>
      </c>
      <c r="E182" s="3">
        <f t="shared" si="2"/>
        <v>18.170661157024785</v>
      </c>
      <c r="K182" s="5"/>
    </row>
    <row r="183" spans="1:11" x14ac:dyDescent="0.45">
      <c r="A183" s="1">
        <v>35461</v>
      </c>
      <c r="B183">
        <v>22.02</v>
      </c>
      <c r="C183" s="2">
        <v>35431</v>
      </c>
      <c r="D183" s="6" t="str">
        <f t="shared" si="3"/>
        <v>1-1997</v>
      </c>
      <c r="E183" s="3">
        <f t="shared" si="2"/>
        <v>18.204462809917352</v>
      </c>
      <c r="K183" s="5"/>
    </row>
    <row r="184" spans="1:11" x14ac:dyDescent="0.45">
      <c r="A184" s="1">
        <v>35489</v>
      </c>
      <c r="B184">
        <v>22.01</v>
      </c>
      <c r="C184" s="2">
        <v>35462</v>
      </c>
      <c r="D184" s="6" t="str">
        <f t="shared" si="3"/>
        <v>2-1997</v>
      </c>
      <c r="E184" s="3">
        <f t="shared" si="2"/>
        <v>18.226115702479337</v>
      </c>
      <c r="K184" s="5"/>
    </row>
    <row r="185" spans="1:11" x14ac:dyDescent="0.45">
      <c r="A185" s="1">
        <v>35515</v>
      </c>
      <c r="B185">
        <v>21.85</v>
      </c>
      <c r="C185" s="2">
        <v>35490</v>
      </c>
      <c r="D185" s="6" t="str">
        <f t="shared" si="3"/>
        <v>3-1997</v>
      </c>
      <c r="E185" s="3">
        <f t="shared" si="2"/>
        <v>18.233801652892563</v>
      </c>
      <c r="K185" s="5"/>
    </row>
    <row r="186" spans="1:11" x14ac:dyDescent="0.45">
      <c r="A186" s="1">
        <v>35548</v>
      </c>
      <c r="B186">
        <v>21.81</v>
      </c>
      <c r="C186" s="2">
        <v>35521</v>
      </c>
      <c r="D186" s="6" t="str">
        <f t="shared" si="3"/>
        <v>4-1997</v>
      </c>
      <c r="E186" s="3">
        <f t="shared" si="2"/>
        <v>18.244297520661156</v>
      </c>
      <c r="K186" s="5"/>
    </row>
    <row r="187" spans="1:11" x14ac:dyDescent="0.45">
      <c r="A187" s="1">
        <v>35580</v>
      </c>
      <c r="B187">
        <v>23.14</v>
      </c>
      <c r="C187" s="2">
        <v>35551</v>
      </c>
      <c r="D187" s="6" t="str">
        <f t="shared" si="3"/>
        <v>5-1997</v>
      </c>
      <c r="E187" s="3">
        <f t="shared" si="2"/>
        <v>18.262231404958676</v>
      </c>
      <c r="K187" s="5"/>
    </row>
    <row r="188" spans="1:11" x14ac:dyDescent="0.45">
      <c r="A188" s="1">
        <v>35608</v>
      </c>
      <c r="B188">
        <v>22.86</v>
      </c>
      <c r="C188" s="2">
        <v>35582</v>
      </c>
      <c r="D188" s="6" t="str">
        <f t="shared" si="3"/>
        <v>6-1997</v>
      </c>
      <c r="E188" s="3">
        <f t="shared" ref="E188:E251" si="4">AVERAGE(B68:B188)</f>
        <v>18.266198347107437</v>
      </c>
      <c r="K188" s="5"/>
    </row>
    <row r="189" spans="1:11" x14ac:dyDescent="0.45">
      <c r="A189" s="1">
        <v>35642</v>
      </c>
      <c r="B189">
        <v>23.85</v>
      </c>
      <c r="C189" s="2">
        <v>35612</v>
      </c>
      <c r="D189" s="6" t="str">
        <f t="shared" si="3"/>
        <v>7-1997</v>
      </c>
      <c r="E189" s="3">
        <f t="shared" si="4"/>
        <v>18.272727272727277</v>
      </c>
      <c r="K189" s="5"/>
    </row>
    <row r="190" spans="1:11" x14ac:dyDescent="0.45">
      <c r="A190" s="1">
        <v>35671</v>
      </c>
      <c r="B190">
        <v>23.22</v>
      </c>
      <c r="C190" s="2">
        <v>35643</v>
      </c>
      <c r="D190" s="6" t="str">
        <f t="shared" si="3"/>
        <v>8-1997</v>
      </c>
      <c r="E190" s="3">
        <f t="shared" si="4"/>
        <v>18.268595041322317</v>
      </c>
      <c r="K190" s="5"/>
    </row>
    <row r="191" spans="1:11" x14ac:dyDescent="0.45">
      <c r="A191" s="1">
        <v>35703</v>
      </c>
      <c r="B191">
        <v>25.15</v>
      </c>
      <c r="C191" s="2">
        <v>35674</v>
      </c>
      <c r="D191" s="6" t="str">
        <f t="shared" si="3"/>
        <v>9-1997</v>
      </c>
      <c r="E191" s="3">
        <f t="shared" si="4"/>
        <v>18.289421487603306</v>
      </c>
      <c r="K191" s="5"/>
    </row>
    <row r="192" spans="1:11" x14ac:dyDescent="0.45">
      <c r="A192" s="1">
        <v>35734</v>
      </c>
      <c r="B192">
        <v>23.35</v>
      </c>
      <c r="C192" s="2">
        <v>35704</v>
      </c>
      <c r="D192" s="6" t="str">
        <f t="shared" si="3"/>
        <v>10-1997</v>
      </c>
      <c r="E192" s="3">
        <f t="shared" si="4"/>
        <v>18.286033057851242</v>
      </c>
      <c r="H192" s="4" t="s">
        <v>0</v>
      </c>
      <c r="I192" s="4" t="s">
        <v>5</v>
      </c>
      <c r="J192" s="4" t="s">
        <v>4</v>
      </c>
      <c r="K192" s="4" t="s">
        <v>3</v>
      </c>
    </row>
    <row r="193" spans="1:11" x14ac:dyDescent="0.45">
      <c r="A193" s="1">
        <v>35762</v>
      </c>
      <c r="B193">
        <v>23.19</v>
      </c>
      <c r="C193" s="2">
        <v>35735</v>
      </c>
      <c r="D193" s="6" t="str">
        <f t="shared" si="3"/>
        <v>11-1997</v>
      </c>
      <c r="E193" s="3">
        <f t="shared" si="4"/>
        <v>18.333223140495868</v>
      </c>
      <c r="H193" s="2" t="str">
        <f>D193</f>
        <v>11-1997</v>
      </c>
      <c r="I193">
        <f>B193</f>
        <v>23.19</v>
      </c>
      <c r="J193">
        <f>MEDIAN($B$193:$B$470)</f>
        <v>17.02</v>
      </c>
      <c r="K193" s="5">
        <v>18.333223140495868</v>
      </c>
    </row>
    <row r="194" spans="1:11" x14ac:dyDescent="0.45">
      <c r="A194" s="1">
        <v>35794</v>
      </c>
      <c r="B194">
        <v>23.17</v>
      </c>
      <c r="C194" s="2">
        <v>35765</v>
      </c>
      <c r="D194" s="6" t="str">
        <f t="shared" si="3"/>
        <v>12-1997</v>
      </c>
      <c r="E194" s="3">
        <f t="shared" si="4"/>
        <v>18.397024793388432</v>
      </c>
      <c r="H194" s="2" t="str">
        <f t="shared" ref="H194:H257" si="5">D194</f>
        <v>12-1997</v>
      </c>
      <c r="I194">
        <f t="shared" ref="I194:I257" si="6">B194</f>
        <v>23.17</v>
      </c>
      <c r="J194">
        <f t="shared" ref="J194:J257" si="7">MEDIAN($B$193:$B$470)</f>
        <v>17.02</v>
      </c>
      <c r="K194" s="5">
        <v>18.397024793388432</v>
      </c>
    </row>
    <row r="195" spans="1:11" x14ac:dyDescent="0.45">
      <c r="A195" s="1">
        <v>35822</v>
      </c>
      <c r="B195">
        <v>24.37</v>
      </c>
      <c r="C195" s="2">
        <v>35796</v>
      </c>
      <c r="D195" s="6" t="str">
        <f t="shared" si="3"/>
        <v>1-1998</v>
      </c>
      <c r="E195" s="3">
        <f t="shared" si="4"/>
        <v>18.458512396694214</v>
      </c>
      <c r="H195" s="2" t="str">
        <f t="shared" si="5"/>
        <v>1-1998</v>
      </c>
      <c r="I195">
        <f t="shared" si="6"/>
        <v>24.37</v>
      </c>
      <c r="J195">
        <f t="shared" si="7"/>
        <v>17.02</v>
      </c>
      <c r="K195" s="5">
        <v>18.458512396694214</v>
      </c>
    </row>
    <row r="196" spans="1:11" x14ac:dyDescent="0.45">
      <c r="A196" s="1">
        <v>35853</v>
      </c>
      <c r="B196">
        <v>27.08</v>
      </c>
      <c r="C196" s="2">
        <v>35827</v>
      </c>
      <c r="D196" s="6" t="str">
        <f t="shared" ref="D196:D259" si="8">MONTH(C196)&amp;"-"&amp;YEAR(C196)</f>
        <v>2-1998</v>
      </c>
      <c r="E196" s="3">
        <f t="shared" si="4"/>
        <v>18.535619834710747</v>
      </c>
      <c r="H196" s="2" t="str">
        <f t="shared" si="5"/>
        <v>2-1998</v>
      </c>
      <c r="I196">
        <f t="shared" si="6"/>
        <v>27.08</v>
      </c>
      <c r="J196">
        <f t="shared" si="7"/>
        <v>17.02</v>
      </c>
      <c r="K196" s="5">
        <v>18.535619834710747</v>
      </c>
    </row>
    <row r="197" spans="1:11" x14ac:dyDescent="0.45">
      <c r="A197" s="1">
        <v>35885</v>
      </c>
      <c r="B197">
        <v>27.86</v>
      </c>
      <c r="C197" s="2">
        <v>35855</v>
      </c>
      <c r="D197" s="6" t="str">
        <f t="shared" si="8"/>
        <v>3-1998</v>
      </c>
      <c r="E197" s="3">
        <f t="shared" si="4"/>
        <v>18.621735537190087</v>
      </c>
      <c r="H197" s="2" t="str">
        <f t="shared" si="5"/>
        <v>3-1998</v>
      </c>
      <c r="I197">
        <f t="shared" si="6"/>
        <v>27.86</v>
      </c>
      <c r="J197">
        <f t="shared" si="7"/>
        <v>17.02</v>
      </c>
      <c r="K197" s="5">
        <v>18.621735537190087</v>
      </c>
    </row>
    <row r="198" spans="1:11" x14ac:dyDescent="0.45">
      <c r="A198" s="1">
        <v>35913</v>
      </c>
      <c r="B198">
        <v>27.72</v>
      </c>
      <c r="C198" s="2">
        <v>35886</v>
      </c>
      <c r="D198" s="6" t="str">
        <f t="shared" si="8"/>
        <v>4-1998</v>
      </c>
      <c r="E198" s="3">
        <f t="shared" si="4"/>
        <v>18.712809917355372</v>
      </c>
      <c r="H198" s="2" t="str">
        <f t="shared" si="5"/>
        <v>4-1998</v>
      </c>
      <c r="I198">
        <f t="shared" si="6"/>
        <v>27.72</v>
      </c>
      <c r="J198">
        <f t="shared" si="7"/>
        <v>17.02</v>
      </c>
      <c r="K198" s="5">
        <v>18.712809917355372</v>
      </c>
    </row>
    <row r="199" spans="1:11" x14ac:dyDescent="0.45">
      <c r="A199" s="1">
        <v>35944</v>
      </c>
      <c r="B199">
        <v>27.11</v>
      </c>
      <c r="C199" s="2">
        <v>35916</v>
      </c>
      <c r="D199" s="6" t="str">
        <f t="shared" si="8"/>
        <v>5-1998</v>
      </c>
      <c r="E199" s="3">
        <f t="shared" si="4"/>
        <v>18.796198347107438</v>
      </c>
      <c r="H199" s="2" t="str">
        <f t="shared" si="5"/>
        <v>5-1998</v>
      </c>
      <c r="I199">
        <f t="shared" si="6"/>
        <v>27.11</v>
      </c>
      <c r="J199">
        <f t="shared" si="7"/>
        <v>17.02</v>
      </c>
      <c r="K199" s="5">
        <v>18.796198347107438</v>
      </c>
    </row>
    <row r="200" spans="1:11" x14ac:dyDescent="0.45">
      <c r="A200" s="1">
        <v>35976</v>
      </c>
      <c r="B200">
        <v>26.67</v>
      </c>
      <c r="C200" s="2">
        <v>35947</v>
      </c>
      <c r="D200" s="6" t="str">
        <f t="shared" si="8"/>
        <v>6-1998</v>
      </c>
      <c r="E200" s="3">
        <f t="shared" si="4"/>
        <v>18.87917355371901</v>
      </c>
      <c r="H200" s="2" t="str">
        <f t="shared" si="5"/>
        <v>6-1998</v>
      </c>
      <c r="I200">
        <f t="shared" si="6"/>
        <v>26.67</v>
      </c>
      <c r="J200">
        <f t="shared" si="7"/>
        <v>17.02</v>
      </c>
      <c r="K200" s="5">
        <v>18.87917355371901</v>
      </c>
    </row>
    <row r="201" spans="1:11" x14ac:dyDescent="0.45">
      <c r="A201" s="1">
        <v>36007</v>
      </c>
      <c r="B201">
        <v>26.56</v>
      </c>
      <c r="C201" s="2">
        <v>35977</v>
      </c>
      <c r="D201" s="6" t="str">
        <f t="shared" si="8"/>
        <v>7-1998</v>
      </c>
      <c r="E201" s="3">
        <f t="shared" si="4"/>
        <v>18.957933884297525</v>
      </c>
      <c r="H201" s="2" t="str">
        <f t="shared" si="5"/>
        <v>7-1998</v>
      </c>
      <c r="I201">
        <f t="shared" si="6"/>
        <v>26.56</v>
      </c>
      <c r="J201">
        <f t="shared" si="7"/>
        <v>17.02</v>
      </c>
      <c r="K201" s="5">
        <v>18.957933884297525</v>
      </c>
    </row>
    <row r="202" spans="1:11" x14ac:dyDescent="0.45">
      <c r="A202" s="1">
        <v>36035</v>
      </c>
      <c r="B202">
        <v>26.14</v>
      </c>
      <c r="C202" s="2">
        <v>36008</v>
      </c>
      <c r="D202" s="6" t="str">
        <f t="shared" si="8"/>
        <v>8-1998</v>
      </c>
      <c r="E202" s="3">
        <f t="shared" si="4"/>
        <v>19.035123966942148</v>
      </c>
      <c r="H202" s="2" t="str">
        <f t="shared" si="5"/>
        <v>8-1998</v>
      </c>
      <c r="I202">
        <f t="shared" si="6"/>
        <v>26.14</v>
      </c>
      <c r="J202">
        <f t="shared" si="7"/>
        <v>17.02</v>
      </c>
      <c r="K202" s="5">
        <v>19.035123966942148</v>
      </c>
    </row>
    <row r="203" spans="1:11" x14ac:dyDescent="0.45">
      <c r="A203" s="1">
        <v>36068</v>
      </c>
      <c r="B203">
        <v>22.84</v>
      </c>
      <c r="C203" s="2">
        <v>36039</v>
      </c>
      <c r="D203" s="6" t="str">
        <f t="shared" si="8"/>
        <v>9-1998</v>
      </c>
      <c r="E203" s="3">
        <f t="shared" si="4"/>
        <v>19.092314049586779</v>
      </c>
      <c r="H203" s="2" t="str">
        <f t="shared" si="5"/>
        <v>9-1998</v>
      </c>
      <c r="I203">
        <f t="shared" si="6"/>
        <v>22.84</v>
      </c>
      <c r="J203">
        <f t="shared" si="7"/>
        <v>17.02</v>
      </c>
      <c r="K203" s="5">
        <v>19.092314049586779</v>
      </c>
    </row>
    <row r="204" spans="1:11" x14ac:dyDescent="0.45">
      <c r="A204" s="1">
        <v>36098</v>
      </c>
      <c r="B204">
        <v>24.61</v>
      </c>
      <c r="C204" s="2">
        <v>36069</v>
      </c>
      <c r="D204" s="6" t="str">
        <f t="shared" si="8"/>
        <v>10-1998</v>
      </c>
      <c r="E204" s="3">
        <f t="shared" si="4"/>
        <v>19.160495867768596</v>
      </c>
      <c r="H204" s="2" t="str">
        <f t="shared" si="5"/>
        <v>10-1998</v>
      </c>
      <c r="I204">
        <f t="shared" si="6"/>
        <v>24.61</v>
      </c>
      <c r="J204">
        <f t="shared" si="7"/>
        <v>17.02</v>
      </c>
      <c r="K204" s="5">
        <v>19.160495867768596</v>
      </c>
    </row>
    <row r="205" spans="1:11" x14ac:dyDescent="0.45">
      <c r="A205" s="1">
        <v>36129</v>
      </c>
      <c r="B205">
        <v>25.96</v>
      </c>
      <c r="C205" s="2">
        <v>36100</v>
      </c>
      <c r="D205" s="6" t="str">
        <f t="shared" si="8"/>
        <v>11-1998</v>
      </c>
      <c r="E205" s="3">
        <f t="shared" si="4"/>
        <v>19.237272727272728</v>
      </c>
      <c r="H205" s="2" t="str">
        <f t="shared" si="5"/>
        <v>11-1998</v>
      </c>
      <c r="I205">
        <f t="shared" si="6"/>
        <v>25.96</v>
      </c>
      <c r="J205">
        <f t="shared" si="7"/>
        <v>17.02</v>
      </c>
      <c r="K205" s="5">
        <v>19.237272727272728</v>
      </c>
    </row>
    <row r="206" spans="1:11" x14ac:dyDescent="0.45">
      <c r="A206" s="1">
        <v>36159</v>
      </c>
      <c r="B206">
        <v>26.01</v>
      </c>
      <c r="C206" s="2">
        <v>36130</v>
      </c>
      <c r="D206" s="6" t="str">
        <f t="shared" si="8"/>
        <v>12-1998</v>
      </c>
      <c r="E206" s="3">
        <f t="shared" si="4"/>
        <v>19.321157024793393</v>
      </c>
      <c r="H206" s="2" t="str">
        <f t="shared" si="5"/>
        <v>12-1998</v>
      </c>
      <c r="I206">
        <f t="shared" si="6"/>
        <v>26.01</v>
      </c>
      <c r="J206">
        <f t="shared" si="7"/>
        <v>17.02</v>
      </c>
      <c r="K206" s="5">
        <v>19.321157024793393</v>
      </c>
    </row>
    <row r="207" spans="1:11" x14ac:dyDescent="0.45">
      <c r="A207" s="1">
        <v>36189</v>
      </c>
      <c r="B207">
        <v>26.59</v>
      </c>
      <c r="C207" s="2">
        <v>36161</v>
      </c>
      <c r="D207" s="6" t="str">
        <f t="shared" si="8"/>
        <v>1-1999</v>
      </c>
      <c r="E207" s="3">
        <f t="shared" si="4"/>
        <v>19.409834710743805</v>
      </c>
      <c r="H207" s="2" t="str">
        <f t="shared" si="5"/>
        <v>1-1999</v>
      </c>
      <c r="I207">
        <f t="shared" si="6"/>
        <v>26.59</v>
      </c>
      <c r="J207">
        <f t="shared" si="7"/>
        <v>17.02</v>
      </c>
      <c r="K207" s="5">
        <v>19.409834710743805</v>
      </c>
    </row>
    <row r="208" spans="1:11" x14ac:dyDescent="0.45">
      <c r="A208" s="1">
        <v>36217</v>
      </c>
      <c r="B208">
        <v>27.82</v>
      </c>
      <c r="C208" s="2">
        <v>36192</v>
      </c>
      <c r="D208" s="6" t="str">
        <f t="shared" si="8"/>
        <v>2-1999</v>
      </c>
      <c r="E208" s="3">
        <f t="shared" si="4"/>
        <v>19.491157024793395</v>
      </c>
      <c r="H208" s="2" t="str">
        <f t="shared" si="5"/>
        <v>2-1999</v>
      </c>
      <c r="I208">
        <f t="shared" si="6"/>
        <v>27.82</v>
      </c>
      <c r="J208">
        <f t="shared" si="7"/>
        <v>17.02</v>
      </c>
      <c r="K208" s="5">
        <v>19.491157024793395</v>
      </c>
    </row>
    <row r="209" spans="1:11" x14ac:dyDescent="0.45">
      <c r="A209" s="1">
        <v>36250</v>
      </c>
      <c r="B209">
        <v>28.5</v>
      </c>
      <c r="C209" s="2">
        <v>36220</v>
      </c>
      <c r="D209" s="6" t="str">
        <f t="shared" si="8"/>
        <v>3-1999</v>
      </c>
      <c r="E209" s="3">
        <f t="shared" si="4"/>
        <v>19.583223140495871</v>
      </c>
      <c r="H209" s="2" t="str">
        <f t="shared" si="5"/>
        <v>3-1999</v>
      </c>
      <c r="I209">
        <f t="shared" si="6"/>
        <v>28.5</v>
      </c>
      <c r="J209">
        <f t="shared" si="7"/>
        <v>17.02</v>
      </c>
      <c r="K209" s="5">
        <v>19.583223140495871</v>
      </c>
    </row>
    <row r="210" spans="1:11" x14ac:dyDescent="0.45">
      <c r="A210" s="1">
        <v>36278</v>
      </c>
      <c r="B210">
        <v>28.39</v>
      </c>
      <c r="C210" s="2">
        <v>36251</v>
      </c>
      <c r="D210" s="6" t="str">
        <f t="shared" si="8"/>
        <v>4-1999</v>
      </c>
      <c r="E210" s="3">
        <f t="shared" si="4"/>
        <v>19.672892561983474</v>
      </c>
      <c r="H210" s="2" t="str">
        <f t="shared" si="5"/>
        <v>4-1999</v>
      </c>
      <c r="I210">
        <f t="shared" si="6"/>
        <v>28.39</v>
      </c>
      <c r="J210">
        <f t="shared" si="7"/>
        <v>17.02</v>
      </c>
      <c r="K210" s="5">
        <v>19.672892561983474</v>
      </c>
    </row>
    <row r="211" spans="1:11" x14ac:dyDescent="0.45">
      <c r="A211" s="1">
        <v>36308</v>
      </c>
      <c r="B211">
        <v>28.04</v>
      </c>
      <c r="C211" s="2">
        <v>36281</v>
      </c>
      <c r="D211" s="6" t="str">
        <f t="shared" si="8"/>
        <v>5-1999</v>
      </c>
      <c r="E211" s="3">
        <f t="shared" si="4"/>
        <v>19.759090909090911</v>
      </c>
      <c r="H211" s="2" t="str">
        <f t="shared" si="5"/>
        <v>5-1999</v>
      </c>
      <c r="I211">
        <f t="shared" si="6"/>
        <v>28.04</v>
      </c>
      <c r="J211">
        <f t="shared" si="7"/>
        <v>17.02</v>
      </c>
      <c r="K211" s="5">
        <v>19.759090909090911</v>
      </c>
    </row>
    <row r="212" spans="1:11" x14ac:dyDescent="0.45">
      <c r="A212" s="1">
        <v>36341</v>
      </c>
      <c r="B212">
        <v>28.48</v>
      </c>
      <c r="C212" s="2">
        <v>36312</v>
      </c>
      <c r="D212" s="6" t="str">
        <f t="shared" si="8"/>
        <v>6-1999</v>
      </c>
      <c r="E212" s="3">
        <f t="shared" si="4"/>
        <v>19.850826446280994</v>
      </c>
      <c r="H212" s="2" t="str">
        <f t="shared" si="5"/>
        <v>6-1999</v>
      </c>
      <c r="I212">
        <f t="shared" si="6"/>
        <v>28.48</v>
      </c>
      <c r="J212">
        <f t="shared" si="7"/>
        <v>17.02</v>
      </c>
      <c r="K212" s="5">
        <v>19.850826446280994</v>
      </c>
    </row>
    <row r="213" spans="1:11" x14ac:dyDescent="0.45">
      <c r="A213" s="1">
        <v>36371</v>
      </c>
      <c r="B213">
        <v>28.01</v>
      </c>
      <c r="C213" s="2">
        <v>36342</v>
      </c>
      <c r="D213" s="6" t="str">
        <f t="shared" si="8"/>
        <v>7-1999</v>
      </c>
      <c r="E213" s="3">
        <f t="shared" si="4"/>
        <v>19.938842975206619</v>
      </c>
      <c r="H213" s="2" t="str">
        <f t="shared" si="5"/>
        <v>7-1999</v>
      </c>
      <c r="I213">
        <f t="shared" si="6"/>
        <v>28.01</v>
      </c>
      <c r="J213">
        <f t="shared" si="7"/>
        <v>17.02</v>
      </c>
      <c r="K213" s="5">
        <v>19.938842975206619</v>
      </c>
    </row>
    <row r="214" spans="1:11" x14ac:dyDescent="0.45">
      <c r="A214" s="1">
        <v>36403</v>
      </c>
      <c r="B214">
        <v>27.65</v>
      </c>
      <c r="C214" s="2">
        <v>36373</v>
      </c>
      <c r="D214" s="6" t="str">
        <f t="shared" si="8"/>
        <v>8-1999</v>
      </c>
      <c r="E214" s="3">
        <f t="shared" si="4"/>
        <v>20.015454545454553</v>
      </c>
      <c r="H214" s="2" t="str">
        <f t="shared" si="5"/>
        <v>8-1999</v>
      </c>
      <c r="I214">
        <f t="shared" si="6"/>
        <v>27.65</v>
      </c>
      <c r="J214">
        <f t="shared" si="7"/>
        <v>17.02</v>
      </c>
      <c r="K214" s="5">
        <v>20.015454545454553</v>
      </c>
    </row>
    <row r="215" spans="1:11" x14ac:dyDescent="0.45">
      <c r="A215" s="1">
        <v>36433</v>
      </c>
      <c r="B215">
        <v>26.61</v>
      </c>
      <c r="C215" s="2">
        <v>36404</v>
      </c>
      <c r="D215" s="6" t="str">
        <f t="shared" si="8"/>
        <v>9-1999</v>
      </c>
      <c r="E215" s="3">
        <f t="shared" si="4"/>
        <v>20.079421487603312</v>
      </c>
      <c r="H215" s="2" t="str">
        <f t="shared" si="5"/>
        <v>9-1999</v>
      </c>
      <c r="I215">
        <f t="shared" si="6"/>
        <v>26.61</v>
      </c>
      <c r="J215">
        <f t="shared" si="7"/>
        <v>17.02</v>
      </c>
      <c r="K215" s="5">
        <v>20.079421487603312</v>
      </c>
    </row>
    <row r="216" spans="1:11" x14ac:dyDescent="0.45">
      <c r="A216" s="1">
        <v>36462</v>
      </c>
      <c r="B216">
        <v>27.5</v>
      </c>
      <c r="C216" s="2">
        <v>36434</v>
      </c>
      <c r="D216" s="6" t="str">
        <f t="shared" si="8"/>
        <v>10-1999</v>
      </c>
      <c r="E216" s="3">
        <f t="shared" si="4"/>
        <v>20.157190082644636</v>
      </c>
      <c r="H216" s="2" t="str">
        <f t="shared" si="5"/>
        <v>10-1999</v>
      </c>
      <c r="I216">
        <f t="shared" si="6"/>
        <v>27.5</v>
      </c>
      <c r="J216">
        <f t="shared" si="7"/>
        <v>17.02</v>
      </c>
      <c r="K216" s="5">
        <v>20.157190082644636</v>
      </c>
    </row>
    <row r="217" spans="1:11" x14ac:dyDescent="0.45">
      <c r="A217" s="1">
        <v>36494</v>
      </c>
      <c r="B217">
        <v>28.43</v>
      </c>
      <c r="C217" s="2">
        <v>36465</v>
      </c>
      <c r="D217" s="6" t="str">
        <f t="shared" si="8"/>
        <v>11-1999</v>
      </c>
      <c r="E217" s="3">
        <f t="shared" si="4"/>
        <v>20.254545454545461</v>
      </c>
      <c r="H217" s="2" t="str">
        <f t="shared" si="5"/>
        <v>11-1999</v>
      </c>
      <c r="I217">
        <f t="shared" si="6"/>
        <v>28.43</v>
      </c>
      <c r="J217">
        <f t="shared" si="7"/>
        <v>17.02</v>
      </c>
      <c r="K217" s="5">
        <v>20.254545454545461</v>
      </c>
    </row>
    <row r="218" spans="1:11" x14ac:dyDescent="0.45">
      <c r="A218" s="1">
        <v>36524</v>
      </c>
      <c r="B218">
        <v>28.4</v>
      </c>
      <c r="C218" s="2">
        <v>36495</v>
      </c>
      <c r="D218" s="6" t="str">
        <f t="shared" si="8"/>
        <v>12-1999</v>
      </c>
      <c r="E218" s="3">
        <f t="shared" si="4"/>
        <v>20.344793388429757</v>
      </c>
      <c r="H218" s="2" t="str">
        <f t="shared" si="5"/>
        <v>12-1999</v>
      </c>
      <c r="I218">
        <f t="shared" si="6"/>
        <v>28.4</v>
      </c>
      <c r="J218">
        <f t="shared" si="7"/>
        <v>17.02</v>
      </c>
      <c r="K218" s="5">
        <v>20.344793388429757</v>
      </c>
    </row>
    <row r="219" spans="1:11" x14ac:dyDescent="0.45">
      <c r="A219" s="1">
        <v>36556</v>
      </c>
      <c r="B219">
        <v>26.83</v>
      </c>
      <c r="C219" s="2">
        <v>36526</v>
      </c>
      <c r="D219" s="6" t="str">
        <f t="shared" si="8"/>
        <v>1-2000</v>
      </c>
      <c r="E219" s="3">
        <f t="shared" si="4"/>
        <v>20.412727272727274</v>
      </c>
      <c r="H219" s="2" t="str">
        <f t="shared" si="5"/>
        <v>1-2000</v>
      </c>
      <c r="I219">
        <f t="shared" si="6"/>
        <v>26.83</v>
      </c>
      <c r="J219">
        <f t="shared" si="7"/>
        <v>17.02</v>
      </c>
      <c r="K219" s="5">
        <v>20.412727272727274</v>
      </c>
    </row>
    <row r="220" spans="1:11" x14ac:dyDescent="0.45">
      <c r="A220" s="1">
        <v>36585</v>
      </c>
      <c r="B220">
        <v>26.1</v>
      </c>
      <c r="C220" s="2">
        <v>36557</v>
      </c>
      <c r="D220" s="6" t="str">
        <f t="shared" si="8"/>
        <v>2-2000</v>
      </c>
      <c r="E220" s="3">
        <f t="shared" si="4"/>
        <v>20.481735537190083</v>
      </c>
      <c r="H220" s="2" t="str">
        <f t="shared" si="5"/>
        <v>2-2000</v>
      </c>
      <c r="I220">
        <f t="shared" si="6"/>
        <v>26.1</v>
      </c>
      <c r="J220">
        <f t="shared" si="7"/>
        <v>17.02</v>
      </c>
      <c r="K220" s="5">
        <v>20.481735537190083</v>
      </c>
    </row>
    <row r="221" spans="1:11" x14ac:dyDescent="0.45">
      <c r="A221" s="1">
        <v>36616</v>
      </c>
      <c r="B221">
        <v>27.61</v>
      </c>
      <c r="C221" s="2">
        <v>36586</v>
      </c>
      <c r="D221" s="6" t="str">
        <f t="shared" si="8"/>
        <v>3-2000</v>
      </c>
      <c r="E221" s="3">
        <f t="shared" si="4"/>
        <v>20.568429752066116</v>
      </c>
      <c r="H221" s="2" t="str">
        <f t="shared" si="5"/>
        <v>3-2000</v>
      </c>
      <c r="I221">
        <f t="shared" si="6"/>
        <v>27.61</v>
      </c>
      <c r="J221">
        <f t="shared" si="7"/>
        <v>17.02</v>
      </c>
      <c r="K221" s="5">
        <v>20.568429752066116</v>
      </c>
    </row>
    <row r="222" spans="1:11" x14ac:dyDescent="0.45">
      <c r="A222" s="1">
        <v>36644</v>
      </c>
      <c r="B222">
        <v>26.89</v>
      </c>
      <c r="C222" s="2">
        <v>36617</v>
      </c>
      <c r="D222" s="6" t="str">
        <f t="shared" si="8"/>
        <v>4-2000</v>
      </c>
      <c r="E222" s="3">
        <f t="shared" si="4"/>
        <v>20.652231404958677</v>
      </c>
      <c r="H222" s="2" t="str">
        <f t="shared" si="5"/>
        <v>4-2000</v>
      </c>
      <c r="I222">
        <f t="shared" si="6"/>
        <v>26.89</v>
      </c>
      <c r="J222">
        <f t="shared" si="7"/>
        <v>17.02</v>
      </c>
      <c r="K222" s="5">
        <v>20.652231404958677</v>
      </c>
    </row>
    <row r="223" spans="1:11" x14ac:dyDescent="0.45">
      <c r="A223" s="1">
        <v>36677</v>
      </c>
      <c r="B223">
        <v>27</v>
      </c>
      <c r="C223" s="2">
        <v>36647</v>
      </c>
      <c r="D223" s="6" t="str">
        <f t="shared" si="8"/>
        <v>5-2000</v>
      </c>
      <c r="E223" s="3">
        <f t="shared" si="4"/>
        <v>20.739008264462811</v>
      </c>
      <c r="H223" s="2" t="str">
        <f t="shared" si="5"/>
        <v>5-2000</v>
      </c>
      <c r="I223">
        <f t="shared" si="6"/>
        <v>27</v>
      </c>
      <c r="J223">
        <f t="shared" si="7"/>
        <v>17.02</v>
      </c>
      <c r="K223" s="5">
        <v>20.739008264462811</v>
      </c>
    </row>
    <row r="224" spans="1:11" x14ac:dyDescent="0.45">
      <c r="A224" s="1">
        <v>36707</v>
      </c>
      <c r="B224">
        <v>27.11</v>
      </c>
      <c r="C224" s="2">
        <v>36678</v>
      </c>
      <c r="D224" s="6" t="str">
        <f t="shared" si="8"/>
        <v>6-2000</v>
      </c>
      <c r="E224" s="3">
        <f t="shared" si="4"/>
        <v>20.823388429752068</v>
      </c>
      <c r="H224" s="2" t="str">
        <f t="shared" si="5"/>
        <v>6-2000</v>
      </c>
      <c r="I224">
        <f t="shared" si="6"/>
        <v>27.11</v>
      </c>
      <c r="J224">
        <f t="shared" si="7"/>
        <v>17.02</v>
      </c>
      <c r="K224" s="5">
        <v>20.823388429752068</v>
      </c>
    </row>
    <row r="225" spans="1:11" x14ac:dyDescent="0.45">
      <c r="A225" s="1">
        <v>36738</v>
      </c>
      <c r="B225">
        <v>27.41</v>
      </c>
      <c r="C225" s="2">
        <v>36708</v>
      </c>
      <c r="D225" s="6" t="str">
        <f t="shared" si="8"/>
        <v>7-2000</v>
      </c>
      <c r="E225" s="3">
        <f t="shared" si="4"/>
        <v>20.910082644628094</v>
      </c>
      <c r="H225" s="2" t="str">
        <f t="shared" si="5"/>
        <v>7-2000</v>
      </c>
      <c r="I225">
        <f t="shared" si="6"/>
        <v>27.41</v>
      </c>
      <c r="J225">
        <f t="shared" si="7"/>
        <v>17.02</v>
      </c>
      <c r="K225" s="5">
        <v>20.910082644628094</v>
      </c>
    </row>
    <row r="226" spans="1:11" x14ac:dyDescent="0.45">
      <c r="A226" s="1">
        <v>36769</v>
      </c>
      <c r="B226">
        <v>27.95</v>
      </c>
      <c r="C226" s="2">
        <v>36739</v>
      </c>
      <c r="D226" s="6" t="str">
        <f t="shared" si="8"/>
        <v>8-2000</v>
      </c>
      <c r="E226" s="3">
        <f t="shared" si="4"/>
        <v>21.005950413223136</v>
      </c>
      <c r="H226" s="2" t="str">
        <f t="shared" si="5"/>
        <v>8-2000</v>
      </c>
      <c r="I226">
        <f t="shared" si="6"/>
        <v>27.95</v>
      </c>
      <c r="J226">
        <f t="shared" si="7"/>
        <v>17.02</v>
      </c>
      <c r="K226" s="5">
        <v>21.005950413223136</v>
      </c>
    </row>
    <row r="227" spans="1:11" x14ac:dyDescent="0.45">
      <c r="A227" s="1">
        <v>36798</v>
      </c>
      <c r="B227">
        <v>26.85</v>
      </c>
      <c r="C227" s="2">
        <v>36770</v>
      </c>
      <c r="D227" s="6" t="str">
        <f t="shared" si="8"/>
        <v>9-2000</v>
      </c>
      <c r="E227" s="3">
        <f t="shared" si="4"/>
        <v>21.102727272727265</v>
      </c>
      <c r="H227" s="2" t="str">
        <f t="shared" si="5"/>
        <v>9-2000</v>
      </c>
      <c r="I227">
        <f t="shared" si="6"/>
        <v>26.85</v>
      </c>
      <c r="J227">
        <f t="shared" si="7"/>
        <v>17.02</v>
      </c>
      <c r="K227" s="5">
        <v>21.102727272727265</v>
      </c>
    </row>
    <row r="228" spans="1:11" x14ac:dyDescent="0.45">
      <c r="A228" s="1">
        <v>36830</v>
      </c>
      <c r="B228">
        <v>27.42</v>
      </c>
      <c r="C228" s="2">
        <v>36800</v>
      </c>
      <c r="D228" s="6" t="str">
        <f t="shared" si="8"/>
        <v>10-2000</v>
      </c>
      <c r="E228" s="3">
        <f t="shared" si="4"/>
        <v>21.215702479338837</v>
      </c>
      <c r="H228" s="2" t="str">
        <f t="shared" si="5"/>
        <v>10-2000</v>
      </c>
      <c r="I228">
        <f t="shared" si="6"/>
        <v>27.42</v>
      </c>
      <c r="J228">
        <f t="shared" si="7"/>
        <v>17.02</v>
      </c>
      <c r="K228" s="5">
        <v>21.215702479338837</v>
      </c>
    </row>
    <row r="229" spans="1:11" x14ac:dyDescent="0.45">
      <c r="A229" s="1">
        <v>36860</v>
      </c>
      <c r="B229">
        <v>26.26</v>
      </c>
      <c r="C229" s="2">
        <v>36831</v>
      </c>
      <c r="D229" s="6" t="str">
        <f t="shared" si="8"/>
        <v>11-2000</v>
      </c>
      <c r="E229" s="3">
        <f t="shared" si="4"/>
        <v>21.315289256198344</v>
      </c>
      <c r="H229" s="2" t="str">
        <f t="shared" si="5"/>
        <v>11-2000</v>
      </c>
      <c r="I229">
        <f t="shared" si="6"/>
        <v>26.26</v>
      </c>
      <c r="J229">
        <f t="shared" si="7"/>
        <v>17.02</v>
      </c>
      <c r="K229" s="5">
        <v>21.315289256198344</v>
      </c>
    </row>
    <row r="230" spans="1:11" x14ac:dyDescent="0.45">
      <c r="A230" s="1">
        <v>36889</v>
      </c>
      <c r="B230">
        <v>26.65</v>
      </c>
      <c r="C230" s="2">
        <v>36861</v>
      </c>
      <c r="D230" s="6" t="str">
        <f t="shared" si="8"/>
        <v>12-2000</v>
      </c>
      <c r="E230" s="3">
        <f t="shared" si="4"/>
        <v>21.41363636363636</v>
      </c>
      <c r="H230" s="2" t="str">
        <f t="shared" si="5"/>
        <v>12-2000</v>
      </c>
      <c r="I230">
        <f t="shared" si="6"/>
        <v>26.65</v>
      </c>
      <c r="J230">
        <f t="shared" si="7"/>
        <v>17.02</v>
      </c>
      <c r="K230" s="5">
        <v>21.41363636363636</v>
      </c>
    </row>
    <row r="231" spans="1:11" x14ac:dyDescent="0.45">
      <c r="A231" s="1">
        <v>36922</v>
      </c>
      <c r="B231">
        <v>26.91</v>
      </c>
      <c r="C231" s="2">
        <v>36892</v>
      </c>
      <c r="D231" s="6" t="str">
        <f t="shared" si="8"/>
        <v>1-2001</v>
      </c>
      <c r="E231" s="3">
        <f t="shared" si="4"/>
        <v>21.514049586776853</v>
      </c>
      <c r="H231" s="2" t="str">
        <f t="shared" si="5"/>
        <v>1-2001</v>
      </c>
      <c r="I231">
        <f t="shared" si="6"/>
        <v>26.91</v>
      </c>
      <c r="J231">
        <f t="shared" si="7"/>
        <v>17.02</v>
      </c>
      <c r="K231" s="5">
        <v>21.514049586776853</v>
      </c>
    </row>
    <row r="232" spans="1:11" x14ac:dyDescent="0.45">
      <c r="A232" s="1">
        <v>36950</v>
      </c>
      <c r="B232">
        <v>24.86</v>
      </c>
      <c r="C232" s="2">
        <v>36923</v>
      </c>
      <c r="D232" s="6" t="str">
        <f t="shared" si="8"/>
        <v>2-2001</v>
      </c>
      <c r="E232" s="3">
        <f t="shared" si="4"/>
        <v>21.596033057851233</v>
      </c>
      <c r="H232" s="2" t="str">
        <f t="shared" si="5"/>
        <v>2-2001</v>
      </c>
      <c r="I232">
        <f t="shared" si="6"/>
        <v>24.86</v>
      </c>
      <c r="J232">
        <f t="shared" si="7"/>
        <v>17.02</v>
      </c>
      <c r="K232" s="5">
        <v>21.596033057851233</v>
      </c>
    </row>
    <row r="233" spans="1:11" x14ac:dyDescent="0.45">
      <c r="A233" s="1">
        <v>36980</v>
      </c>
      <c r="B233">
        <v>23.82</v>
      </c>
      <c r="C233" s="2">
        <v>36951</v>
      </c>
      <c r="D233" s="6" t="str">
        <f t="shared" si="8"/>
        <v>3-2001</v>
      </c>
      <c r="E233" s="3">
        <f t="shared" si="4"/>
        <v>21.657024793388427</v>
      </c>
      <c r="H233" s="2" t="str">
        <f t="shared" si="5"/>
        <v>3-2001</v>
      </c>
      <c r="I233">
        <f t="shared" si="6"/>
        <v>23.82</v>
      </c>
      <c r="J233">
        <f t="shared" si="7"/>
        <v>17.02</v>
      </c>
      <c r="K233" s="5">
        <v>21.657024793388427</v>
      </c>
    </row>
    <row r="234" spans="1:11" x14ac:dyDescent="0.45">
      <c r="A234" s="1">
        <v>37008</v>
      </c>
      <c r="B234">
        <v>23.75</v>
      </c>
      <c r="C234" s="2">
        <v>36982</v>
      </c>
      <c r="D234" s="6" t="str">
        <f t="shared" si="8"/>
        <v>4-2001</v>
      </c>
      <c r="E234" s="3">
        <f t="shared" si="4"/>
        <v>21.720495867768594</v>
      </c>
      <c r="H234" s="2" t="str">
        <f t="shared" si="5"/>
        <v>4-2001</v>
      </c>
      <c r="I234">
        <f t="shared" si="6"/>
        <v>23.75</v>
      </c>
      <c r="J234">
        <f t="shared" si="7"/>
        <v>17.02</v>
      </c>
      <c r="K234" s="5">
        <v>21.720495867768594</v>
      </c>
    </row>
    <row r="235" spans="1:11" x14ac:dyDescent="0.45">
      <c r="A235" s="1">
        <v>37042</v>
      </c>
      <c r="B235">
        <v>24.36</v>
      </c>
      <c r="C235" s="2">
        <v>37012</v>
      </c>
      <c r="D235" s="6" t="str">
        <f t="shared" si="8"/>
        <v>5-2001</v>
      </c>
      <c r="E235" s="3">
        <f t="shared" si="4"/>
        <v>21.783223140495867</v>
      </c>
      <c r="H235" s="2" t="str">
        <f t="shared" si="5"/>
        <v>5-2001</v>
      </c>
      <c r="I235">
        <f t="shared" si="6"/>
        <v>24.36</v>
      </c>
      <c r="J235">
        <f t="shared" si="7"/>
        <v>17.02</v>
      </c>
      <c r="K235" s="5">
        <v>21.783223140495867</v>
      </c>
    </row>
    <row r="236" spans="1:11" x14ac:dyDescent="0.45">
      <c r="A236" s="1">
        <v>37071</v>
      </c>
      <c r="B236">
        <v>23.9</v>
      </c>
      <c r="C236" s="2">
        <v>37043</v>
      </c>
      <c r="D236" s="6" t="str">
        <f t="shared" si="8"/>
        <v>6-2001</v>
      </c>
      <c r="E236" s="3">
        <f t="shared" si="4"/>
        <v>21.842479338842971</v>
      </c>
      <c r="H236" s="2" t="str">
        <f t="shared" si="5"/>
        <v>6-2001</v>
      </c>
      <c r="I236">
        <f t="shared" si="6"/>
        <v>23.9</v>
      </c>
      <c r="J236">
        <f t="shared" si="7"/>
        <v>17.02</v>
      </c>
      <c r="K236" s="5">
        <v>21.842479338842971</v>
      </c>
    </row>
    <row r="237" spans="1:11" x14ac:dyDescent="0.45">
      <c r="A237" s="1">
        <v>37103</v>
      </c>
      <c r="B237">
        <v>23.5</v>
      </c>
      <c r="C237" s="2">
        <v>37073</v>
      </c>
      <c r="D237" s="6" t="str">
        <f t="shared" si="8"/>
        <v>7-2001</v>
      </c>
      <c r="E237" s="3">
        <f t="shared" si="4"/>
        <v>21.904710743801651</v>
      </c>
      <c r="H237" s="2" t="str">
        <f t="shared" si="5"/>
        <v>7-2001</v>
      </c>
      <c r="I237">
        <f t="shared" si="6"/>
        <v>23.5</v>
      </c>
      <c r="J237">
        <f t="shared" si="7"/>
        <v>17.02</v>
      </c>
      <c r="K237" s="5">
        <v>21.904710743801651</v>
      </c>
    </row>
    <row r="238" spans="1:11" x14ac:dyDescent="0.45">
      <c r="A238" s="1">
        <v>37134</v>
      </c>
      <c r="B238">
        <v>22.45</v>
      </c>
      <c r="C238" s="2">
        <v>37104</v>
      </c>
      <c r="D238" s="6" t="str">
        <f t="shared" si="8"/>
        <v>8-2001</v>
      </c>
      <c r="E238" s="3">
        <f t="shared" si="4"/>
        <v>21.950165289256198</v>
      </c>
      <c r="H238" s="2" t="str">
        <f t="shared" si="5"/>
        <v>8-2001</v>
      </c>
      <c r="I238">
        <f t="shared" si="6"/>
        <v>22.45</v>
      </c>
      <c r="J238">
        <f t="shared" si="7"/>
        <v>17.02</v>
      </c>
      <c r="K238" s="5">
        <v>21.950165289256198</v>
      </c>
    </row>
    <row r="239" spans="1:11" x14ac:dyDescent="0.45">
      <c r="A239" s="1">
        <v>37162</v>
      </c>
      <c r="B239">
        <v>20.65</v>
      </c>
      <c r="C239" s="2">
        <v>37135</v>
      </c>
      <c r="D239" s="6" t="str">
        <f t="shared" si="8"/>
        <v>9-2001</v>
      </c>
      <c r="E239" s="3">
        <f t="shared" si="4"/>
        <v>21.977024793388427</v>
      </c>
      <c r="H239" s="2" t="str">
        <f t="shared" si="5"/>
        <v>9-2001</v>
      </c>
      <c r="I239">
        <f t="shared" si="6"/>
        <v>20.65</v>
      </c>
      <c r="J239">
        <f t="shared" si="7"/>
        <v>17.02</v>
      </c>
      <c r="K239" s="5">
        <v>21.977024793388427</v>
      </c>
    </row>
    <row r="240" spans="1:11" x14ac:dyDescent="0.45">
      <c r="A240" s="1">
        <v>37195</v>
      </c>
      <c r="B240">
        <v>21.24</v>
      </c>
      <c r="C240" s="2">
        <v>37165</v>
      </c>
      <c r="D240" s="6" t="str">
        <f t="shared" si="8"/>
        <v>10-2001</v>
      </c>
      <c r="E240" s="3">
        <f t="shared" si="4"/>
        <v>22.009669421487601</v>
      </c>
      <c r="H240" s="2" t="str">
        <f t="shared" si="5"/>
        <v>10-2001</v>
      </c>
      <c r="I240">
        <f t="shared" si="6"/>
        <v>21.24</v>
      </c>
      <c r="J240">
        <f t="shared" si="7"/>
        <v>17.02</v>
      </c>
      <c r="K240" s="5">
        <v>22.009669421487601</v>
      </c>
    </row>
    <row r="241" spans="1:11" x14ac:dyDescent="0.45">
      <c r="A241" s="1">
        <v>37225</v>
      </c>
      <c r="B241">
        <v>21.92</v>
      </c>
      <c r="C241" s="2">
        <v>37196</v>
      </c>
      <c r="D241" s="6" t="str">
        <f t="shared" si="8"/>
        <v>11-2001</v>
      </c>
      <c r="E241" s="3">
        <f t="shared" si="4"/>
        <v>22.050661157024791</v>
      </c>
      <c r="H241" s="2" t="str">
        <f t="shared" si="5"/>
        <v>11-2001</v>
      </c>
      <c r="I241">
        <f t="shared" si="6"/>
        <v>21.92</v>
      </c>
      <c r="J241">
        <f t="shared" si="7"/>
        <v>17.02</v>
      </c>
      <c r="K241" s="5">
        <v>22.050661157024791</v>
      </c>
    </row>
    <row r="242" spans="1:11" x14ac:dyDescent="0.45">
      <c r="A242" s="1">
        <v>37253</v>
      </c>
      <c r="B242">
        <v>22.07</v>
      </c>
      <c r="C242" s="2">
        <v>37226</v>
      </c>
      <c r="D242" s="6" t="str">
        <f t="shared" si="8"/>
        <v>12-2001</v>
      </c>
      <c r="E242" s="3">
        <f t="shared" si="4"/>
        <v>22.102314049586774</v>
      </c>
      <c r="H242" s="2" t="str">
        <f t="shared" si="5"/>
        <v>12-2001</v>
      </c>
      <c r="I242">
        <f t="shared" si="6"/>
        <v>22.07</v>
      </c>
      <c r="J242">
        <f t="shared" si="7"/>
        <v>17.02</v>
      </c>
      <c r="K242" s="5">
        <v>22.102314049586774</v>
      </c>
    </row>
    <row r="243" spans="1:11" x14ac:dyDescent="0.45">
      <c r="A243" s="1">
        <v>37287</v>
      </c>
      <c r="B243">
        <v>22.01</v>
      </c>
      <c r="C243" s="2">
        <v>37257</v>
      </c>
      <c r="D243" s="6" t="str">
        <f t="shared" si="8"/>
        <v>1-2002</v>
      </c>
      <c r="E243" s="3">
        <f t="shared" si="4"/>
        <v>22.154132231404958</v>
      </c>
      <c r="H243" s="2" t="str">
        <f t="shared" si="5"/>
        <v>1-2002</v>
      </c>
      <c r="I243">
        <f t="shared" si="6"/>
        <v>22.01</v>
      </c>
      <c r="J243">
        <f t="shared" si="7"/>
        <v>17.02</v>
      </c>
      <c r="K243" s="5">
        <v>22.154132231404958</v>
      </c>
    </row>
    <row r="244" spans="1:11" x14ac:dyDescent="0.45">
      <c r="A244" s="1">
        <v>37315</v>
      </c>
      <c r="B244">
        <v>21.28</v>
      </c>
      <c r="C244" s="2">
        <v>37288</v>
      </c>
      <c r="D244" s="6" t="str">
        <f t="shared" si="8"/>
        <v>2-2002</v>
      </c>
      <c r="E244" s="3">
        <f t="shared" si="4"/>
        <v>22.193471074380167</v>
      </c>
      <c r="H244" s="2" t="str">
        <f t="shared" si="5"/>
        <v>2-2002</v>
      </c>
      <c r="I244">
        <f t="shared" si="6"/>
        <v>21.28</v>
      </c>
      <c r="J244">
        <f t="shared" si="7"/>
        <v>17.02</v>
      </c>
      <c r="K244" s="5">
        <v>22.193471074380167</v>
      </c>
    </row>
    <row r="245" spans="1:11" x14ac:dyDescent="0.45">
      <c r="A245" s="1">
        <v>37343</v>
      </c>
      <c r="B245">
        <v>21.1</v>
      </c>
      <c r="C245" s="2">
        <v>37316</v>
      </c>
      <c r="D245" s="6" t="str">
        <f t="shared" si="8"/>
        <v>3-2002</v>
      </c>
      <c r="E245" s="3">
        <f t="shared" si="4"/>
        <v>22.230661157024795</v>
      </c>
      <c r="H245" s="2" t="str">
        <f t="shared" si="5"/>
        <v>3-2002</v>
      </c>
      <c r="I245">
        <f t="shared" si="6"/>
        <v>21.1</v>
      </c>
      <c r="J245">
        <f t="shared" si="7"/>
        <v>17.02</v>
      </c>
      <c r="K245" s="5">
        <v>22.230661157024795</v>
      </c>
    </row>
    <row r="246" spans="1:11" x14ac:dyDescent="0.45">
      <c r="A246" s="1">
        <v>37372</v>
      </c>
      <c r="B246">
        <v>21.76</v>
      </c>
      <c r="C246" s="2">
        <v>37347</v>
      </c>
      <c r="D246" s="6" t="str">
        <f t="shared" si="8"/>
        <v>4-2002</v>
      </c>
      <c r="E246" s="3">
        <f t="shared" si="4"/>
        <v>22.281735537190087</v>
      </c>
      <c r="H246" s="2" t="str">
        <f t="shared" si="5"/>
        <v>4-2002</v>
      </c>
      <c r="I246">
        <f t="shared" si="6"/>
        <v>21.76</v>
      </c>
      <c r="J246">
        <f t="shared" si="7"/>
        <v>17.02</v>
      </c>
      <c r="K246" s="5">
        <v>22.281735537190087</v>
      </c>
    </row>
    <row r="247" spans="1:11" x14ac:dyDescent="0.45">
      <c r="A247" s="1">
        <v>37407</v>
      </c>
      <c r="B247">
        <v>20.82</v>
      </c>
      <c r="C247" s="2">
        <v>37377</v>
      </c>
      <c r="D247" s="6" t="str">
        <f t="shared" si="8"/>
        <v>5-2002</v>
      </c>
      <c r="E247" s="3">
        <f t="shared" si="4"/>
        <v>22.312561983471081</v>
      </c>
      <c r="H247" s="2" t="str">
        <f t="shared" si="5"/>
        <v>5-2002</v>
      </c>
      <c r="I247">
        <f t="shared" si="6"/>
        <v>20.82</v>
      </c>
      <c r="J247">
        <f t="shared" si="7"/>
        <v>17.02</v>
      </c>
      <c r="K247" s="5">
        <v>22.312561983471081</v>
      </c>
    </row>
    <row r="248" spans="1:11" x14ac:dyDescent="0.45">
      <c r="A248" s="1">
        <v>37435</v>
      </c>
      <c r="B248">
        <v>19.309999999999999</v>
      </c>
      <c r="C248" s="2">
        <v>37408</v>
      </c>
      <c r="D248" s="6" t="str">
        <f t="shared" si="8"/>
        <v>6-2002</v>
      </c>
      <c r="E248" s="3">
        <f t="shared" si="4"/>
        <v>22.328677685950417</v>
      </c>
      <c r="H248" s="2" t="str">
        <f t="shared" si="5"/>
        <v>6-2002</v>
      </c>
      <c r="I248">
        <f t="shared" si="6"/>
        <v>19.309999999999999</v>
      </c>
      <c r="J248">
        <f t="shared" si="7"/>
        <v>17.02</v>
      </c>
      <c r="K248" s="5">
        <v>22.328677685950417</v>
      </c>
    </row>
    <row r="249" spans="1:11" x14ac:dyDescent="0.45">
      <c r="A249" s="1">
        <v>37468</v>
      </c>
      <c r="B249">
        <v>17.52</v>
      </c>
      <c r="C249" s="2">
        <v>37438</v>
      </c>
      <c r="D249" s="6" t="str">
        <f t="shared" si="8"/>
        <v>7-2002</v>
      </c>
      <c r="E249" s="3">
        <f t="shared" si="4"/>
        <v>22.342561983471075</v>
      </c>
      <c r="H249" s="2" t="str">
        <f t="shared" si="5"/>
        <v>7-2002</v>
      </c>
      <c r="I249">
        <f t="shared" si="6"/>
        <v>17.52</v>
      </c>
      <c r="J249">
        <f t="shared" si="7"/>
        <v>17.02</v>
      </c>
      <c r="K249" s="5">
        <v>22.342561983471075</v>
      </c>
    </row>
    <row r="250" spans="1:11" x14ac:dyDescent="0.45">
      <c r="A250" s="1">
        <v>37498</v>
      </c>
      <c r="B250">
        <v>17.11</v>
      </c>
      <c r="C250" s="2">
        <v>37469</v>
      </c>
      <c r="D250" s="6" t="str">
        <f t="shared" si="8"/>
        <v>8-2002</v>
      </c>
      <c r="E250" s="3">
        <f t="shared" si="4"/>
        <v>22.360247933884303</v>
      </c>
      <c r="H250" s="2" t="str">
        <f t="shared" si="5"/>
        <v>8-2002</v>
      </c>
      <c r="I250">
        <f t="shared" si="6"/>
        <v>17.11</v>
      </c>
      <c r="J250">
        <f t="shared" si="7"/>
        <v>17.02</v>
      </c>
      <c r="K250" s="5">
        <v>22.360247933884303</v>
      </c>
    </row>
    <row r="251" spans="1:11" x14ac:dyDescent="0.45">
      <c r="A251" s="1">
        <v>37529</v>
      </c>
      <c r="B251">
        <v>15.06</v>
      </c>
      <c r="C251" s="2">
        <v>37500</v>
      </c>
      <c r="D251" s="6" t="str">
        <f t="shared" si="8"/>
        <v>9-2002</v>
      </c>
      <c r="E251" s="3">
        <f t="shared" si="4"/>
        <v>22.361157024793396</v>
      </c>
      <c r="H251" s="2" t="str">
        <f t="shared" si="5"/>
        <v>9-2002</v>
      </c>
      <c r="I251">
        <f t="shared" si="6"/>
        <v>15.06</v>
      </c>
      <c r="J251">
        <f t="shared" si="7"/>
        <v>17.02</v>
      </c>
      <c r="K251" s="5">
        <v>22.361157024793396</v>
      </c>
    </row>
    <row r="252" spans="1:11" x14ac:dyDescent="0.45">
      <c r="A252" s="1">
        <v>37560</v>
      </c>
      <c r="B252">
        <v>16.239999999999998</v>
      </c>
      <c r="C252" s="2">
        <v>37530</v>
      </c>
      <c r="D252" s="6" t="str">
        <f t="shared" si="8"/>
        <v>10-2002</v>
      </c>
      <c r="E252" s="3">
        <f t="shared" ref="E252:E315" si="9">AVERAGE(B132:B252)</f>
        <v>22.364793388429749</v>
      </c>
      <c r="H252" s="2" t="str">
        <f t="shared" si="5"/>
        <v>10-2002</v>
      </c>
      <c r="I252">
        <f t="shared" si="6"/>
        <v>16.239999999999998</v>
      </c>
      <c r="J252">
        <f t="shared" si="7"/>
        <v>17.02</v>
      </c>
      <c r="K252" s="5">
        <v>22.364793388429749</v>
      </c>
    </row>
    <row r="253" spans="1:11" x14ac:dyDescent="0.45">
      <c r="A253" s="1">
        <v>37589</v>
      </c>
      <c r="B253">
        <v>16.55</v>
      </c>
      <c r="C253" s="2">
        <v>37561</v>
      </c>
      <c r="D253" s="6" t="str">
        <f t="shared" si="8"/>
        <v>11-2002</v>
      </c>
      <c r="E253" s="3">
        <f t="shared" si="9"/>
        <v>22.365206611570247</v>
      </c>
      <c r="H253" s="2" t="str">
        <f t="shared" si="5"/>
        <v>11-2002</v>
      </c>
      <c r="I253">
        <f t="shared" si="6"/>
        <v>16.55</v>
      </c>
      <c r="J253">
        <f t="shared" si="7"/>
        <v>17.02</v>
      </c>
      <c r="K253" s="5">
        <v>22.365206611570247</v>
      </c>
    </row>
    <row r="254" spans="1:11" x14ac:dyDescent="0.45">
      <c r="A254" s="1">
        <v>37620</v>
      </c>
      <c r="B254">
        <v>16.579999999999998</v>
      </c>
      <c r="C254" s="2">
        <v>37591</v>
      </c>
      <c r="D254" s="6" t="str">
        <f t="shared" si="8"/>
        <v>12-2002</v>
      </c>
      <c r="E254" s="3">
        <f t="shared" si="9"/>
        <v>22.359421487603306</v>
      </c>
      <c r="H254" s="2" t="str">
        <f t="shared" si="5"/>
        <v>12-2002</v>
      </c>
      <c r="I254">
        <f t="shared" si="6"/>
        <v>16.579999999999998</v>
      </c>
      <c r="J254">
        <f t="shared" si="7"/>
        <v>17.02</v>
      </c>
      <c r="K254" s="5">
        <v>22.359421487603306</v>
      </c>
    </row>
    <row r="255" spans="1:11" x14ac:dyDescent="0.45">
      <c r="A255" s="1">
        <v>37651</v>
      </c>
      <c r="B255">
        <v>15.76</v>
      </c>
      <c r="C255" s="2">
        <v>37622</v>
      </c>
      <c r="D255" s="6" t="str">
        <f t="shared" si="8"/>
        <v>1-2003</v>
      </c>
      <c r="E255" s="3">
        <f t="shared" si="9"/>
        <v>22.346859504132233</v>
      </c>
      <c r="H255" s="2" t="str">
        <f t="shared" si="5"/>
        <v>1-2003</v>
      </c>
      <c r="I255">
        <f t="shared" si="6"/>
        <v>15.76</v>
      </c>
      <c r="J255">
        <f t="shared" si="7"/>
        <v>17.02</v>
      </c>
      <c r="K255" s="5">
        <v>22.346859504132233</v>
      </c>
    </row>
    <row r="256" spans="1:11" x14ac:dyDescent="0.45">
      <c r="A256" s="1">
        <v>37680</v>
      </c>
      <c r="B256">
        <v>14.38</v>
      </c>
      <c r="C256" s="2">
        <v>37653</v>
      </c>
      <c r="D256" s="6" t="str">
        <f t="shared" si="8"/>
        <v>2-2003</v>
      </c>
      <c r="E256" s="3">
        <f t="shared" si="9"/>
        <v>22.319256198347112</v>
      </c>
      <c r="H256" s="2" t="str">
        <f t="shared" si="5"/>
        <v>2-2003</v>
      </c>
      <c r="I256">
        <f t="shared" si="6"/>
        <v>14.38</v>
      </c>
      <c r="J256">
        <f t="shared" si="7"/>
        <v>17.02</v>
      </c>
      <c r="K256" s="5">
        <v>22.319256198347112</v>
      </c>
    </row>
    <row r="257" spans="1:11" x14ac:dyDescent="0.45">
      <c r="A257" s="1">
        <v>37711</v>
      </c>
      <c r="B257">
        <v>14.12</v>
      </c>
      <c r="C257" s="2">
        <v>37681</v>
      </c>
      <c r="D257" s="6" t="str">
        <f t="shared" si="8"/>
        <v>3-2003</v>
      </c>
      <c r="E257" s="3">
        <f t="shared" si="9"/>
        <v>22.284380165289264</v>
      </c>
      <c r="H257" s="2" t="str">
        <f t="shared" si="5"/>
        <v>3-2003</v>
      </c>
      <c r="I257">
        <f t="shared" si="6"/>
        <v>14.12</v>
      </c>
      <c r="J257">
        <f t="shared" si="7"/>
        <v>17.02</v>
      </c>
      <c r="K257" s="5">
        <v>22.284380165289264</v>
      </c>
    </row>
    <row r="258" spans="1:11" x14ac:dyDescent="0.45">
      <c r="A258" s="1">
        <v>37741</v>
      </c>
      <c r="B258">
        <v>15.33</v>
      </c>
      <c r="C258" s="2">
        <v>37712</v>
      </c>
      <c r="D258" s="6" t="str">
        <f t="shared" si="8"/>
        <v>4-2003</v>
      </c>
      <c r="E258" s="3">
        <f t="shared" si="9"/>
        <v>22.259752066115709</v>
      </c>
      <c r="H258" s="2" t="str">
        <f t="shared" ref="H258:H321" si="10">D258</f>
        <v>4-2003</v>
      </c>
      <c r="I258">
        <f t="shared" ref="I258:I321" si="11">B258</f>
        <v>15.33</v>
      </c>
      <c r="J258">
        <f t="shared" ref="J258:J321" si="12">MEDIAN($B$193:$B$470)</f>
        <v>17.02</v>
      </c>
      <c r="K258" s="5">
        <v>22.259752066115709</v>
      </c>
    </row>
    <row r="259" spans="1:11" x14ac:dyDescent="0.45">
      <c r="A259" s="1">
        <v>37771</v>
      </c>
      <c r="B259">
        <v>15.82</v>
      </c>
      <c r="C259" s="2">
        <v>37742</v>
      </c>
      <c r="D259" s="6" t="str">
        <f t="shared" si="8"/>
        <v>5-2003</v>
      </c>
      <c r="E259" s="3">
        <f t="shared" si="9"/>
        <v>22.239173553719016</v>
      </c>
      <c r="H259" s="2" t="str">
        <f t="shared" si="10"/>
        <v>5-2003</v>
      </c>
      <c r="I259">
        <f t="shared" si="11"/>
        <v>15.82</v>
      </c>
      <c r="J259">
        <f t="shared" si="12"/>
        <v>17.02</v>
      </c>
      <c r="K259" s="5">
        <v>22.239173553719016</v>
      </c>
    </row>
    <row r="260" spans="1:11" x14ac:dyDescent="0.45">
      <c r="A260" s="1">
        <v>37802</v>
      </c>
      <c r="B260">
        <v>15.97</v>
      </c>
      <c r="C260" s="2">
        <v>37773</v>
      </c>
      <c r="D260" s="6" t="str">
        <f t="shared" ref="D260:D323" si="13">MONTH(C260)&amp;"-"&amp;YEAR(C260)</f>
        <v>6-2003</v>
      </c>
      <c r="E260" s="3">
        <f t="shared" si="9"/>
        <v>22.2204132231405</v>
      </c>
      <c r="H260" s="2" t="str">
        <f t="shared" si="10"/>
        <v>6-2003</v>
      </c>
      <c r="I260">
        <f t="shared" si="11"/>
        <v>15.97</v>
      </c>
      <c r="J260">
        <f t="shared" si="12"/>
        <v>17.02</v>
      </c>
      <c r="K260" s="5">
        <v>22.2204132231405</v>
      </c>
    </row>
    <row r="261" spans="1:11" x14ac:dyDescent="0.45">
      <c r="A261" s="1">
        <v>37833</v>
      </c>
      <c r="B261">
        <v>16.489999999999998</v>
      </c>
      <c r="C261" s="2">
        <v>37803</v>
      </c>
      <c r="D261" s="6" t="str">
        <f t="shared" si="13"/>
        <v>7-2003</v>
      </c>
      <c r="E261" s="3">
        <f t="shared" si="9"/>
        <v>22.204545454545457</v>
      </c>
      <c r="H261" s="2" t="str">
        <f t="shared" si="10"/>
        <v>7-2003</v>
      </c>
      <c r="I261">
        <f t="shared" si="11"/>
        <v>16.489999999999998</v>
      </c>
      <c r="J261">
        <f t="shared" si="12"/>
        <v>17.02</v>
      </c>
      <c r="K261" s="5">
        <v>22.204545454545457</v>
      </c>
    </row>
    <row r="262" spans="1:11" x14ac:dyDescent="0.45">
      <c r="A262" s="1">
        <v>37862</v>
      </c>
      <c r="B262">
        <v>16.27</v>
      </c>
      <c r="C262" s="2">
        <v>37834</v>
      </c>
      <c r="D262" s="6" t="str">
        <f t="shared" si="13"/>
        <v>8-2003</v>
      </c>
      <c r="E262" s="3">
        <f t="shared" si="9"/>
        <v>22.185619834710746</v>
      </c>
      <c r="H262" s="2" t="str">
        <f t="shared" si="10"/>
        <v>8-2003</v>
      </c>
      <c r="I262">
        <f t="shared" si="11"/>
        <v>16.27</v>
      </c>
      <c r="J262">
        <f t="shared" si="12"/>
        <v>17.02</v>
      </c>
      <c r="K262" s="5">
        <v>22.185619834710746</v>
      </c>
    </row>
    <row r="263" spans="1:11" x14ac:dyDescent="0.45">
      <c r="A263" s="1">
        <v>37894</v>
      </c>
      <c r="B263">
        <v>16</v>
      </c>
      <c r="C263" s="2">
        <v>37865</v>
      </c>
      <c r="D263" s="6" t="str">
        <f t="shared" si="13"/>
        <v>9-2003</v>
      </c>
      <c r="E263" s="3">
        <f t="shared" si="9"/>
        <v>22.155785123966947</v>
      </c>
      <c r="H263" s="2" t="str">
        <f t="shared" si="10"/>
        <v>9-2003</v>
      </c>
      <c r="I263">
        <f t="shared" si="11"/>
        <v>16</v>
      </c>
      <c r="J263">
        <f t="shared" si="12"/>
        <v>17.02</v>
      </c>
      <c r="K263" s="5">
        <v>22.155785123966947</v>
      </c>
    </row>
    <row r="264" spans="1:11" x14ac:dyDescent="0.45">
      <c r="A264" s="1">
        <v>37925</v>
      </c>
      <c r="B264">
        <v>16.670000000000002</v>
      </c>
      <c r="C264" s="2">
        <v>37895</v>
      </c>
      <c r="D264" s="6" t="str">
        <f t="shared" si="13"/>
        <v>10-2003</v>
      </c>
      <c r="E264" s="3">
        <f t="shared" si="9"/>
        <v>22.135371900826453</v>
      </c>
      <c r="H264" s="2" t="str">
        <f t="shared" si="10"/>
        <v>10-2003</v>
      </c>
      <c r="I264">
        <f t="shared" si="11"/>
        <v>16.670000000000002</v>
      </c>
      <c r="J264">
        <f t="shared" si="12"/>
        <v>17.02</v>
      </c>
      <c r="K264" s="5">
        <v>22.135371900826453</v>
      </c>
    </row>
    <row r="265" spans="1:11" x14ac:dyDescent="0.45">
      <c r="A265" s="1">
        <v>37953</v>
      </c>
      <c r="B265">
        <v>16.71</v>
      </c>
      <c r="C265" s="2">
        <v>37926</v>
      </c>
      <c r="D265" s="6" t="str">
        <f t="shared" si="13"/>
        <v>11-2003</v>
      </c>
      <c r="E265" s="3">
        <f t="shared" si="9"/>
        <v>22.108264462809924</v>
      </c>
      <c r="H265" s="2" t="str">
        <f t="shared" si="10"/>
        <v>11-2003</v>
      </c>
      <c r="I265">
        <f t="shared" si="11"/>
        <v>16.71</v>
      </c>
      <c r="J265">
        <f t="shared" si="12"/>
        <v>17.02</v>
      </c>
      <c r="K265" s="5">
        <v>22.108264462809924</v>
      </c>
    </row>
    <row r="266" spans="1:11" x14ac:dyDescent="0.45">
      <c r="A266" s="1">
        <v>37985</v>
      </c>
      <c r="B266">
        <v>16.75</v>
      </c>
      <c r="C266" s="2">
        <v>37956</v>
      </c>
      <c r="D266" s="6" t="str">
        <f t="shared" si="13"/>
        <v>12-2003</v>
      </c>
      <c r="E266" s="3">
        <f t="shared" si="9"/>
        <v>22.081487603305789</v>
      </c>
      <c r="H266" s="2" t="str">
        <f t="shared" si="10"/>
        <v>12-2003</v>
      </c>
      <c r="I266">
        <f t="shared" si="11"/>
        <v>16.75</v>
      </c>
      <c r="J266">
        <f t="shared" si="12"/>
        <v>17.02</v>
      </c>
      <c r="K266" s="5">
        <v>22.081487603305789</v>
      </c>
    </row>
    <row r="267" spans="1:11" x14ac:dyDescent="0.45">
      <c r="A267" s="1">
        <v>38016</v>
      </c>
      <c r="B267">
        <v>17.04</v>
      </c>
      <c r="C267" s="2">
        <v>37987</v>
      </c>
      <c r="D267" s="6" t="str">
        <f t="shared" si="13"/>
        <v>1-2004</v>
      </c>
      <c r="E267" s="3">
        <f t="shared" si="9"/>
        <v>22.056942148760335</v>
      </c>
      <c r="H267" s="2" t="str">
        <f t="shared" si="10"/>
        <v>1-2004</v>
      </c>
      <c r="I267">
        <f t="shared" si="11"/>
        <v>17.04</v>
      </c>
      <c r="J267">
        <f t="shared" si="12"/>
        <v>17.02</v>
      </c>
      <c r="K267" s="5">
        <v>22.056942148760335</v>
      </c>
    </row>
    <row r="268" spans="1:11" x14ac:dyDescent="0.45">
      <c r="A268" s="1">
        <v>38044</v>
      </c>
      <c r="B268">
        <v>17.11</v>
      </c>
      <c r="C268" s="2">
        <v>38018</v>
      </c>
      <c r="D268" s="6" t="str">
        <f t="shared" si="13"/>
        <v>2-2004</v>
      </c>
      <c r="E268" s="3">
        <f t="shared" si="9"/>
        <v>22.016198347107441</v>
      </c>
      <c r="H268" s="2" t="str">
        <f t="shared" si="10"/>
        <v>2-2004</v>
      </c>
      <c r="I268">
        <f t="shared" si="11"/>
        <v>17.11</v>
      </c>
      <c r="J268">
        <f t="shared" si="12"/>
        <v>17.02</v>
      </c>
      <c r="K268" s="5">
        <v>22.016198347107441</v>
      </c>
    </row>
    <row r="269" spans="1:11" x14ac:dyDescent="0.45">
      <c r="A269" s="1">
        <v>38077</v>
      </c>
      <c r="B269">
        <v>16.55</v>
      </c>
      <c r="C269" s="2">
        <v>38047</v>
      </c>
      <c r="D269" s="6" t="str">
        <f t="shared" si="13"/>
        <v>3-2004</v>
      </c>
      <c r="E269" s="3">
        <f t="shared" si="9"/>
        <v>21.97752066115703</v>
      </c>
      <c r="H269" s="2" t="str">
        <f t="shared" si="10"/>
        <v>3-2004</v>
      </c>
      <c r="I269">
        <f t="shared" si="11"/>
        <v>16.55</v>
      </c>
      <c r="J269">
        <f t="shared" si="12"/>
        <v>17.02</v>
      </c>
      <c r="K269" s="5">
        <v>21.97752066115703</v>
      </c>
    </row>
    <row r="270" spans="1:11" x14ac:dyDescent="0.45">
      <c r="A270" s="1">
        <v>38107</v>
      </c>
      <c r="B270">
        <v>17</v>
      </c>
      <c r="C270" s="2">
        <v>38078</v>
      </c>
      <c r="D270" s="6" t="str">
        <f t="shared" si="13"/>
        <v>4-2004</v>
      </c>
      <c r="E270" s="3">
        <f t="shared" si="9"/>
        <v>21.94438016528926</v>
      </c>
      <c r="H270" s="2" t="str">
        <f t="shared" si="10"/>
        <v>4-2004</v>
      </c>
      <c r="I270">
        <f t="shared" si="11"/>
        <v>17</v>
      </c>
      <c r="J270">
        <f t="shared" si="12"/>
        <v>17.02</v>
      </c>
      <c r="K270" s="5">
        <v>21.94438016528926</v>
      </c>
    </row>
    <row r="271" spans="1:11" x14ac:dyDescent="0.45">
      <c r="A271" s="1">
        <v>38135</v>
      </c>
      <c r="B271">
        <v>17.05</v>
      </c>
      <c r="C271" s="2">
        <v>38108</v>
      </c>
      <c r="D271" s="6" t="str">
        <f t="shared" si="13"/>
        <v>5-2004</v>
      </c>
      <c r="E271" s="3">
        <f t="shared" si="9"/>
        <v>21.924297520661167</v>
      </c>
      <c r="H271" s="2" t="str">
        <f t="shared" si="10"/>
        <v>5-2004</v>
      </c>
      <c r="I271">
        <f t="shared" si="11"/>
        <v>17.05</v>
      </c>
      <c r="J271">
        <f t="shared" si="12"/>
        <v>17.02</v>
      </c>
      <c r="K271" s="5">
        <v>21.924297520661167</v>
      </c>
    </row>
    <row r="272" spans="1:11" x14ac:dyDescent="0.45">
      <c r="A272" s="1">
        <v>38168</v>
      </c>
      <c r="B272">
        <v>17.079999999999998</v>
      </c>
      <c r="C272" s="2">
        <v>38139</v>
      </c>
      <c r="D272" s="6" t="str">
        <f t="shared" si="13"/>
        <v>6-2004</v>
      </c>
      <c r="E272" s="3">
        <f t="shared" si="9"/>
        <v>21.911900826446288</v>
      </c>
      <c r="H272" s="2" t="str">
        <f t="shared" si="10"/>
        <v>6-2004</v>
      </c>
      <c r="I272">
        <f t="shared" si="11"/>
        <v>17.079999999999998</v>
      </c>
      <c r="J272">
        <f t="shared" si="12"/>
        <v>17.02</v>
      </c>
      <c r="K272" s="5">
        <v>21.911900826446288</v>
      </c>
    </row>
    <row r="273" spans="1:11" x14ac:dyDescent="0.45">
      <c r="A273" s="1">
        <v>38198</v>
      </c>
      <c r="B273">
        <v>16.809999999999999</v>
      </c>
      <c r="C273" s="2">
        <v>38169</v>
      </c>
      <c r="D273" s="6" t="str">
        <f t="shared" si="13"/>
        <v>7-2004</v>
      </c>
      <c r="E273" s="3">
        <f t="shared" si="9"/>
        <v>21.901983471074388</v>
      </c>
      <c r="H273" s="2" t="str">
        <f t="shared" si="10"/>
        <v>7-2004</v>
      </c>
      <c r="I273">
        <f t="shared" si="11"/>
        <v>16.809999999999999</v>
      </c>
      <c r="J273">
        <f t="shared" si="12"/>
        <v>17.02</v>
      </c>
      <c r="K273" s="5">
        <v>21.901983471074388</v>
      </c>
    </row>
    <row r="274" spans="1:11" x14ac:dyDescent="0.45">
      <c r="A274" s="1">
        <v>38230</v>
      </c>
      <c r="B274">
        <v>16.63</v>
      </c>
      <c r="C274" s="2">
        <v>38200</v>
      </c>
      <c r="D274" s="6" t="str">
        <f t="shared" si="13"/>
        <v>8-2004</v>
      </c>
      <c r="E274" s="3">
        <f t="shared" si="9"/>
        <v>21.882975206611579</v>
      </c>
      <c r="H274" s="2" t="str">
        <f t="shared" si="10"/>
        <v>8-2004</v>
      </c>
      <c r="I274">
        <f t="shared" si="11"/>
        <v>16.63</v>
      </c>
      <c r="J274">
        <f t="shared" si="12"/>
        <v>17.02</v>
      </c>
      <c r="K274" s="5">
        <v>21.882975206611579</v>
      </c>
    </row>
    <row r="275" spans="1:11" x14ac:dyDescent="0.45">
      <c r="A275" s="1">
        <v>38260</v>
      </c>
      <c r="B275">
        <v>16.97</v>
      </c>
      <c r="C275" s="2">
        <v>38231</v>
      </c>
      <c r="D275" s="6" t="str">
        <f t="shared" si="13"/>
        <v>9-2004</v>
      </c>
      <c r="E275" s="3">
        <f t="shared" si="9"/>
        <v>21.858512396694223</v>
      </c>
      <c r="H275" s="2" t="str">
        <f t="shared" si="10"/>
        <v>9-2004</v>
      </c>
      <c r="I275">
        <f t="shared" si="11"/>
        <v>16.97</v>
      </c>
      <c r="J275">
        <f t="shared" si="12"/>
        <v>17.02</v>
      </c>
      <c r="K275" s="5">
        <v>21.858512396694223</v>
      </c>
    </row>
    <row r="276" spans="1:11" x14ac:dyDescent="0.45">
      <c r="A276" s="1">
        <v>38289</v>
      </c>
      <c r="B276">
        <v>17.149999999999999</v>
      </c>
      <c r="C276" s="2">
        <v>38261</v>
      </c>
      <c r="D276" s="6" t="str">
        <f t="shared" si="13"/>
        <v>10-2004</v>
      </c>
      <c r="E276" s="3">
        <f t="shared" si="9"/>
        <v>21.84867768595042</v>
      </c>
      <c r="H276" s="2" t="str">
        <f t="shared" si="10"/>
        <v>10-2004</v>
      </c>
      <c r="I276">
        <f t="shared" si="11"/>
        <v>17.149999999999999</v>
      </c>
      <c r="J276">
        <f t="shared" si="12"/>
        <v>17.02</v>
      </c>
      <c r="K276" s="5">
        <v>21.84867768595042</v>
      </c>
    </row>
    <row r="277" spans="1:11" x14ac:dyDescent="0.45">
      <c r="A277" s="1">
        <v>38321</v>
      </c>
      <c r="B277">
        <v>17.25</v>
      </c>
      <c r="C277" s="2">
        <v>38292</v>
      </c>
      <c r="D277" s="6" t="str">
        <f t="shared" si="13"/>
        <v>11-2004</v>
      </c>
      <c r="E277" s="3">
        <f t="shared" si="9"/>
        <v>21.839338842975213</v>
      </c>
      <c r="H277" s="2" t="str">
        <f t="shared" si="10"/>
        <v>11-2004</v>
      </c>
      <c r="I277">
        <f t="shared" si="11"/>
        <v>17.25</v>
      </c>
      <c r="J277">
        <f t="shared" si="12"/>
        <v>17.02</v>
      </c>
      <c r="K277" s="5">
        <v>21.839338842975213</v>
      </c>
    </row>
    <row r="278" spans="1:11" x14ac:dyDescent="0.45">
      <c r="A278" s="1">
        <v>38351</v>
      </c>
      <c r="B278">
        <v>17.27</v>
      </c>
      <c r="C278" s="2">
        <v>38322</v>
      </c>
      <c r="D278" s="6" t="str">
        <f t="shared" si="13"/>
        <v>12-2004</v>
      </c>
      <c r="E278" s="3">
        <f t="shared" si="9"/>
        <v>21.828512396694219</v>
      </c>
      <c r="H278" s="2" t="str">
        <f t="shared" si="10"/>
        <v>12-2004</v>
      </c>
      <c r="I278">
        <f t="shared" si="11"/>
        <v>17.27</v>
      </c>
      <c r="J278">
        <f t="shared" si="12"/>
        <v>17.02</v>
      </c>
      <c r="K278" s="5">
        <v>21.828512396694219</v>
      </c>
    </row>
    <row r="279" spans="1:11" x14ac:dyDescent="0.45">
      <c r="A279" s="1">
        <v>38383</v>
      </c>
      <c r="B279">
        <v>18.04</v>
      </c>
      <c r="C279" s="2">
        <v>38353</v>
      </c>
      <c r="D279" s="6" t="str">
        <f t="shared" si="13"/>
        <v>1-2005</v>
      </c>
      <c r="E279" s="3">
        <f t="shared" si="9"/>
        <v>21.824049586776862</v>
      </c>
      <c r="H279" s="2" t="str">
        <f t="shared" si="10"/>
        <v>1-2005</v>
      </c>
      <c r="I279">
        <f t="shared" si="11"/>
        <v>18.04</v>
      </c>
      <c r="J279">
        <f t="shared" si="12"/>
        <v>17.02</v>
      </c>
      <c r="K279" s="5">
        <v>21.824049586776862</v>
      </c>
    </row>
    <row r="280" spans="1:11" x14ac:dyDescent="0.45">
      <c r="A280" s="1">
        <v>38411</v>
      </c>
      <c r="B280">
        <v>18.2</v>
      </c>
      <c r="C280" s="2">
        <v>38384</v>
      </c>
      <c r="D280" s="6" t="str">
        <f t="shared" si="13"/>
        <v>2-2005</v>
      </c>
      <c r="E280" s="3">
        <f t="shared" si="9"/>
        <v>21.823305785123971</v>
      </c>
      <c r="H280" s="2" t="str">
        <f t="shared" si="10"/>
        <v>2-2005</v>
      </c>
      <c r="I280">
        <f t="shared" si="11"/>
        <v>18.2</v>
      </c>
      <c r="J280">
        <f t="shared" si="12"/>
        <v>17.02</v>
      </c>
      <c r="K280" s="5">
        <v>21.823305785123971</v>
      </c>
    </row>
    <row r="281" spans="1:11" x14ac:dyDescent="0.45">
      <c r="A281" s="1">
        <v>38442</v>
      </c>
      <c r="B281">
        <v>17.66</v>
      </c>
      <c r="C281" s="2">
        <v>38412</v>
      </c>
      <c r="D281" s="6" t="str">
        <f t="shared" si="13"/>
        <v>3-2005</v>
      </c>
      <c r="E281" s="3">
        <f t="shared" si="9"/>
        <v>21.821900826446281</v>
      </c>
      <c r="H281" s="2" t="str">
        <f t="shared" si="10"/>
        <v>3-2005</v>
      </c>
      <c r="I281">
        <f t="shared" si="11"/>
        <v>17.66</v>
      </c>
      <c r="J281">
        <f t="shared" si="12"/>
        <v>17.02</v>
      </c>
      <c r="K281" s="5">
        <v>21.821900826446281</v>
      </c>
    </row>
    <row r="282" spans="1:11" x14ac:dyDescent="0.45">
      <c r="A282" s="1">
        <v>38470</v>
      </c>
      <c r="B282">
        <v>17.649999999999999</v>
      </c>
      <c r="C282" s="2">
        <v>38443</v>
      </c>
      <c r="D282" s="6" t="str">
        <f t="shared" si="13"/>
        <v>4-2005</v>
      </c>
      <c r="E282" s="3">
        <f t="shared" si="9"/>
        <v>21.815702479338846</v>
      </c>
      <c r="H282" s="2" t="str">
        <f t="shared" si="10"/>
        <v>4-2005</v>
      </c>
      <c r="I282">
        <f t="shared" si="11"/>
        <v>17.649999999999999</v>
      </c>
      <c r="J282">
        <f t="shared" si="12"/>
        <v>17.02</v>
      </c>
      <c r="K282" s="5">
        <v>21.815702479338846</v>
      </c>
    </row>
    <row r="283" spans="1:11" x14ac:dyDescent="0.45">
      <c r="A283" s="1">
        <v>38503</v>
      </c>
      <c r="B283">
        <v>17.989999999999998</v>
      </c>
      <c r="C283" s="2">
        <v>38473</v>
      </c>
      <c r="D283" s="6" t="str">
        <f t="shared" si="13"/>
        <v>5-2005</v>
      </c>
      <c r="E283" s="3">
        <f t="shared" si="9"/>
        <v>21.809752066115703</v>
      </c>
      <c r="H283" s="2" t="str">
        <f t="shared" si="10"/>
        <v>5-2005</v>
      </c>
      <c r="I283">
        <f t="shared" si="11"/>
        <v>17.989999999999998</v>
      </c>
      <c r="J283">
        <f t="shared" si="12"/>
        <v>17.02</v>
      </c>
      <c r="K283" s="5">
        <v>21.809752066115703</v>
      </c>
    </row>
    <row r="284" spans="1:11" x14ac:dyDescent="0.45">
      <c r="A284" s="1">
        <v>38533</v>
      </c>
      <c r="B284">
        <v>18.600000000000001</v>
      </c>
      <c r="C284" s="2">
        <v>38504</v>
      </c>
      <c r="D284" s="6" t="str">
        <f t="shared" si="13"/>
        <v>6-2005</v>
      </c>
      <c r="E284" s="3">
        <f t="shared" si="9"/>
        <v>21.804628099173552</v>
      </c>
      <c r="H284" s="2" t="str">
        <f t="shared" si="10"/>
        <v>6-2005</v>
      </c>
      <c r="I284">
        <f t="shared" si="11"/>
        <v>18.600000000000001</v>
      </c>
      <c r="J284">
        <f t="shared" si="12"/>
        <v>17.02</v>
      </c>
      <c r="K284" s="5">
        <v>21.804628099173552</v>
      </c>
    </row>
    <row r="285" spans="1:11" x14ac:dyDescent="0.45">
      <c r="A285" s="1">
        <v>38562</v>
      </c>
      <c r="B285">
        <v>19.09</v>
      </c>
      <c r="C285" s="2">
        <v>38534</v>
      </c>
      <c r="D285" s="6" t="str">
        <f t="shared" si="13"/>
        <v>7-2005</v>
      </c>
      <c r="E285" s="3">
        <f t="shared" si="9"/>
        <v>21.806033057851238</v>
      </c>
      <c r="H285" s="2" t="str">
        <f t="shared" si="10"/>
        <v>7-2005</v>
      </c>
      <c r="I285">
        <f t="shared" si="11"/>
        <v>19.09</v>
      </c>
      <c r="J285">
        <f t="shared" si="12"/>
        <v>17.02</v>
      </c>
      <c r="K285" s="5">
        <v>21.806033057851238</v>
      </c>
    </row>
    <row r="286" spans="1:11" x14ac:dyDescent="0.45">
      <c r="A286" s="1">
        <v>38595</v>
      </c>
      <c r="B286">
        <v>18.79</v>
      </c>
      <c r="C286" s="2">
        <v>38565</v>
      </c>
      <c r="D286" s="6" t="str">
        <f t="shared" si="13"/>
        <v>8-2005</v>
      </c>
      <c r="E286" s="3">
        <f t="shared" si="9"/>
        <v>21.79876033057851</v>
      </c>
      <c r="H286" s="2" t="str">
        <f t="shared" si="10"/>
        <v>8-2005</v>
      </c>
      <c r="I286">
        <f t="shared" si="11"/>
        <v>18.79</v>
      </c>
      <c r="J286">
        <f t="shared" si="12"/>
        <v>17.02</v>
      </c>
      <c r="K286" s="5">
        <v>21.79876033057851</v>
      </c>
    </row>
    <row r="287" spans="1:11" x14ac:dyDescent="0.45">
      <c r="A287" s="1">
        <v>38625</v>
      </c>
      <c r="B287">
        <v>19.170000000000002</v>
      </c>
      <c r="C287" s="2">
        <v>38596</v>
      </c>
      <c r="D287" s="6" t="str">
        <f t="shared" si="13"/>
        <v>9-2005</v>
      </c>
      <c r="E287" s="3">
        <f t="shared" si="9"/>
        <v>21.794545454545453</v>
      </c>
      <c r="H287" s="2" t="str">
        <f t="shared" si="10"/>
        <v>9-2005</v>
      </c>
      <c r="I287">
        <f t="shared" si="11"/>
        <v>19.170000000000002</v>
      </c>
      <c r="J287">
        <f t="shared" si="12"/>
        <v>17.02</v>
      </c>
      <c r="K287" s="5">
        <v>21.794545454545453</v>
      </c>
    </row>
    <row r="288" spans="1:11" x14ac:dyDescent="0.45">
      <c r="A288" s="1">
        <v>38656</v>
      </c>
      <c r="B288">
        <v>18.59</v>
      </c>
      <c r="C288" s="2">
        <v>38626</v>
      </c>
      <c r="D288" s="6" t="str">
        <f t="shared" si="13"/>
        <v>10-2005</v>
      </c>
      <c r="E288" s="3">
        <f t="shared" si="9"/>
        <v>21.785785123966942</v>
      </c>
      <c r="H288" s="2" t="str">
        <f t="shared" si="10"/>
        <v>10-2005</v>
      </c>
      <c r="I288">
        <f t="shared" si="11"/>
        <v>18.59</v>
      </c>
      <c r="J288">
        <f t="shared" si="12"/>
        <v>17.02</v>
      </c>
      <c r="K288" s="5">
        <v>21.785785123966942</v>
      </c>
    </row>
    <row r="289" spans="1:11" x14ac:dyDescent="0.45">
      <c r="A289" s="1">
        <v>38686</v>
      </c>
      <c r="B289">
        <v>18.87</v>
      </c>
      <c r="C289" s="2">
        <v>38657</v>
      </c>
      <c r="D289" s="6" t="str">
        <f t="shared" si="13"/>
        <v>11-2005</v>
      </c>
      <c r="E289" s="3">
        <f t="shared" si="9"/>
        <v>21.779256198347102</v>
      </c>
      <c r="H289" s="2" t="str">
        <f t="shared" si="10"/>
        <v>11-2005</v>
      </c>
      <c r="I289">
        <f t="shared" si="11"/>
        <v>18.87</v>
      </c>
      <c r="J289">
        <f t="shared" si="12"/>
        <v>17.02</v>
      </c>
      <c r="K289" s="5">
        <v>21.779256198347102</v>
      </c>
    </row>
    <row r="290" spans="1:11" x14ac:dyDescent="0.45">
      <c r="A290" s="1">
        <v>38716</v>
      </c>
      <c r="B290">
        <v>19.579999999999998</v>
      </c>
      <c r="C290" s="2">
        <v>38687</v>
      </c>
      <c r="D290" s="6" t="str">
        <f t="shared" si="13"/>
        <v>12-2005</v>
      </c>
      <c r="E290" s="3">
        <f t="shared" si="9"/>
        <v>21.772892561983465</v>
      </c>
      <c r="H290" s="2" t="str">
        <f t="shared" si="10"/>
        <v>12-2005</v>
      </c>
      <c r="I290">
        <f t="shared" si="11"/>
        <v>19.579999999999998</v>
      </c>
      <c r="J290">
        <f t="shared" si="12"/>
        <v>17.02</v>
      </c>
      <c r="K290" s="5">
        <v>21.772892561983465</v>
      </c>
    </row>
    <row r="291" spans="1:11" x14ac:dyDescent="0.45">
      <c r="A291" s="1">
        <v>38748</v>
      </c>
      <c r="B291">
        <v>19.72</v>
      </c>
      <c r="C291" s="2">
        <v>38718</v>
      </c>
      <c r="D291" s="6" t="str">
        <f t="shared" si="13"/>
        <v>1-2006</v>
      </c>
      <c r="E291" s="3">
        <f t="shared" si="9"/>
        <v>21.767603305785116</v>
      </c>
      <c r="H291" s="2" t="str">
        <f t="shared" si="10"/>
        <v>1-2006</v>
      </c>
      <c r="I291">
        <f t="shared" si="11"/>
        <v>19.72</v>
      </c>
      <c r="J291">
        <f t="shared" si="12"/>
        <v>17.02</v>
      </c>
      <c r="K291" s="5">
        <v>21.767603305785116</v>
      </c>
    </row>
    <row r="292" spans="1:11" x14ac:dyDescent="0.45">
      <c r="A292" s="1">
        <v>38776</v>
      </c>
      <c r="B292">
        <v>20.04</v>
      </c>
      <c r="C292" s="2">
        <v>38749</v>
      </c>
      <c r="D292" s="6" t="str">
        <f t="shared" si="13"/>
        <v>2-2006</v>
      </c>
      <c r="E292" s="3">
        <f t="shared" si="9"/>
        <v>21.761487603305778</v>
      </c>
      <c r="H292" s="2" t="str">
        <f t="shared" si="10"/>
        <v>2-2006</v>
      </c>
      <c r="I292">
        <f t="shared" si="11"/>
        <v>20.04</v>
      </c>
      <c r="J292">
        <f t="shared" si="12"/>
        <v>17.02</v>
      </c>
      <c r="K292" s="5">
        <v>21.761487603305778</v>
      </c>
    </row>
    <row r="293" spans="1:11" x14ac:dyDescent="0.45">
      <c r="A293" s="1">
        <v>38807</v>
      </c>
      <c r="B293">
        <v>20.13</v>
      </c>
      <c r="C293" s="2">
        <v>38777</v>
      </c>
      <c r="D293" s="6" t="str">
        <f t="shared" si="13"/>
        <v>3-2006</v>
      </c>
      <c r="E293" s="3">
        <f t="shared" si="9"/>
        <v>21.758264462809908</v>
      </c>
      <c r="H293" s="2" t="str">
        <f t="shared" si="10"/>
        <v>3-2006</v>
      </c>
      <c r="I293">
        <f t="shared" si="11"/>
        <v>20.13</v>
      </c>
      <c r="J293">
        <f t="shared" si="12"/>
        <v>17.02</v>
      </c>
      <c r="K293" s="5">
        <v>21.758264462809908</v>
      </c>
    </row>
    <row r="294" spans="1:11" x14ac:dyDescent="0.45">
      <c r="A294" s="1">
        <v>38835</v>
      </c>
      <c r="B294">
        <v>20.39</v>
      </c>
      <c r="C294" s="2">
        <v>38808</v>
      </c>
      <c r="D294" s="6" t="str">
        <f t="shared" si="13"/>
        <v>4-2006</v>
      </c>
      <c r="E294" s="3">
        <f t="shared" si="9"/>
        <v>21.759421487603301</v>
      </c>
      <c r="H294" s="2" t="str">
        <f t="shared" si="10"/>
        <v>4-2006</v>
      </c>
      <c r="I294">
        <f t="shared" si="11"/>
        <v>20.39</v>
      </c>
      <c r="J294">
        <f t="shared" si="12"/>
        <v>17.02</v>
      </c>
      <c r="K294" s="5">
        <v>21.759421487603301</v>
      </c>
    </row>
    <row r="295" spans="1:11" x14ac:dyDescent="0.45">
      <c r="A295" s="1">
        <v>38867</v>
      </c>
      <c r="B295">
        <v>20.43</v>
      </c>
      <c r="C295" s="2">
        <v>38838</v>
      </c>
      <c r="D295" s="6" t="str">
        <f t="shared" si="13"/>
        <v>5-2006</v>
      </c>
      <c r="E295" s="3">
        <f t="shared" si="9"/>
        <v>21.762314049586767</v>
      </c>
      <c r="H295" s="2" t="str">
        <f t="shared" si="10"/>
        <v>5-2006</v>
      </c>
      <c r="I295">
        <f t="shared" si="11"/>
        <v>20.43</v>
      </c>
      <c r="J295">
        <f t="shared" si="12"/>
        <v>17.02</v>
      </c>
      <c r="K295" s="5">
        <v>21.762314049586767</v>
      </c>
    </row>
    <row r="296" spans="1:11" x14ac:dyDescent="0.45">
      <c r="A296" s="1">
        <v>38898</v>
      </c>
      <c r="B296">
        <v>19.850000000000001</v>
      </c>
      <c r="C296" s="2">
        <v>38869</v>
      </c>
      <c r="D296" s="6" t="str">
        <f t="shared" si="13"/>
        <v>6-2006</v>
      </c>
      <c r="E296" s="3">
        <f t="shared" si="9"/>
        <v>21.755867768595031</v>
      </c>
      <c r="H296" s="2" t="str">
        <f t="shared" si="10"/>
        <v>6-2006</v>
      </c>
      <c r="I296">
        <f t="shared" si="11"/>
        <v>19.850000000000001</v>
      </c>
      <c r="J296">
        <f t="shared" si="12"/>
        <v>17.02</v>
      </c>
      <c r="K296" s="5">
        <v>21.755867768595031</v>
      </c>
    </row>
    <row r="297" spans="1:11" x14ac:dyDescent="0.45">
      <c r="A297" s="1">
        <v>38929</v>
      </c>
      <c r="B297">
        <v>20.02</v>
      </c>
      <c r="C297" s="2">
        <v>38899</v>
      </c>
      <c r="D297" s="6" t="str">
        <f t="shared" si="13"/>
        <v>7-2006</v>
      </c>
      <c r="E297" s="3">
        <f t="shared" si="9"/>
        <v>21.758099173553706</v>
      </c>
      <c r="H297" s="2" t="str">
        <f t="shared" si="10"/>
        <v>7-2006</v>
      </c>
      <c r="I297">
        <f t="shared" si="11"/>
        <v>20.02</v>
      </c>
      <c r="J297">
        <f t="shared" si="12"/>
        <v>17.02</v>
      </c>
      <c r="K297" s="5">
        <v>21.758099173553706</v>
      </c>
    </row>
    <row r="298" spans="1:11" x14ac:dyDescent="0.45">
      <c r="A298" s="1">
        <v>38960</v>
      </c>
      <c r="B298">
        <v>19.73</v>
      </c>
      <c r="C298" s="2">
        <v>38930</v>
      </c>
      <c r="D298" s="6" t="str">
        <f t="shared" si="13"/>
        <v>8-2006</v>
      </c>
      <c r="E298" s="3">
        <f t="shared" si="9"/>
        <v>21.758677685950403</v>
      </c>
      <c r="H298" s="2" t="str">
        <f t="shared" si="10"/>
        <v>8-2006</v>
      </c>
      <c r="I298">
        <f t="shared" si="11"/>
        <v>19.73</v>
      </c>
      <c r="J298">
        <f t="shared" si="12"/>
        <v>17.02</v>
      </c>
      <c r="K298" s="5">
        <v>21.758677685950403</v>
      </c>
    </row>
    <row r="299" spans="1:11" x14ac:dyDescent="0.45">
      <c r="A299" s="1">
        <v>38989</v>
      </c>
      <c r="B299">
        <v>19.48</v>
      </c>
      <c r="C299" s="2">
        <v>38961</v>
      </c>
      <c r="D299" s="6" t="str">
        <f t="shared" si="13"/>
        <v>9-2006</v>
      </c>
      <c r="E299" s="3">
        <f t="shared" si="9"/>
        <v>21.751404958677675</v>
      </c>
      <c r="H299" s="2" t="str">
        <f t="shared" si="10"/>
        <v>9-2006</v>
      </c>
      <c r="I299">
        <f t="shared" si="11"/>
        <v>19.48</v>
      </c>
      <c r="J299">
        <f t="shared" si="12"/>
        <v>17.02</v>
      </c>
      <c r="K299" s="5">
        <v>21.751404958677675</v>
      </c>
    </row>
    <row r="300" spans="1:11" x14ac:dyDescent="0.45">
      <c r="A300" s="1">
        <v>39021</v>
      </c>
      <c r="B300">
        <v>19.989999999999998</v>
      </c>
      <c r="C300" s="2">
        <v>38991</v>
      </c>
      <c r="D300" s="6" t="str">
        <f t="shared" si="13"/>
        <v>10-2006</v>
      </c>
      <c r="E300" s="3">
        <f t="shared" si="9"/>
        <v>21.745702479338831</v>
      </c>
      <c r="H300" s="2" t="str">
        <f t="shared" si="10"/>
        <v>10-2006</v>
      </c>
      <c r="I300">
        <f t="shared" si="11"/>
        <v>19.989999999999998</v>
      </c>
      <c r="J300">
        <f t="shared" si="12"/>
        <v>17.02</v>
      </c>
      <c r="K300" s="5">
        <v>21.745702479338831</v>
      </c>
    </row>
    <row r="301" spans="1:11" x14ac:dyDescent="0.45">
      <c r="A301" s="1">
        <v>39051</v>
      </c>
      <c r="B301">
        <v>19.649999999999999</v>
      </c>
      <c r="C301" s="2">
        <v>39022</v>
      </c>
      <c r="D301" s="6" t="str">
        <f t="shared" si="13"/>
        <v>11-2006</v>
      </c>
      <c r="E301" s="3">
        <f t="shared" si="9"/>
        <v>21.735867768595028</v>
      </c>
      <c r="H301" s="2" t="str">
        <f t="shared" si="10"/>
        <v>11-2006</v>
      </c>
      <c r="I301">
        <f t="shared" si="11"/>
        <v>19.649999999999999</v>
      </c>
      <c r="J301">
        <f t="shared" si="12"/>
        <v>17.02</v>
      </c>
      <c r="K301" s="5">
        <v>21.735867768595028</v>
      </c>
    </row>
    <row r="302" spans="1:11" x14ac:dyDescent="0.45">
      <c r="A302" s="1">
        <v>39080</v>
      </c>
      <c r="B302">
        <v>20.2</v>
      </c>
      <c r="C302" s="2">
        <v>39052</v>
      </c>
      <c r="D302" s="6" t="str">
        <f t="shared" si="13"/>
        <v>12-2006</v>
      </c>
      <c r="E302" s="3">
        <f t="shared" si="9"/>
        <v>21.727603305785109</v>
      </c>
      <c r="H302" s="2" t="str">
        <f t="shared" si="10"/>
        <v>12-2006</v>
      </c>
      <c r="I302">
        <f t="shared" si="11"/>
        <v>20.2</v>
      </c>
      <c r="J302">
        <f t="shared" si="12"/>
        <v>17.02</v>
      </c>
      <c r="K302" s="5">
        <v>21.727603305785109</v>
      </c>
    </row>
    <row r="303" spans="1:11" x14ac:dyDescent="0.45">
      <c r="A303" s="1">
        <v>39113</v>
      </c>
      <c r="B303">
        <v>20.21</v>
      </c>
      <c r="C303" s="2">
        <v>39083</v>
      </c>
      <c r="D303" s="6" t="str">
        <f t="shared" si="13"/>
        <v>1-2007</v>
      </c>
      <c r="E303" s="3">
        <f t="shared" si="9"/>
        <v>21.71958677685949</v>
      </c>
      <c r="H303" s="2" t="str">
        <f t="shared" si="10"/>
        <v>1-2007</v>
      </c>
      <c r="I303">
        <f t="shared" si="11"/>
        <v>20.21</v>
      </c>
      <c r="J303">
        <f t="shared" si="12"/>
        <v>17.02</v>
      </c>
      <c r="K303" s="5">
        <v>21.71958677685949</v>
      </c>
    </row>
    <row r="304" spans="1:11" x14ac:dyDescent="0.45">
      <c r="A304" s="1">
        <v>39141</v>
      </c>
      <c r="B304">
        <v>19.940000000000001</v>
      </c>
      <c r="C304" s="2">
        <v>39114</v>
      </c>
      <c r="D304" s="6" t="str">
        <f t="shared" si="13"/>
        <v>2-2007</v>
      </c>
      <c r="E304" s="3">
        <f t="shared" si="9"/>
        <v>21.702396694214858</v>
      </c>
      <c r="H304" s="2" t="str">
        <f t="shared" si="10"/>
        <v>2-2007</v>
      </c>
      <c r="I304">
        <f t="shared" si="11"/>
        <v>19.940000000000001</v>
      </c>
      <c r="J304">
        <f t="shared" si="12"/>
        <v>17.02</v>
      </c>
      <c r="K304" s="5">
        <v>21.702396694214858</v>
      </c>
    </row>
    <row r="305" spans="1:11" x14ac:dyDescent="0.45">
      <c r="A305" s="1">
        <v>39171</v>
      </c>
      <c r="B305">
        <v>19.82</v>
      </c>
      <c r="C305" s="2">
        <v>39142</v>
      </c>
      <c r="D305" s="6" t="str">
        <f t="shared" si="13"/>
        <v>3-2007</v>
      </c>
      <c r="E305" s="3">
        <f t="shared" si="9"/>
        <v>21.684297520661143</v>
      </c>
      <c r="H305" s="2" t="str">
        <f t="shared" si="10"/>
        <v>3-2007</v>
      </c>
      <c r="I305">
        <f t="shared" si="11"/>
        <v>19.82</v>
      </c>
      <c r="J305">
        <f t="shared" si="12"/>
        <v>17.02</v>
      </c>
      <c r="K305" s="5">
        <v>21.684297520661143</v>
      </c>
    </row>
    <row r="306" spans="1:11" x14ac:dyDescent="0.45">
      <c r="A306" s="1">
        <v>39199</v>
      </c>
      <c r="B306">
        <v>19.829999999999998</v>
      </c>
      <c r="C306" s="2">
        <v>39173</v>
      </c>
      <c r="D306" s="6" t="str">
        <f t="shared" si="13"/>
        <v>4-2007</v>
      </c>
      <c r="E306" s="3">
        <f t="shared" si="9"/>
        <v>21.667603305785111</v>
      </c>
      <c r="H306" s="2" t="str">
        <f t="shared" si="10"/>
        <v>4-2007</v>
      </c>
      <c r="I306">
        <f t="shared" si="11"/>
        <v>19.829999999999998</v>
      </c>
      <c r="J306">
        <f t="shared" si="12"/>
        <v>17.02</v>
      </c>
      <c r="K306" s="5">
        <v>21.667603305785111</v>
      </c>
    </row>
    <row r="307" spans="1:11" x14ac:dyDescent="0.45">
      <c r="A307" s="1">
        <v>39232</v>
      </c>
      <c r="B307">
        <v>20.440000000000001</v>
      </c>
      <c r="C307" s="2">
        <v>39203</v>
      </c>
      <c r="D307" s="6" t="str">
        <f t="shared" si="13"/>
        <v>5-2007</v>
      </c>
      <c r="E307" s="3">
        <f t="shared" si="9"/>
        <v>21.656280991735525</v>
      </c>
      <c r="H307" s="2" t="str">
        <f t="shared" si="10"/>
        <v>5-2007</v>
      </c>
      <c r="I307">
        <f t="shared" si="11"/>
        <v>20.440000000000001</v>
      </c>
      <c r="J307">
        <f t="shared" si="12"/>
        <v>17.02</v>
      </c>
      <c r="K307" s="5">
        <v>21.656280991735525</v>
      </c>
    </row>
    <row r="308" spans="1:11" x14ac:dyDescent="0.45">
      <c r="A308" s="1">
        <v>39262</v>
      </c>
      <c r="B308">
        <v>20.87</v>
      </c>
      <c r="C308" s="2">
        <v>39234</v>
      </c>
      <c r="D308" s="6" t="str">
        <f t="shared" si="13"/>
        <v>6-2007</v>
      </c>
      <c r="E308" s="3">
        <f t="shared" si="9"/>
        <v>21.637520661157012</v>
      </c>
      <c r="H308" s="2" t="str">
        <f t="shared" si="10"/>
        <v>6-2007</v>
      </c>
      <c r="I308">
        <f t="shared" si="11"/>
        <v>20.87</v>
      </c>
      <c r="J308">
        <f t="shared" si="12"/>
        <v>17.02</v>
      </c>
      <c r="K308" s="5">
        <v>21.637520661157012</v>
      </c>
    </row>
    <row r="309" spans="1:11" x14ac:dyDescent="0.45">
      <c r="A309" s="1">
        <v>39294</v>
      </c>
      <c r="B309">
        <v>19.989999999999998</v>
      </c>
      <c r="C309" s="2">
        <v>39264</v>
      </c>
      <c r="D309" s="6" t="str">
        <f t="shared" si="13"/>
        <v>7-2007</v>
      </c>
      <c r="E309" s="3">
        <f t="shared" si="9"/>
        <v>21.613801652892548</v>
      </c>
      <c r="H309" s="2" t="str">
        <f t="shared" si="10"/>
        <v>7-2007</v>
      </c>
      <c r="I309">
        <f t="shared" si="11"/>
        <v>19.989999999999998</v>
      </c>
      <c r="J309">
        <f t="shared" si="12"/>
        <v>17.02</v>
      </c>
      <c r="K309" s="5">
        <v>21.613801652892548</v>
      </c>
    </row>
    <row r="310" spans="1:11" x14ac:dyDescent="0.45">
      <c r="A310" s="1">
        <v>39325</v>
      </c>
      <c r="B310">
        <v>19.739999999999998</v>
      </c>
      <c r="C310" s="2">
        <v>39295</v>
      </c>
      <c r="D310" s="6" t="str">
        <f t="shared" si="13"/>
        <v>8-2007</v>
      </c>
      <c r="E310" s="3">
        <f t="shared" si="9"/>
        <v>21.579834710743786</v>
      </c>
      <c r="H310" s="2" t="str">
        <f t="shared" si="10"/>
        <v>8-2007</v>
      </c>
      <c r="I310">
        <f t="shared" si="11"/>
        <v>19.739999999999998</v>
      </c>
      <c r="J310">
        <f t="shared" si="12"/>
        <v>17.02</v>
      </c>
      <c r="K310" s="5">
        <v>21.579834710743786</v>
      </c>
    </row>
    <row r="311" spans="1:11" x14ac:dyDescent="0.45">
      <c r="A311" s="1">
        <v>39353</v>
      </c>
      <c r="B311">
        <v>19.59</v>
      </c>
      <c r="C311" s="2">
        <v>39326</v>
      </c>
      <c r="D311" s="6" t="str">
        <f t="shared" si="13"/>
        <v>9-2007</v>
      </c>
      <c r="E311" s="3">
        <f t="shared" si="9"/>
        <v>21.549834710743788</v>
      </c>
      <c r="H311" s="2" t="str">
        <f t="shared" si="10"/>
        <v>9-2007</v>
      </c>
      <c r="I311">
        <f t="shared" si="11"/>
        <v>19.59</v>
      </c>
      <c r="J311">
        <f t="shared" si="12"/>
        <v>17.02</v>
      </c>
      <c r="K311" s="5">
        <v>21.549834710743788</v>
      </c>
    </row>
    <row r="312" spans="1:11" x14ac:dyDescent="0.45">
      <c r="A312" s="1">
        <v>39386</v>
      </c>
      <c r="B312">
        <v>20.38</v>
      </c>
      <c r="C312" s="2">
        <v>39356</v>
      </c>
      <c r="D312" s="6" t="str">
        <f t="shared" si="13"/>
        <v>10-2007</v>
      </c>
      <c r="E312" s="3">
        <f t="shared" si="9"/>
        <v>21.510413223140485</v>
      </c>
      <c r="H312" s="2" t="str">
        <f t="shared" si="10"/>
        <v>10-2007</v>
      </c>
      <c r="I312">
        <f t="shared" si="11"/>
        <v>20.38</v>
      </c>
      <c r="J312">
        <f t="shared" si="12"/>
        <v>17.02</v>
      </c>
      <c r="K312" s="5">
        <v>21.510413223140485</v>
      </c>
    </row>
    <row r="313" spans="1:11" x14ac:dyDescent="0.45">
      <c r="A313" s="1">
        <v>39416</v>
      </c>
      <c r="B313">
        <v>19.25</v>
      </c>
      <c r="C313" s="2">
        <v>39387</v>
      </c>
      <c r="D313" s="6" t="str">
        <f t="shared" si="13"/>
        <v>11-2007</v>
      </c>
      <c r="E313" s="3">
        <f t="shared" si="9"/>
        <v>21.476528925619821</v>
      </c>
      <c r="H313" s="2" t="str">
        <f t="shared" si="10"/>
        <v>11-2007</v>
      </c>
      <c r="I313">
        <f t="shared" si="11"/>
        <v>19.25</v>
      </c>
      <c r="J313">
        <f t="shared" si="12"/>
        <v>17.02</v>
      </c>
      <c r="K313" s="5">
        <v>21.476528925619821</v>
      </c>
    </row>
    <row r="314" spans="1:11" x14ac:dyDescent="0.45">
      <c r="A314" s="1">
        <v>39444</v>
      </c>
      <c r="B314">
        <v>19.2</v>
      </c>
      <c r="C314" s="2">
        <v>39417</v>
      </c>
      <c r="D314" s="6" t="str">
        <f t="shared" si="13"/>
        <v>12-2007</v>
      </c>
      <c r="E314" s="3">
        <f t="shared" si="9"/>
        <v>21.44355371900825</v>
      </c>
      <c r="H314" s="2" t="str">
        <f t="shared" si="10"/>
        <v>12-2007</v>
      </c>
      <c r="I314">
        <f t="shared" si="11"/>
        <v>19.2</v>
      </c>
      <c r="J314">
        <f t="shared" si="12"/>
        <v>17.02</v>
      </c>
      <c r="K314" s="5">
        <v>21.44355371900825</v>
      </c>
    </row>
    <row r="315" spans="1:11" x14ac:dyDescent="0.45">
      <c r="A315" s="1">
        <v>39478</v>
      </c>
      <c r="B315">
        <v>17.62</v>
      </c>
      <c r="C315" s="2">
        <v>39448</v>
      </c>
      <c r="D315" s="6" t="str">
        <f t="shared" si="13"/>
        <v>1-2008</v>
      </c>
      <c r="E315" s="3">
        <f t="shared" si="9"/>
        <v>21.397685950413209</v>
      </c>
      <c r="H315" s="2" t="str">
        <f t="shared" si="10"/>
        <v>1-2008</v>
      </c>
      <c r="I315">
        <f t="shared" si="11"/>
        <v>17.62</v>
      </c>
      <c r="J315">
        <f t="shared" si="12"/>
        <v>17.02</v>
      </c>
      <c r="K315" s="5">
        <v>21.397685950413209</v>
      </c>
    </row>
    <row r="316" spans="1:11" x14ac:dyDescent="0.45">
      <c r="A316" s="1">
        <v>39507</v>
      </c>
      <c r="B316">
        <v>17.48</v>
      </c>
      <c r="C316" s="2">
        <v>39479</v>
      </c>
      <c r="D316" s="6" t="str">
        <f t="shared" si="13"/>
        <v>2-2008</v>
      </c>
      <c r="E316" s="3">
        <f t="shared" ref="E316:E379" si="14">AVERAGE(B196:B316)</f>
        <v>21.340743801652877</v>
      </c>
      <c r="H316" s="2" t="str">
        <f t="shared" si="10"/>
        <v>2-2008</v>
      </c>
      <c r="I316">
        <f t="shared" si="11"/>
        <v>17.48</v>
      </c>
      <c r="J316">
        <f t="shared" si="12"/>
        <v>17.02</v>
      </c>
      <c r="K316" s="5">
        <v>21.340743801652877</v>
      </c>
    </row>
    <row r="317" spans="1:11" x14ac:dyDescent="0.45">
      <c r="A317" s="1">
        <v>39538</v>
      </c>
      <c r="B317">
        <v>16.47</v>
      </c>
      <c r="C317" s="2">
        <v>39508</v>
      </c>
      <c r="D317" s="6" t="str">
        <f t="shared" si="13"/>
        <v>3-2008</v>
      </c>
      <c r="E317" s="3">
        <f t="shared" si="14"/>
        <v>21.253057851239653</v>
      </c>
      <c r="H317" s="2" t="str">
        <f t="shared" si="10"/>
        <v>3-2008</v>
      </c>
      <c r="I317">
        <f t="shared" si="11"/>
        <v>16.47</v>
      </c>
      <c r="J317">
        <f t="shared" si="12"/>
        <v>17.02</v>
      </c>
      <c r="K317" s="5">
        <v>21.253057851239653</v>
      </c>
    </row>
    <row r="318" spans="1:11" x14ac:dyDescent="0.45">
      <c r="A318" s="1">
        <v>39568</v>
      </c>
      <c r="B318">
        <v>17.66</v>
      </c>
      <c r="C318" s="2">
        <v>39539</v>
      </c>
      <c r="D318" s="6" t="str">
        <f t="shared" si="13"/>
        <v>4-2008</v>
      </c>
      <c r="E318" s="3">
        <f t="shared" si="14"/>
        <v>21.168760330578497</v>
      </c>
      <c r="H318" s="2" t="str">
        <f t="shared" si="10"/>
        <v>4-2008</v>
      </c>
      <c r="I318">
        <f t="shared" si="11"/>
        <v>17.66</v>
      </c>
      <c r="J318">
        <f t="shared" si="12"/>
        <v>17.02</v>
      </c>
      <c r="K318" s="5">
        <v>21.168760330578497</v>
      </c>
    </row>
    <row r="319" spans="1:11" x14ac:dyDescent="0.45">
      <c r="A319" s="1">
        <v>39598</v>
      </c>
      <c r="B319">
        <v>17.579999999999998</v>
      </c>
      <c r="C319" s="2">
        <v>39569</v>
      </c>
      <c r="D319" s="6" t="str">
        <f t="shared" si="13"/>
        <v>5-2008</v>
      </c>
      <c r="E319" s="3">
        <f t="shared" si="14"/>
        <v>21.084958677685933</v>
      </c>
      <c r="H319" s="2" t="str">
        <f t="shared" si="10"/>
        <v>5-2008</v>
      </c>
      <c r="I319">
        <f t="shared" si="11"/>
        <v>17.579999999999998</v>
      </c>
      <c r="J319">
        <f t="shared" si="12"/>
        <v>17.02</v>
      </c>
      <c r="K319" s="5">
        <v>21.084958677685933</v>
      </c>
    </row>
    <row r="320" spans="1:11" x14ac:dyDescent="0.45">
      <c r="A320" s="1">
        <v>39629</v>
      </c>
      <c r="B320">
        <v>16.23</v>
      </c>
      <c r="C320" s="2">
        <v>39600</v>
      </c>
      <c r="D320" s="6" t="str">
        <f t="shared" si="13"/>
        <v>6-2008</v>
      </c>
      <c r="E320" s="3">
        <f t="shared" si="14"/>
        <v>20.995041322314034</v>
      </c>
      <c r="H320" s="2" t="str">
        <f t="shared" si="10"/>
        <v>6-2008</v>
      </c>
      <c r="I320">
        <f t="shared" si="11"/>
        <v>16.23</v>
      </c>
      <c r="J320">
        <f t="shared" si="12"/>
        <v>17.02</v>
      </c>
      <c r="K320" s="5">
        <v>20.995041322314034</v>
      </c>
    </row>
    <row r="321" spans="1:11" x14ac:dyDescent="0.45">
      <c r="A321" s="1">
        <v>39660</v>
      </c>
      <c r="B321">
        <v>15.5</v>
      </c>
      <c r="C321" s="2">
        <v>39630</v>
      </c>
      <c r="D321" s="6" t="str">
        <f t="shared" si="13"/>
        <v>7-2008</v>
      </c>
      <c r="E321" s="3">
        <f t="shared" si="14"/>
        <v>20.902727272727262</v>
      </c>
      <c r="H321" s="2" t="str">
        <f t="shared" si="10"/>
        <v>7-2008</v>
      </c>
      <c r="I321">
        <f t="shared" si="11"/>
        <v>15.5</v>
      </c>
      <c r="J321">
        <f t="shared" si="12"/>
        <v>17.02</v>
      </c>
      <c r="K321" s="5">
        <v>20.902727272727262</v>
      </c>
    </row>
    <row r="322" spans="1:11" x14ac:dyDescent="0.45">
      <c r="A322" s="1">
        <v>39689</v>
      </c>
      <c r="B322">
        <v>15.94</v>
      </c>
      <c r="C322" s="2">
        <v>39661</v>
      </c>
      <c r="D322" s="6" t="str">
        <f t="shared" si="13"/>
        <v>8-2008</v>
      </c>
      <c r="E322" s="3">
        <f t="shared" si="14"/>
        <v>20.814958677685937</v>
      </c>
      <c r="H322" s="2" t="str">
        <f t="shared" ref="H322:H385" si="15">D322</f>
        <v>8-2008</v>
      </c>
      <c r="I322">
        <f t="shared" ref="I322:I385" si="16">B322</f>
        <v>15.94</v>
      </c>
      <c r="J322">
        <f t="shared" ref="J322:J385" si="17">MEDIAN($B$193:$B$470)</f>
        <v>17.02</v>
      </c>
      <c r="K322" s="5">
        <v>20.814958677685937</v>
      </c>
    </row>
    <row r="323" spans="1:11" x14ac:dyDescent="0.45">
      <c r="A323" s="1">
        <v>39721</v>
      </c>
      <c r="B323">
        <v>13.44</v>
      </c>
      <c r="C323" s="2">
        <v>39692</v>
      </c>
      <c r="D323" s="6" t="str">
        <f t="shared" si="13"/>
        <v>9-2008</v>
      </c>
      <c r="E323" s="3">
        <f t="shared" si="14"/>
        <v>20.709999999999983</v>
      </c>
      <c r="H323" s="2" t="str">
        <f t="shared" si="15"/>
        <v>9-2008</v>
      </c>
      <c r="I323">
        <f t="shared" si="16"/>
        <v>13.44</v>
      </c>
      <c r="J323">
        <f t="shared" si="17"/>
        <v>17.02</v>
      </c>
      <c r="K323" s="5">
        <v>20.709999999999983</v>
      </c>
    </row>
    <row r="324" spans="1:11" x14ac:dyDescent="0.45">
      <c r="A324" s="1">
        <v>39752</v>
      </c>
      <c r="B324">
        <v>11.91</v>
      </c>
      <c r="C324" s="2">
        <v>39722</v>
      </c>
      <c r="D324" s="6" t="str">
        <f t="shared" ref="D324:D387" si="18">MONTH(C324)&amp;"-"&amp;YEAR(C324)</f>
        <v>10-2008</v>
      </c>
      <c r="E324" s="3">
        <f t="shared" si="14"/>
        <v>20.61966942148759</v>
      </c>
      <c r="H324" s="2" t="str">
        <f t="shared" si="15"/>
        <v>10-2008</v>
      </c>
      <c r="I324">
        <f t="shared" si="16"/>
        <v>11.91</v>
      </c>
      <c r="J324">
        <f t="shared" si="17"/>
        <v>17.02</v>
      </c>
      <c r="K324" s="5">
        <v>20.61966942148759</v>
      </c>
    </row>
    <row r="325" spans="1:11" x14ac:dyDescent="0.45">
      <c r="A325" s="1">
        <v>39780</v>
      </c>
      <c r="B325">
        <v>11.62</v>
      </c>
      <c r="C325" s="2">
        <v>39753</v>
      </c>
      <c r="D325" s="6" t="str">
        <f t="shared" si="18"/>
        <v>11-2008</v>
      </c>
      <c r="E325" s="3">
        <f t="shared" si="14"/>
        <v>20.512314049586763</v>
      </c>
      <c r="H325" s="2" t="str">
        <f t="shared" si="15"/>
        <v>11-2008</v>
      </c>
      <c r="I325">
        <f t="shared" si="16"/>
        <v>11.62</v>
      </c>
      <c r="J325">
        <f t="shared" si="17"/>
        <v>17.02</v>
      </c>
      <c r="K325" s="5">
        <v>20.512314049586763</v>
      </c>
    </row>
    <row r="326" spans="1:11" x14ac:dyDescent="0.45">
      <c r="A326" s="1">
        <v>39812</v>
      </c>
      <c r="B326">
        <v>11.71</v>
      </c>
      <c r="C326" s="2">
        <v>39783</v>
      </c>
      <c r="D326" s="6" t="str">
        <f t="shared" si="18"/>
        <v>12-2008</v>
      </c>
      <c r="E326" s="3">
        <f t="shared" si="14"/>
        <v>20.39454545454544</v>
      </c>
      <c r="H326" s="2" t="str">
        <f t="shared" si="15"/>
        <v>12-2008</v>
      </c>
      <c r="I326">
        <f t="shared" si="16"/>
        <v>11.71</v>
      </c>
      <c r="J326">
        <f t="shared" si="17"/>
        <v>17.02</v>
      </c>
      <c r="K326" s="5">
        <v>20.39454545454544</v>
      </c>
    </row>
    <row r="327" spans="1:11" x14ac:dyDescent="0.45">
      <c r="A327" s="1">
        <v>39843</v>
      </c>
      <c r="B327">
        <v>11.54</v>
      </c>
      <c r="C327" s="2">
        <v>39814</v>
      </c>
      <c r="D327" s="6" t="str">
        <f t="shared" si="18"/>
        <v>1-2009</v>
      </c>
      <c r="E327" s="3">
        <f t="shared" si="14"/>
        <v>20.274958677685937</v>
      </c>
      <c r="H327" s="2" t="str">
        <f t="shared" si="15"/>
        <v>1-2009</v>
      </c>
      <c r="I327">
        <f t="shared" si="16"/>
        <v>11.54</v>
      </c>
      <c r="J327">
        <f t="shared" si="17"/>
        <v>17.02</v>
      </c>
      <c r="K327" s="5">
        <v>20.274958677685937</v>
      </c>
    </row>
    <row r="328" spans="1:11" x14ac:dyDescent="0.45">
      <c r="A328" s="1">
        <v>39871</v>
      </c>
      <c r="B328">
        <v>10.72</v>
      </c>
      <c r="C328" s="2">
        <v>39845</v>
      </c>
      <c r="D328" s="6" t="str">
        <f t="shared" si="18"/>
        <v>2-2009</v>
      </c>
      <c r="E328" s="3">
        <f t="shared" si="14"/>
        <v>20.143801652892552</v>
      </c>
      <c r="H328" s="2" t="str">
        <f t="shared" si="15"/>
        <v>2-2009</v>
      </c>
      <c r="I328">
        <f t="shared" si="16"/>
        <v>10.72</v>
      </c>
      <c r="J328">
        <f t="shared" si="17"/>
        <v>17.02</v>
      </c>
      <c r="K328" s="5">
        <v>20.143801652892552</v>
      </c>
    </row>
    <row r="329" spans="1:11" x14ac:dyDescent="0.45">
      <c r="A329" s="1">
        <v>39903</v>
      </c>
      <c r="B329">
        <v>10.86</v>
      </c>
      <c r="C329" s="2">
        <v>39873</v>
      </c>
      <c r="D329" s="6" t="str">
        <f t="shared" si="18"/>
        <v>3-2009</v>
      </c>
      <c r="E329" s="3">
        <f t="shared" si="14"/>
        <v>20.00363636363635</v>
      </c>
      <c r="H329" s="2" t="str">
        <f t="shared" si="15"/>
        <v>3-2009</v>
      </c>
      <c r="I329">
        <f t="shared" si="16"/>
        <v>10.86</v>
      </c>
      <c r="J329">
        <f t="shared" si="17"/>
        <v>17.02</v>
      </c>
      <c r="K329" s="5">
        <v>20.00363636363635</v>
      </c>
    </row>
    <row r="330" spans="1:11" x14ac:dyDescent="0.45">
      <c r="A330" s="1">
        <v>39933</v>
      </c>
      <c r="B330">
        <v>11.95</v>
      </c>
      <c r="C330" s="2">
        <v>39904</v>
      </c>
      <c r="D330" s="6" t="str">
        <f t="shared" si="18"/>
        <v>4-2009</v>
      </c>
      <c r="E330" s="3">
        <f t="shared" si="14"/>
        <v>19.866859504132218</v>
      </c>
      <c r="H330" s="2" t="str">
        <f t="shared" si="15"/>
        <v>4-2009</v>
      </c>
      <c r="I330">
        <f t="shared" si="16"/>
        <v>11.95</v>
      </c>
      <c r="J330">
        <f t="shared" si="17"/>
        <v>17.02</v>
      </c>
      <c r="K330" s="5">
        <v>19.866859504132218</v>
      </c>
    </row>
    <row r="331" spans="1:11" x14ac:dyDescent="0.45">
      <c r="A331" s="1">
        <v>39962</v>
      </c>
      <c r="B331">
        <v>12.61</v>
      </c>
      <c r="C331" s="2">
        <v>39934</v>
      </c>
      <c r="D331" s="6" t="str">
        <f t="shared" si="18"/>
        <v>5-2009</v>
      </c>
      <c r="E331" s="3">
        <f t="shared" si="14"/>
        <v>19.736446280991725</v>
      </c>
      <c r="H331" s="2" t="str">
        <f t="shared" si="15"/>
        <v>5-2009</v>
      </c>
      <c r="I331">
        <f t="shared" si="16"/>
        <v>12.61</v>
      </c>
      <c r="J331">
        <f t="shared" si="17"/>
        <v>17.02</v>
      </c>
      <c r="K331" s="5">
        <v>19.736446280991725</v>
      </c>
    </row>
    <row r="332" spans="1:11" x14ac:dyDescent="0.45">
      <c r="A332" s="1">
        <v>39994</v>
      </c>
      <c r="B332">
        <v>12.12</v>
      </c>
      <c r="C332" s="2">
        <v>39965</v>
      </c>
      <c r="D332" s="6" t="str">
        <f t="shared" si="18"/>
        <v>6-2009</v>
      </c>
      <c r="E332" s="3">
        <f t="shared" si="14"/>
        <v>19.604876033057845</v>
      </c>
      <c r="H332" s="2" t="str">
        <f t="shared" si="15"/>
        <v>6-2009</v>
      </c>
      <c r="I332">
        <f t="shared" si="16"/>
        <v>12.12</v>
      </c>
      <c r="J332">
        <f t="shared" si="17"/>
        <v>17.02</v>
      </c>
      <c r="K332" s="5">
        <v>19.604876033057845</v>
      </c>
    </row>
    <row r="333" spans="1:11" x14ac:dyDescent="0.45">
      <c r="A333" s="1">
        <v>40025</v>
      </c>
      <c r="B333">
        <v>13.11</v>
      </c>
      <c r="C333" s="2">
        <v>39995</v>
      </c>
      <c r="D333" s="6" t="str">
        <f t="shared" si="18"/>
        <v>7-2009</v>
      </c>
      <c r="E333" s="3">
        <f t="shared" si="14"/>
        <v>19.477851239669413</v>
      </c>
      <c r="H333" s="2" t="str">
        <f t="shared" si="15"/>
        <v>7-2009</v>
      </c>
      <c r="I333">
        <f t="shared" si="16"/>
        <v>13.11</v>
      </c>
      <c r="J333">
        <f t="shared" si="17"/>
        <v>17.02</v>
      </c>
      <c r="K333" s="5">
        <v>19.477851239669413</v>
      </c>
    </row>
    <row r="334" spans="1:11" x14ac:dyDescent="0.45">
      <c r="A334" s="1">
        <v>40053</v>
      </c>
      <c r="B334">
        <v>12.85</v>
      </c>
      <c r="C334" s="2">
        <v>40026</v>
      </c>
      <c r="D334" s="6" t="str">
        <f t="shared" si="18"/>
        <v>8-2009</v>
      </c>
      <c r="E334" s="3">
        <f t="shared" si="14"/>
        <v>19.352561983471066</v>
      </c>
      <c r="H334" s="2" t="str">
        <f t="shared" si="15"/>
        <v>8-2009</v>
      </c>
      <c r="I334">
        <f t="shared" si="16"/>
        <v>12.85</v>
      </c>
      <c r="J334">
        <f t="shared" si="17"/>
        <v>17.02</v>
      </c>
      <c r="K334" s="5">
        <v>19.352561983471066</v>
      </c>
    </row>
    <row r="335" spans="1:11" x14ac:dyDescent="0.45">
      <c r="A335" s="1">
        <v>40086</v>
      </c>
      <c r="B335">
        <v>14.33</v>
      </c>
      <c r="C335" s="2">
        <v>40057</v>
      </c>
      <c r="D335" s="6" t="str">
        <f t="shared" si="18"/>
        <v>9-2009</v>
      </c>
      <c r="E335" s="3">
        <f t="shared" si="14"/>
        <v>19.242479338842969</v>
      </c>
      <c r="H335" s="2" t="str">
        <f t="shared" si="15"/>
        <v>9-2009</v>
      </c>
      <c r="I335">
        <f t="shared" si="16"/>
        <v>14.33</v>
      </c>
      <c r="J335">
        <f t="shared" si="17"/>
        <v>17.02</v>
      </c>
      <c r="K335" s="5">
        <v>19.242479338842969</v>
      </c>
    </row>
    <row r="336" spans="1:11" x14ac:dyDescent="0.45">
      <c r="A336" s="1">
        <v>40116</v>
      </c>
      <c r="B336">
        <v>14.01</v>
      </c>
      <c r="C336" s="2">
        <v>40087</v>
      </c>
      <c r="D336" s="6" t="str">
        <f t="shared" si="18"/>
        <v>10-2009</v>
      </c>
      <c r="E336" s="3">
        <f t="shared" si="14"/>
        <v>19.138347107438015</v>
      </c>
      <c r="H336" s="2" t="str">
        <f t="shared" si="15"/>
        <v>10-2009</v>
      </c>
      <c r="I336">
        <f t="shared" si="16"/>
        <v>14.01</v>
      </c>
      <c r="J336">
        <f t="shared" si="17"/>
        <v>17.02</v>
      </c>
      <c r="K336" s="5">
        <v>19.138347107438015</v>
      </c>
    </row>
    <row r="337" spans="1:11" x14ac:dyDescent="0.45">
      <c r="A337" s="1">
        <v>40147</v>
      </c>
      <c r="B337">
        <v>14.19</v>
      </c>
      <c r="C337" s="2">
        <v>40118</v>
      </c>
      <c r="D337" s="6" t="str">
        <f t="shared" si="18"/>
        <v>11-2009</v>
      </c>
      <c r="E337" s="3">
        <f t="shared" si="14"/>
        <v>19.028347107438016</v>
      </c>
      <c r="H337" s="2" t="str">
        <f t="shared" si="15"/>
        <v>11-2009</v>
      </c>
      <c r="I337">
        <f t="shared" si="16"/>
        <v>14.19</v>
      </c>
      <c r="J337">
        <f t="shared" si="17"/>
        <v>17.02</v>
      </c>
      <c r="K337" s="5">
        <v>19.028347107438016</v>
      </c>
    </row>
    <row r="338" spans="1:11" x14ac:dyDescent="0.45">
      <c r="A338" s="1">
        <v>40177</v>
      </c>
      <c r="B338">
        <v>14.15</v>
      </c>
      <c r="C338" s="2">
        <v>40148</v>
      </c>
      <c r="D338" s="6" t="str">
        <f t="shared" si="18"/>
        <v>12-2009</v>
      </c>
      <c r="E338" s="3">
        <f t="shared" si="14"/>
        <v>18.910330578512394</v>
      </c>
      <c r="H338" s="2" t="str">
        <f t="shared" si="15"/>
        <v>12-2009</v>
      </c>
      <c r="I338">
        <f t="shared" si="16"/>
        <v>14.15</v>
      </c>
      <c r="J338">
        <f t="shared" si="17"/>
        <v>17.02</v>
      </c>
      <c r="K338" s="5">
        <v>18.910330578512394</v>
      </c>
    </row>
    <row r="339" spans="1:11" x14ac:dyDescent="0.45">
      <c r="A339" s="1">
        <v>40207</v>
      </c>
      <c r="B339">
        <v>14.04</v>
      </c>
      <c r="C339" s="2">
        <v>40179</v>
      </c>
      <c r="D339" s="6" t="str">
        <f t="shared" si="18"/>
        <v>1-2010</v>
      </c>
      <c r="E339" s="3">
        <f t="shared" si="14"/>
        <v>18.791652892561984</v>
      </c>
      <c r="H339" s="2" t="str">
        <f t="shared" si="15"/>
        <v>1-2010</v>
      </c>
      <c r="I339">
        <f t="shared" si="16"/>
        <v>14.04</v>
      </c>
      <c r="J339">
        <f t="shared" si="17"/>
        <v>17.02</v>
      </c>
      <c r="K339" s="5">
        <v>18.791652892561984</v>
      </c>
    </row>
    <row r="340" spans="1:11" x14ac:dyDescent="0.45">
      <c r="A340" s="1">
        <v>40235</v>
      </c>
      <c r="B340">
        <v>14.45</v>
      </c>
      <c r="C340" s="2">
        <v>40210</v>
      </c>
      <c r="D340" s="6" t="str">
        <f t="shared" si="18"/>
        <v>2-2010</v>
      </c>
      <c r="E340" s="3">
        <f t="shared" si="14"/>
        <v>18.689338842975204</v>
      </c>
      <c r="H340" s="2" t="str">
        <f t="shared" si="15"/>
        <v>2-2010</v>
      </c>
      <c r="I340">
        <f t="shared" si="16"/>
        <v>14.45</v>
      </c>
      <c r="J340">
        <f t="shared" si="17"/>
        <v>17.02</v>
      </c>
      <c r="K340" s="5">
        <v>18.689338842975204</v>
      </c>
    </row>
    <row r="341" spans="1:11" x14ac:dyDescent="0.45">
      <c r="A341" s="1">
        <v>40268</v>
      </c>
      <c r="B341">
        <v>15.33</v>
      </c>
      <c r="C341" s="2">
        <v>40238</v>
      </c>
      <c r="D341" s="6" t="str">
        <f t="shared" si="18"/>
        <v>3-2010</v>
      </c>
      <c r="E341" s="3">
        <f t="shared" si="14"/>
        <v>18.600330578512395</v>
      </c>
      <c r="H341" s="2" t="str">
        <f t="shared" si="15"/>
        <v>3-2010</v>
      </c>
      <c r="I341">
        <f t="shared" si="16"/>
        <v>15.33</v>
      </c>
      <c r="J341">
        <f t="shared" si="17"/>
        <v>17.02</v>
      </c>
      <c r="K341" s="5">
        <v>18.600330578512395</v>
      </c>
    </row>
    <row r="342" spans="1:11" x14ac:dyDescent="0.45">
      <c r="A342" s="1">
        <v>40298</v>
      </c>
      <c r="B342">
        <v>15</v>
      </c>
      <c r="C342" s="2">
        <v>40269</v>
      </c>
      <c r="D342" s="6" t="str">
        <f t="shared" si="18"/>
        <v>4-2010</v>
      </c>
      <c r="E342" s="3">
        <f t="shared" si="14"/>
        <v>18.49611570247934</v>
      </c>
      <c r="H342" s="2" t="str">
        <f t="shared" si="15"/>
        <v>4-2010</v>
      </c>
      <c r="I342">
        <f t="shared" si="16"/>
        <v>15</v>
      </c>
      <c r="J342">
        <f t="shared" si="17"/>
        <v>17.02</v>
      </c>
      <c r="K342" s="5">
        <v>18.49611570247934</v>
      </c>
    </row>
    <row r="343" spans="1:11" x14ac:dyDescent="0.45">
      <c r="A343" s="1">
        <v>40325</v>
      </c>
      <c r="B343">
        <v>15.03</v>
      </c>
      <c r="C343" s="2">
        <v>40299</v>
      </c>
      <c r="D343" s="6" t="str">
        <f t="shared" si="18"/>
        <v>5-2010</v>
      </c>
      <c r="E343" s="3">
        <f t="shared" si="14"/>
        <v>18.398099173553724</v>
      </c>
      <c r="H343" s="2" t="str">
        <f t="shared" si="15"/>
        <v>5-2010</v>
      </c>
      <c r="I343">
        <f t="shared" si="16"/>
        <v>15.03</v>
      </c>
      <c r="J343">
        <f t="shared" si="17"/>
        <v>17.02</v>
      </c>
      <c r="K343" s="5">
        <v>18.398099173553724</v>
      </c>
    </row>
    <row r="344" spans="1:11" x14ac:dyDescent="0.45">
      <c r="A344" s="1">
        <v>40359</v>
      </c>
      <c r="B344">
        <v>13.22</v>
      </c>
      <c r="C344" s="2">
        <v>40330</v>
      </c>
      <c r="D344" s="6" t="str">
        <f t="shared" si="18"/>
        <v>6-2010</v>
      </c>
      <c r="E344" s="3">
        <f t="shared" si="14"/>
        <v>18.284214876033058</v>
      </c>
      <c r="H344" s="2" t="str">
        <f t="shared" si="15"/>
        <v>6-2010</v>
      </c>
      <c r="I344">
        <f t="shared" si="16"/>
        <v>13.22</v>
      </c>
      <c r="J344">
        <f t="shared" si="17"/>
        <v>17.02</v>
      </c>
      <c r="K344" s="5">
        <v>18.284214876033058</v>
      </c>
    </row>
    <row r="345" spans="1:11" x14ac:dyDescent="0.45">
      <c r="A345" s="1">
        <v>40389</v>
      </c>
      <c r="B345">
        <v>14.16</v>
      </c>
      <c r="C345" s="2">
        <v>40360</v>
      </c>
      <c r="D345" s="6" t="str">
        <f t="shared" si="18"/>
        <v>7-2010</v>
      </c>
      <c r="E345" s="3">
        <f t="shared" si="14"/>
        <v>18.177190082644625</v>
      </c>
      <c r="H345" s="2" t="str">
        <f t="shared" si="15"/>
        <v>7-2010</v>
      </c>
      <c r="I345">
        <f t="shared" si="16"/>
        <v>14.16</v>
      </c>
      <c r="J345">
        <f t="shared" si="17"/>
        <v>17.02</v>
      </c>
      <c r="K345" s="5">
        <v>18.177190082644625</v>
      </c>
    </row>
    <row r="346" spans="1:11" x14ac:dyDescent="0.45">
      <c r="A346" s="1">
        <v>40421</v>
      </c>
      <c r="B346">
        <v>14.07</v>
      </c>
      <c r="C346" s="2">
        <v>40391</v>
      </c>
      <c r="D346" s="6" t="str">
        <f t="shared" si="18"/>
        <v>8-2010</v>
      </c>
      <c r="E346" s="3">
        <f t="shared" si="14"/>
        <v>18.066942148760326</v>
      </c>
      <c r="H346" s="2" t="str">
        <f t="shared" si="15"/>
        <v>8-2010</v>
      </c>
      <c r="I346">
        <f t="shared" si="16"/>
        <v>14.07</v>
      </c>
      <c r="J346">
        <f t="shared" si="17"/>
        <v>17.02</v>
      </c>
      <c r="K346" s="5">
        <v>18.066942148760326</v>
      </c>
    </row>
    <row r="347" spans="1:11" x14ac:dyDescent="0.45">
      <c r="A347" s="1">
        <v>40451</v>
      </c>
      <c r="B347">
        <v>14.84</v>
      </c>
      <c r="C347" s="2">
        <v>40422</v>
      </c>
      <c r="D347" s="6" t="str">
        <f t="shared" si="18"/>
        <v>9-2010</v>
      </c>
      <c r="E347" s="3">
        <f t="shared" si="14"/>
        <v>17.958595041322312</v>
      </c>
      <c r="H347" s="2" t="str">
        <f t="shared" si="15"/>
        <v>9-2010</v>
      </c>
      <c r="I347">
        <f t="shared" si="16"/>
        <v>14.84</v>
      </c>
      <c r="J347">
        <f t="shared" si="17"/>
        <v>17.02</v>
      </c>
      <c r="K347" s="5">
        <v>17.958595041322312</v>
      </c>
    </row>
    <row r="348" spans="1:11" x14ac:dyDescent="0.45">
      <c r="A348" s="1">
        <v>40480</v>
      </c>
      <c r="B348">
        <v>15.15</v>
      </c>
      <c r="C348" s="2">
        <v>40452</v>
      </c>
      <c r="D348" s="6" t="str">
        <f t="shared" si="18"/>
        <v>10-2010</v>
      </c>
      <c r="E348" s="3">
        <f t="shared" si="14"/>
        <v>17.861900826446281</v>
      </c>
      <c r="H348" s="2" t="str">
        <f t="shared" si="15"/>
        <v>10-2010</v>
      </c>
      <c r="I348">
        <f t="shared" si="16"/>
        <v>15.15</v>
      </c>
      <c r="J348">
        <f t="shared" si="17"/>
        <v>17.02</v>
      </c>
      <c r="K348" s="5">
        <v>17.861900826446281</v>
      </c>
    </row>
    <row r="349" spans="1:11" x14ac:dyDescent="0.45">
      <c r="A349" s="1">
        <v>40512</v>
      </c>
      <c r="B349">
        <v>14.49</v>
      </c>
      <c r="C349" s="2">
        <v>40483</v>
      </c>
      <c r="D349" s="6" t="str">
        <f t="shared" si="18"/>
        <v>11-2010</v>
      </c>
      <c r="E349" s="3">
        <f t="shared" si="14"/>
        <v>17.755041322314042</v>
      </c>
      <c r="H349" s="2" t="str">
        <f t="shared" si="15"/>
        <v>11-2010</v>
      </c>
      <c r="I349">
        <f t="shared" si="16"/>
        <v>14.49</v>
      </c>
      <c r="J349">
        <f t="shared" si="17"/>
        <v>17.02</v>
      </c>
      <c r="K349" s="5">
        <v>17.755041322314042</v>
      </c>
    </row>
    <row r="350" spans="1:11" x14ac:dyDescent="0.45">
      <c r="A350" s="1">
        <v>40542</v>
      </c>
      <c r="B350">
        <v>14.41</v>
      </c>
      <c r="C350" s="2">
        <v>40513</v>
      </c>
      <c r="D350" s="6" t="str">
        <f t="shared" si="18"/>
        <v>12-2010</v>
      </c>
      <c r="E350" s="3">
        <f t="shared" si="14"/>
        <v>17.657107438016524</v>
      </c>
      <c r="H350" s="2" t="str">
        <f t="shared" si="15"/>
        <v>12-2010</v>
      </c>
      <c r="I350">
        <f t="shared" si="16"/>
        <v>14.41</v>
      </c>
      <c r="J350">
        <f t="shared" si="17"/>
        <v>17.02</v>
      </c>
      <c r="K350" s="5">
        <v>17.657107438016524</v>
      </c>
    </row>
    <row r="351" spans="1:11" x14ac:dyDescent="0.45">
      <c r="A351" s="1">
        <v>40574</v>
      </c>
      <c r="B351">
        <v>15.2</v>
      </c>
      <c r="C351" s="2">
        <v>40544</v>
      </c>
      <c r="D351" s="6" t="str">
        <f t="shared" si="18"/>
        <v>1-2011</v>
      </c>
      <c r="E351" s="3">
        <f t="shared" si="14"/>
        <v>17.562479338842969</v>
      </c>
      <c r="H351" s="2" t="str">
        <f t="shared" si="15"/>
        <v>1-2011</v>
      </c>
      <c r="I351">
        <f t="shared" si="16"/>
        <v>15.2</v>
      </c>
      <c r="J351">
        <f t="shared" si="17"/>
        <v>17.02</v>
      </c>
      <c r="K351" s="5">
        <v>17.562479338842969</v>
      </c>
    </row>
    <row r="352" spans="1:11" x14ac:dyDescent="0.45">
      <c r="A352" s="1">
        <v>40602</v>
      </c>
      <c r="B352">
        <v>15.55</v>
      </c>
      <c r="C352" s="2">
        <v>40575</v>
      </c>
      <c r="D352" s="6" t="str">
        <f t="shared" si="18"/>
        <v>2-2011</v>
      </c>
      <c r="E352" s="3">
        <f t="shared" si="14"/>
        <v>17.468595041322306</v>
      </c>
      <c r="H352" s="2" t="str">
        <f t="shared" si="15"/>
        <v>2-2011</v>
      </c>
      <c r="I352">
        <f t="shared" si="16"/>
        <v>15.55</v>
      </c>
      <c r="J352">
        <f t="shared" si="17"/>
        <v>17.02</v>
      </c>
      <c r="K352" s="5">
        <v>17.468595041322306</v>
      </c>
    </row>
    <row r="353" spans="1:11" x14ac:dyDescent="0.45">
      <c r="A353" s="1">
        <v>40633</v>
      </c>
      <c r="B353">
        <v>15.04</v>
      </c>
      <c r="C353" s="2">
        <v>40603</v>
      </c>
      <c r="D353" s="6" t="str">
        <f t="shared" si="18"/>
        <v>3-2011</v>
      </c>
      <c r="E353" s="3">
        <f t="shared" si="14"/>
        <v>17.387438016528922</v>
      </c>
      <c r="H353" s="2" t="str">
        <f t="shared" si="15"/>
        <v>3-2011</v>
      </c>
      <c r="I353">
        <f t="shared" si="16"/>
        <v>15.04</v>
      </c>
      <c r="J353">
        <f t="shared" si="17"/>
        <v>17.02</v>
      </c>
      <c r="K353" s="5">
        <v>17.387438016528922</v>
      </c>
    </row>
    <row r="354" spans="1:11" x14ac:dyDescent="0.45">
      <c r="A354" s="1">
        <v>40661</v>
      </c>
      <c r="B354">
        <v>15.05</v>
      </c>
      <c r="C354" s="2">
        <v>40634</v>
      </c>
      <c r="D354" s="6" t="str">
        <f t="shared" si="18"/>
        <v>4-2011</v>
      </c>
      <c r="E354" s="3">
        <f t="shared" si="14"/>
        <v>17.314958677685951</v>
      </c>
      <c r="H354" s="2" t="str">
        <f t="shared" si="15"/>
        <v>4-2011</v>
      </c>
      <c r="I354">
        <f t="shared" si="16"/>
        <v>15.05</v>
      </c>
      <c r="J354">
        <f t="shared" si="17"/>
        <v>17.02</v>
      </c>
      <c r="K354" s="5">
        <v>17.314958677685951</v>
      </c>
    </row>
    <row r="355" spans="1:11" x14ac:dyDescent="0.45">
      <c r="A355" s="1">
        <v>40694</v>
      </c>
      <c r="B355">
        <v>15.38</v>
      </c>
      <c r="C355" s="2">
        <v>40664</v>
      </c>
      <c r="D355" s="6" t="str">
        <f t="shared" si="18"/>
        <v>5-2011</v>
      </c>
      <c r="E355" s="3">
        <f t="shared" si="14"/>
        <v>17.245785123966943</v>
      </c>
      <c r="H355" s="2" t="str">
        <f t="shared" si="15"/>
        <v>5-2011</v>
      </c>
      <c r="I355">
        <f t="shared" si="16"/>
        <v>15.38</v>
      </c>
      <c r="J355">
        <f t="shared" si="17"/>
        <v>17.02</v>
      </c>
      <c r="K355" s="5">
        <v>17.245785123966943</v>
      </c>
    </row>
    <row r="356" spans="1:11" x14ac:dyDescent="0.45">
      <c r="A356" s="1">
        <v>40724</v>
      </c>
      <c r="B356">
        <v>15.09</v>
      </c>
      <c r="C356" s="2">
        <v>40695</v>
      </c>
      <c r="D356" s="6" t="str">
        <f t="shared" si="18"/>
        <v>6-2011</v>
      </c>
      <c r="E356" s="3">
        <f t="shared" si="14"/>
        <v>17.169173553719009</v>
      </c>
      <c r="H356" s="2" t="str">
        <f t="shared" si="15"/>
        <v>6-2011</v>
      </c>
      <c r="I356">
        <f t="shared" si="16"/>
        <v>15.09</v>
      </c>
      <c r="J356">
        <f t="shared" si="17"/>
        <v>17.02</v>
      </c>
      <c r="K356" s="5">
        <v>17.169173553719009</v>
      </c>
    </row>
    <row r="357" spans="1:11" x14ac:dyDescent="0.45">
      <c r="A357" s="1">
        <v>40753</v>
      </c>
      <c r="B357">
        <v>14.81</v>
      </c>
      <c r="C357" s="2">
        <v>40725</v>
      </c>
      <c r="D357" s="6" t="str">
        <f t="shared" si="18"/>
        <v>7-2011</v>
      </c>
      <c r="E357" s="3">
        <f t="shared" si="14"/>
        <v>17.094049586776858</v>
      </c>
      <c r="H357" s="2" t="str">
        <f t="shared" si="15"/>
        <v>7-2011</v>
      </c>
      <c r="I357">
        <f t="shared" si="16"/>
        <v>14.81</v>
      </c>
      <c r="J357">
        <f t="shared" si="17"/>
        <v>17.02</v>
      </c>
      <c r="K357" s="5">
        <v>17.094049586776858</v>
      </c>
    </row>
    <row r="358" spans="1:11" x14ac:dyDescent="0.45">
      <c r="A358" s="1">
        <v>40786</v>
      </c>
      <c r="B358">
        <v>13.5</v>
      </c>
      <c r="C358" s="2">
        <v>40756</v>
      </c>
      <c r="D358" s="6" t="str">
        <f t="shared" si="18"/>
        <v>8-2011</v>
      </c>
      <c r="E358" s="3">
        <f t="shared" si="14"/>
        <v>17.011404958677684</v>
      </c>
      <c r="H358" s="2" t="str">
        <f t="shared" si="15"/>
        <v>8-2011</v>
      </c>
      <c r="I358">
        <f t="shared" si="16"/>
        <v>13.5</v>
      </c>
      <c r="J358">
        <f t="shared" si="17"/>
        <v>17.02</v>
      </c>
      <c r="K358" s="5">
        <v>17.011404958677684</v>
      </c>
    </row>
    <row r="359" spans="1:11" x14ac:dyDescent="0.45">
      <c r="A359" s="1">
        <v>40816</v>
      </c>
      <c r="B359">
        <v>12.68</v>
      </c>
      <c r="C359" s="2">
        <v>40787</v>
      </c>
      <c r="D359" s="6" t="str">
        <f t="shared" si="18"/>
        <v>9-2011</v>
      </c>
      <c r="E359" s="3">
        <f t="shared" si="14"/>
        <v>16.93066115702479</v>
      </c>
      <c r="H359" s="2" t="str">
        <f t="shared" si="15"/>
        <v>9-2011</v>
      </c>
      <c r="I359">
        <f t="shared" si="16"/>
        <v>12.68</v>
      </c>
      <c r="J359">
        <f t="shared" si="17"/>
        <v>17.02</v>
      </c>
      <c r="K359" s="5">
        <v>16.93066115702479</v>
      </c>
    </row>
    <row r="360" spans="1:11" x14ac:dyDescent="0.45">
      <c r="A360" s="1">
        <v>40847</v>
      </c>
      <c r="B360">
        <v>13.64</v>
      </c>
      <c r="C360" s="2">
        <v>40817</v>
      </c>
      <c r="D360" s="6" t="str">
        <f t="shared" si="18"/>
        <v>10-2011</v>
      </c>
      <c r="E360" s="3">
        <f t="shared" si="14"/>
        <v>16.872727272727271</v>
      </c>
      <c r="H360" s="2" t="str">
        <f t="shared" si="15"/>
        <v>10-2011</v>
      </c>
      <c r="I360">
        <f t="shared" si="16"/>
        <v>13.64</v>
      </c>
      <c r="J360">
        <f t="shared" si="17"/>
        <v>17.02</v>
      </c>
      <c r="K360" s="5">
        <v>16.872727272727271</v>
      </c>
    </row>
    <row r="361" spans="1:11" x14ac:dyDescent="0.45">
      <c r="A361" s="1">
        <v>40877</v>
      </c>
      <c r="B361">
        <v>13.38</v>
      </c>
      <c r="C361" s="2">
        <v>40848</v>
      </c>
      <c r="D361" s="6" t="str">
        <f t="shared" si="18"/>
        <v>11-2011</v>
      </c>
      <c r="E361" s="3">
        <f t="shared" si="14"/>
        <v>16.807768595041324</v>
      </c>
      <c r="H361" s="2" t="str">
        <f t="shared" si="15"/>
        <v>11-2011</v>
      </c>
      <c r="I361">
        <f t="shared" si="16"/>
        <v>13.38</v>
      </c>
      <c r="J361">
        <f t="shared" si="17"/>
        <v>17.02</v>
      </c>
      <c r="K361" s="5">
        <v>16.807768595041324</v>
      </c>
    </row>
    <row r="362" spans="1:11" x14ac:dyDescent="0.45">
      <c r="A362" s="1">
        <v>40907</v>
      </c>
      <c r="B362">
        <v>13.5</v>
      </c>
      <c r="C362" s="2">
        <v>40878</v>
      </c>
      <c r="D362" s="6" t="str">
        <f t="shared" si="18"/>
        <v>12-2011</v>
      </c>
      <c r="E362" s="3">
        <f t="shared" si="14"/>
        <v>16.738181818181818</v>
      </c>
      <c r="H362" s="2" t="str">
        <f t="shared" si="15"/>
        <v>12-2011</v>
      </c>
      <c r="I362">
        <f t="shared" si="16"/>
        <v>13.5</v>
      </c>
      <c r="J362">
        <f t="shared" si="17"/>
        <v>17.02</v>
      </c>
      <c r="K362" s="5">
        <v>16.738181818181818</v>
      </c>
    </row>
    <row r="363" spans="1:11" x14ac:dyDescent="0.45">
      <c r="A363" s="1">
        <v>40939</v>
      </c>
      <c r="B363">
        <v>13.71</v>
      </c>
      <c r="C363" s="2">
        <v>40909</v>
      </c>
      <c r="D363" s="6" t="str">
        <f t="shared" si="18"/>
        <v>1-2012</v>
      </c>
      <c r="E363" s="3">
        <f t="shared" si="14"/>
        <v>16.669090909090908</v>
      </c>
      <c r="H363" s="2" t="str">
        <f t="shared" si="15"/>
        <v>1-2012</v>
      </c>
      <c r="I363">
        <f t="shared" si="16"/>
        <v>13.71</v>
      </c>
      <c r="J363">
        <f t="shared" si="17"/>
        <v>17.02</v>
      </c>
      <c r="K363" s="5">
        <v>16.669090909090908</v>
      </c>
    </row>
    <row r="364" spans="1:11" x14ac:dyDescent="0.45">
      <c r="A364" s="1">
        <v>40968</v>
      </c>
      <c r="B364">
        <v>14.3</v>
      </c>
      <c r="C364" s="2">
        <v>40940</v>
      </c>
      <c r="D364" s="6" t="str">
        <f t="shared" si="18"/>
        <v>2-2012</v>
      </c>
      <c r="E364" s="3">
        <f t="shared" si="14"/>
        <v>16.605371900826448</v>
      </c>
      <c r="H364" s="2" t="str">
        <f t="shared" si="15"/>
        <v>2-2012</v>
      </c>
      <c r="I364">
        <f t="shared" si="16"/>
        <v>14.3</v>
      </c>
      <c r="J364">
        <f t="shared" si="17"/>
        <v>17.02</v>
      </c>
      <c r="K364" s="5">
        <v>16.605371900826448</v>
      </c>
    </row>
    <row r="365" spans="1:11" x14ac:dyDescent="0.45">
      <c r="A365" s="1">
        <v>40998</v>
      </c>
      <c r="B365">
        <v>13.68</v>
      </c>
      <c r="C365" s="2">
        <v>40969</v>
      </c>
      <c r="D365" s="6" t="str">
        <f t="shared" si="18"/>
        <v>3-2012</v>
      </c>
      <c r="E365" s="3">
        <f t="shared" si="14"/>
        <v>16.542561983471074</v>
      </c>
      <c r="H365" s="2" t="str">
        <f t="shared" si="15"/>
        <v>3-2012</v>
      </c>
      <c r="I365">
        <f t="shared" si="16"/>
        <v>13.68</v>
      </c>
      <c r="J365">
        <f t="shared" si="17"/>
        <v>17.02</v>
      </c>
      <c r="K365" s="5">
        <v>16.542561983471074</v>
      </c>
    </row>
    <row r="366" spans="1:11" x14ac:dyDescent="0.45">
      <c r="A366" s="1">
        <v>41026</v>
      </c>
      <c r="B366">
        <v>13.73</v>
      </c>
      <c r="C366" s="2">
        <v>41000</v>
      </c>
      <c r="D366" s="6" t="str">
        <f t="shared" si="18"/>
        <v>4-2012</v>
      </c>
      <c r="E366" s="3">
        <f t="shared" si="14"/>
        <v>16.481652892561982</v>
      </c>
      <c r="H366" s="2" t="str">
        <f t="shared" si="15"/>
        <v>4-2012</v>
      </c>
      <c r="I366">
        <f t="shared" si="16"/>
        <v>13.73</v>
      </c>
      <c r="J366">
        <f t="shared" si="17"/>
        <v>17.02</v>
      </c>
      <c r="K366" s="5">
        <v>16.481652892561982</v>
      </c>
    </row>
    <row r="367" spans="1:11" x14ac:dyDescent="0.45">
      <c r="A367" s="1">
        <v>41060</v>
      </c>
      <c r="B367">
        <v>12.75</v>
      </c>
      <c r="C367" s="2">
        <v>41030</v>
      </c>
      <c r="D367" s="6" t="str">
        <f t="shared" si="18"/>
        <v>5-2012</v>
      </c>
      <c r="E367" s="3">
        <f t="shared" si="14"/>
        <v>16.407190082644629</v>
      </c>
      <c r="H367" s="2" t="str">
        <f t="shared" si="15"/>
        <v>5-2012</v>
      </c>
      <c r="I367">
        <f t="shared" si="16"/>
        <v>12.75</v>
      </c>
      <c r="J367">
        <f t="shared" si="17"/>
        <v>17.02</v>
      </c>
      <c r="K367" s="5">
        <v>16.407190082644629</v>
      </c>
    </row>
    <row r="368" spans="1:11" x14ac:dyDescent="0.45">
      <c r="A368" s="1">
        <v>41089</v>
      </c>
      <c r="B368">
        <v>13.29</v>
      </c>
      <c r="C368" s="2">
        <v>41061</v>
      </c>
      <c r="D368" s="6" t="str">
        <f t="shared" si="18"/>
        <v>6-2012</v>
      </c>
      <c r="E368" s="3">
        <f t="shared" si="14"/>
        <v>16.344958677685952</v>
      </c>
      <c r="H368" s="2" t="str">
        <f t="shared" si="15"/>
        <v>6-2012</v>
      </c>
      <c r="I368">
        <f t="shared" si="16"/>
        <v>13.29</v>
      </c>
      <c r="J368">
        <f t="shared" si="17"/>
        <v>17.02</v>
      </c>
      <c r="K368" s="5">
        <v>16.344958677685952</v>
      </c>
    </row>
    <row r="369" spans="1:11" x14ac:dyDescent="0.45">
      <c r="A369" s="1">
        <v>41121</v>
      </c>
      <c r="B369">
        <v>13.52</v>
      </c>
      <c r="C369" s="2">
        <v>41091</v>
      </c>
      <c r="D369" s="6" t="str">
        <f t="shared" si="18"/>
        <v>7-2012</v>
      </c>
      <c r="E369" s="3">
        <f t="shared" si="14"/>
        <v>16.297107438016528</v>
      </c>
      <c r="H369" s="2" t="str">
        <f t="shared" si="15"/>
        <v>7-2012</v>
      </c>
      <c r="I369">
        <f t="shared" si="16"/>
        <v>13.52</v>
      </c>
      <c r="J369">
        <f t="shared" si="17"/>
        <v>17.02</v>
      </c>
      <c r="K369" s="5">
        <v>16.297107438016528</v>
      </c>
    </row>
    <row r="370" spans="1:11" x14ac:dyDescent="0.45">
      <c r="A370" s="1">
        <v>41152</v>
      </c>
      <c r="B370">
        <v>13.56</v>
      </c>
      <c r="C370" s="2">
        <v>41122</v>
      </c>
      <c r="D370" s="6" t="str">
        <f t="shared" si="18"/>
        <v>8-2012</v>
      </c>
      <c r="E370" s="3">
        <f t="shared" si="14"/>
        <v>16.264380165289257</v>
      </c>
      <c r="H370" s="2" t="str">
        <f t="shared" si="15"/>
        <v>8-2012</v>
      </c>
      <c r="I370">
        <f t="shared" si="16"/>
        <v>13.56</v>
      </c>
      <c r="J370">
        <f t="shared" si="17"/>
        <v>17.02</v>
      </c>
      <c r="K370" s="5">
        <v>16.264380165289257</v>
      </c>
    </row>
    <row r="371" spans="1:11" x14ac:dyDescent="0.45">
      <c r="A371" s="1">
        <v>41180</v>
      </c>
      <c r="B371">
        <v>13.51</v>
      </c>
      <c r="C371" s="2">
        <v>41153</v>
      </c>
      <c r="D371" s="6" t="str">
        <f t="shared" si="18"/>
        <v>9-2012</v>
      </c>
      <c r="E371" s="3">
        <f t="shared" si="14"/>
        <v>16.234628099173555</v>
      </c>
      <c r="H371" s="2" t="str">
        <f t="shared" si="15"/>
        <v>9-2012</v>
      </c>
      <c r="I371">
        <f t="shared" si="16"/>
        <v>13.51</v>
      </c>
      <c r="J371">
        <f t="shared" si="17"/>
        <v>17.02</v>
      </c>
      <c r="K371" s="5">
        <v>16.234628099173555</v>
      </c>
    </row>
    <row r="372" spans="1:11" x14ac:dyDescent="0.45">
      <c r="A372" s="1">
        <v>41213</v>
      </c>
      <c r="B372">
        <v>13.6</v>
      </c>
      <c r="C372" s="2">
        <v>41183</v>
      </c>
      <c r="D372" s="6" t="str">
        <f t="shared" si="18"/>
        <v>10-2012</v>
      </c>
      <c r="E372" s="3">
        <f t="shared" si="14"/>
        <v>16.222561983471074</v>
      </c>
      <c r="H372" s="2" t="str">
        <f t="shared" si="15"/>
        <v>10-2012</v>
      </c>
      <c r="I372">
        <f t="shared" si="16"/>
        <v>13.6</v>
      </c>
      <c r="J372">
        <f t="shared" si="17"/>
        <v>17.02</v>
      </c>
      <c r="K372" s="5">
        <v>16.222561983471074</v>
      </c>
    </row>
    <row r="373" spans="1:11" x14ac:dyDescent="0.45">
      <c r="A373" s="1">
        <v>41243</v>
      </c>
      <c r="B373">
        <v>13.55</v>
      </c>
      <c r="C373" s="2">
        <v>41214</v>
      </c>
      <c r="D373" s="6" t="str">
        <f t="shared" si="18"/>
        <v>11-2012</v>
      </c>
      <c r="E373" s="3">
        <f t="shared" si="14"/>
        <v>16.200330578512396</v>
      </c>
      <c r="H373" s="2" t="str">
        <f t="shared" si="15"/>
        <v>11-2012</v>
      </c>
      <c r="I373">
        <f t="shared" si="16"/>
        <v>13.55</v>
      </c>
      <c r="J373">
        <f t="shared" si="17"/>
        <v>17.02</v>
      </c>
      <c r="K373" s="5">
        <v>16.200330578512396</v>
      </c>
    </row>
    <row r="374" spans="1:11" x14ac:dyDescent="0.45">
      <c r="A374" s="1">
        <v>41271</v>
      </c>
      <c r="B374">
        <v>13.53</v>
      </c>
      <c r="C374" s="2">
        <v>41244</v>
      </c>
      <c r="D374" s="6" t="str">
        <f t="shared" si="18"/>
        <v>12-2012</v>
      </c>
      <c r="E374" s="3">
        <f t="shared" si="14"/>
        <v>16.175371900826448</v>
      </c>
      <c r="H374" s="2" t="str">
        <f t="shared" si="15"/>
        <v>12-2012</v>
      </c>
      <c r="I374">
        <f t="shared" si="16"/>
        <v>13.53</v>
      </c>
      <c r="J374">
        <f t="shared" si="17"/>
        <v>17.02</v>
      </c>
      <c r="K374" s="5">
        <v>16.175371900826448</v>
      </c>
    </row>
    <row r="375" spans="1:11" x14ac:dyDescent="0.45">
      <c r="A375" s="1">
        <v>41305</v>
      </c>
      <c r="B375">
        <v>14.42</v>
      </c>
      <c r="C375" s="2">
        <v>41275</v>
      </c>
      <c r="D375" s="6" t="str">
        <f t="shared" si="18"/>
        <v>1-2013</v>
      </c>
      <c r="E375" s="3">
        <f t="shared" si="14"/>
        <v>16.157520661157026</v>
      </c>
      <c r="H375" s="2" t="str">
        <f t="shared" si="15"/>
        <v>1-2013</v>
      </c>
      <c r="I375">
        <f t="shared" si="16"/>
        <v>14.42</v>
      </c>
      <c r="J375">
        <f t="shared" si="17"/>
        <v>17.02</v>
      </c>
      <c r="K375" s="5">
        <v>16.157520661157026</v>
      </c>
    </row>
    <row r="376" spans="1:11" x14ac:dyDescent="0.45">
      <c r="A376" s="1">
        <v>41333</v>
      </c>
      <c r="B376">
        <v>14.65</v>
      </c>
      <c r="C376" s="2">
        <v>41306</v>
      </c>
      <c r="D376" s="6" t="str">
        <f t="shared" si="18"/>
        <v>2-2013</v>
      </c>
      <c r="E376" s="3">
        <f t="shared" si="14"/>
        <v>16.14834710743802</v>
      </c>
      <c r="H376" s="2" t="str">
        <f t="shared" si="15"/>
        <v>2-2013</v>
      </c>
      <c r="I376">
        <f t="shared" si="16"/>
        <v>14.65</v>
      </c>
      <c r="J376">
        <f t="shared" si="17"/>
        <v>17.02</v>
      </c>
      <c r="K376" s="5">
        <v>16.14834710743802</v>
      </c>
    </row>
    <row r="377" spans="1:11" x14ac:dyDescent="0.45">
      <c r="A377" s="1">
        <v>41361</v>
      </c>
      <c r="B377">
        <v>14.24</v>
      </c>
      <c r="C377" s="2">
        <v>41334</v>
      </c>
      <c r="D377" s="6" t="str">
        <f t="shared" si="18"/>
        <v>3-2013</v>
      </c>
      <c r="E377" s="3">
        <f t="shared" si="14"/>
        <v>16.147190082644631</v>
      </c>
      <c r="H377" s="2" t="str">
        <f t="shared" si="15"/>
        <v>3-2013</v>
      </c>
      <c r="I377">
        <f t="shared" si="16"/>
        <v>14.24</v>
      </c>
      <c r="J377">
        <f t="shared" si="17"/>
        <v>17.02</v>
      </c>
      <c r="K377" s="5">
        <v>16.147190082644631</v>
      </c>
    </row>
    <row r="378" spans="1:11" x14ac:dyDescent="0.45">
      <c r="A378" s="1">
        <v>41394</v>
      </c>
      <c r="B378">
        <v>14.59</v>
      </c>
      <c r="C378" s="2">
        <v>41365</v>
      </c>
      <c r="D378" s="6" t="str">
        <f t="shared" si="18"/>
        <v>4-2013</v>
      </c>
      <c r="E378" s="3">
        <f t="shared" si="14"/>
        <v>16.151074380165291</v>
      </c>
      <c r="H378" s="2" t="str">
        <f t="shared" si="15"/>
        <v>4-2013</v>
      </c>
      <c r="I378">
        <f t="shared" si="16"/>
        <v>14.59</v>
      </c>
      <c r="J378">
        <f t="shared" si="17"/>
        <v>17.02</v>
      </c>
      <c r="K378" s="5">
        <v>16.151074380165291</v>
      </c>
    </row>
    <row r="379" spans="1:11" x14ac:dyDescent="0.45">
      <c r="A379" s="1">
        <v>41425</v>
      </c>
      <c r="B379">
        <v>15.01</v>
      </c>
      <c r="C379" s="2">
        <v>41395</v>
      </c>
      <c r="D379" s="6" t="str">
        <f t="shared" si="18"/>
        <v>5-2013</v>
      </c>
      <c r="E379" s="3">
        <f t="shared" si="14"/>
        <v>16.148429752066114</v>
      </c>
      <c r="H379" s="2" t="str">
        <f t="shared" si="15"/>
        <v>5-2013</v>
      </c>
      <c r="I379">
        <f t="shared" si="16"/>
        <v>15.01</v>
      </c>
      <c r="J379">
        <f t="shared" si="17"/>
        <v>17.02</v>
      </c>
      <c r="K379" s="5">
        <v>16.148429752066114</v>
      </c>
    </row>
    <row r="380" spans="1:11" x14ac:dyDescent="0.45">
      <c r="A380" s="1">
        <v>41453</v>
      </c>
      <c r="B380">
        <v>14.09</v>
      </c>
      <c r="C380" s="2">
        <v>41426</v>
      </c>
      <c r="D380" s="6" t="str">
        <f t="shared" si="18"/>
        <v>6-2013</v>
      </c>
      <c r="E380" s="3">
        <f t="shared" ref="E380:E443" si="19">AVERAGE(B260:B380)</f>
        <v>16.134132231404958</v>
      </c>
      <c r="H380" s="2" t="str">
        <f t="shared" si="15"/>
        <v>6-2013</v>
      </c>
      <c r="I380">
        <f t="shared" si="16"/>
        <v>14.09</v>
      </c>
      <c r="J380">
        <f t="shared" si="17"/>
        <v>17.02</v>
      </c>
      <c r="K380" s="5">
        <v>16.134132231404958</v>
      </c>
    </row>
    <row r="381" spans="1:11" x14ac:dyDescent="0.45">
      <c r="A381" s="1">
        <v>41486</v>
      </c>
      <c r="B381">
        <v>15.07</v>
      </c>
      <c r="C381" s="2">
        <v>41456</v>
      </c>
      <c r="D381" s="6" t="str">
        <f t="shared" si="18"/>
        <v>7-2013</v>
      </c>
      <c r="E381" s="3">
        <f t="shared" si="19"/>
        <v>16.126694214876036</v>
      </c>
      <c r="H381" s="2" t="str">
        <f t="shared" si="15"/>
        <v>7-2013</v>
      </c>
      <c r="I381">
        <f t="shared" si="16"/>
        <v>15.07</v>
      </c>
      <c r="J381">
        <f t="shared" si="17"/>
        <v>17.02</v>
      </c>
      <c r="K381" s="5">
        <v>16.126694214876036</v>
      </c>
    </row>
    <row r="382" spans="1:11" x14ac:dyDescent="0.45">
      <c r="A382" s="1">
        <v>41516</v>
      </c>
      <c r="B382">
        <v>14.52</v>
      </c>
      <c r="C382" s="2">
        <v>41487</v>
      </c>
      <c r="D382" s="6" t="str">
        <f t="shared" si="18"/>
        <v>8-2013</v>
      </c>
      <c r="E382" s="3">
        <f t="shared" si="19"/>
        <v>16.110413223140494</v>
      </c>
      <c r="H382" s="2" t="str">
        <f t="shared" si="15"/>
        <v>8-2013</v>
      </c>
      <c r="I382">
        <f t="shared" si="16"/>
        <v>14.52</v>
      </c>
      <c r="J382">
        <f t="shared" si="17"/>
        <v>17.02</v>
      </c>
      <c r="K382" s="5">
        <v>16.110413223140494</v>
      </c>
    </row>
    <row r="383" spans="1:11" x14ac:dyDescent="0.45">
      <c r="A383" s="1">
        <v>41547</v>
      </c>
      <c r="B383">
        <v>14.56</v>
      </c>
      <c r="C383" s="2">
        <v>41518</v>
      </c>
      <c r="D383" s="6" t="str">
        <f t="shared" si="18"/>
        <v>9-2013</v>
      </c>
      <c r="E383" s="3">
        <f t="shared" si="19"/>
        <v>16.096280991735537</v>
      </c>
      <c r="H383" s="2" t="str">
        <f t="shared" si="15"/>
        <v>9-2013</v>
      </c>
      <c r="I383">
        <f t="shared" si="16"/>
        <v>14.56</v>
      </c>
      <c r="J383">
        <f t="shared" si="17"/>
        <v>17.02</v>
      </c>
      <c r="K383" s="5">
        <v>16.096280991735537</v>
      </c>
    </row>
    <row r="384" spans="1:11" x14ac:dyDescent="0.45">
      <c r="A384" s="1">
        <v>41578</v>
      </c>
      <c r="B384">
        <v>15.16</v>
      </c>
      <c r="C384" s="2">
        <v>41548</v>
      </c>
      <c r="D384" s="6" t="str">
        <f t="shared" si="18"/>
        <v>10-2013</v>
      </c>
      <c r="E384" s="3">
        <f t="shared" si="19"/>
        <v>16.089338842975206</v>
      </c>
      <c r="H384" s="2" t="str">
        <f t="shared" si="15"/>
        <v>10-2013</v>
      </c>
      <c r="I384">
        <f t="shared" si="16"/>
        <v>15.16</v>
      </c>
      <c r="J384">
        <f t="shared" si="17"/>
        <v>17.02</v>
      </c>
      <c r="K384" s="5">
        <v>16.089338842975206</v>
      </c>
    </row>
    <row r="385" spans="1:11" x14ac:dyDescent="0.45">
      <c r="A385" s="1">
        <v>41607</v>
      </c>
      <c r="B385">
        <v>14.84</v>
      </c>
      <c r="C385" s="2">
        <v>41579</v>
      </c>
      <c r="D385" s="6" t="str">
        <f t="shared" si="18"/>
        <v>11-2013</v>
      </c>
      <c r="E385" s="3">
        <f t="shared" si="19"/>
        <v>16.074214876033057</v>
      </c>
      <c r="H385" s="2" t="str">
        <f t="shared" si="15"/>
        <v>11-2013</v>
      </c>
      <c r="I385">
        <f t="shared" si="16"/>
        <v>14.84</v>
      </c>
      <c r="J385">
        <f t="shared" si="17"/>
        <v>17.02</v>
      </c>
      <c r="K385" s="5">
        <v>16.074214876033057</v>
      </c>
    </row>
    <row r="386" spans="1:11" x14ac:dyDescent="0.45">
      <c r="A386" s="1">
        <v>41638</v>
      </c>
      <c r="B386">
        <v>14.81</v>
      </c>
      <c r="C386" s="2">
        <v>41609</v>
      </c>
      <c r="D386" s="6" t="str">
        <f t="shared" si="18"/>
        <v>12-2013</v>
      </c>
      <c r="E386" s="3">
        <f t="shared" si="19"/>
        <v>16.058512396694216</v>
      </c>
      <c r="H386" s="2" t="str">
        <f t="shared" ref="H386:H449" si="20">D386</f>
        <v>12-2013</v>
      </c>
      <c r="I386">
        <f t="shared" ref="I386:I449" si="21">B386</f>
        <v>14.81</v>
      </c>
      <c r="J386">
        <f t="shared" ref="J386:J449" si="22">MEDIAN($B$193:$B$470)</f>
        <v>17.02</v>
      </c>
      <c r="K386" s="5">
        <v>16.058512396694216</v>
      </c>
    </row>
    <row r="387" spans="1:11" x14ac:dyDescent="0.45">
      <c r="A387" s="1">
        <v>41669</v>
      </c>
      <c r="B387">
        <v>14.95</v>
      </c>
      <c r="C387" s="2">
        <v>41640</v>
      </c>
      <c r="D387" s="6" t="str">
        <f t="shared" si="18"/>
        <v>1-2014</v>
      </c>
      <c r="E387" s="3">
        <f t="shared" si="19"/>
        <v>16.043636363636363</v>
      </c>
      <c r="H387" s="2" t="str">
        <f t="shared" si="20"/>
        <v>1-2014</v>
      </c>
      <c r="I387">
        <f t="shared" si="21"/>
        <v>14.95</v>
      </c>
      <c r="J387">
        <f t="shared" si="22"/>
        <v>17.02</v>
      </c>
      <c r="K387" s="5">
        <v>16.043636363636363</v>
      </c>
    </row>
    <row r="388" spans="1:11" x14ac:dyDescent="0.45">
      <c r="A388" s="1">
        <v>41698</v>
      </c>
      <c r="B388">
        <v>15.08</v>
      </c>
      <c r="C388" s="2">
        <v>41671</v>
      </c>
      <c r="D388" s="6" t="str">
        <f t="shared" ref="D388:D451" si="23">MONTH(C388)&amp;"-"&amp;YEAR(C388)</f>
        <v>2-2014</v>
      </c>
      <c r="E388" s="3">
        <f t="shared" si="19"/>
        <v>16.027438016528926</v>
      </c>
      <c r="H388" s="2" t="str">
        <f t="shared" si="20"/>
        <v>2-2014</v>
      </c>
      <c r="I388">
        <f t="shared" si="21"/>
        <v>15.08</v>
      </c>
      <c r="J388">
        <f t="shared" si="22"/>
        <v>17.02</v>
      </c>
      <c r="K388" s="5">
        <v>16.027438016528926</v>
      </c>
    </row>
    <row r="389" spans="1:11" x14ac:dyDescent="0.45">
      <c r="A389" s="1">
        <v>41729</v>
      </c>
      <c r="B389">
        <v>14.33</v>
      </c>
      <c r="C389" s="2">
        <v>41699</v>
      </c>
      <c r="D389" s="6" t="str">
        <f t="shared" si="23"/>
        <v>3-2014</v>
      </c>
      <c r="E389" s="3">
        <f t="shared" si="19"/>
        <v>16.004462809917353</v>
      </c>
      <c r="H389" s="2" t="str">
        <f t="shared" si="20"/>
        <v>3-2014</v>
      </c>
      <c r="I389">
        <f t="shared" si="21"/>
        <v>14.33</v>
      </c>
      <c r="J389">
        <f t="shared" si="22"/>
        <v>17.02</v>
      </c>
      <c r="K389" s="5">
        <v>16.004462809917353</v>
      </c>
    </row>
    <row r="390" spans="1:11" x14ac:dyDescent="0.45">
      <c r="A390" s="1">
        <v>41759</v>
      </c>
      <c r="B390">
        <v>15</v>
      </c>
      <c r="C390" s="2">
        <v>41730</v>
      </c>
      <c r="D390" s="6" t="str">
        <f t="shared" si="23"/>
        <v>4-2014</v>
      </c>
      <c r="E390" s="3">
        <f t="shared" si="19"/>
        <v>15.991652892561982</v>
      </c>
      <c r="H390" s="2" t="str">
        <f t="shared" si="20"/>
        <v>4-2014</v>
      </c>
      <c r="I390">
        <f t="shared" si="21"/>
        <v>15</v>
      </c>
      <c r="J390">
        <f t="shared" si="22"/>
        <v>17.02</v>
      </c>
      <c r="K390" s="5">
        <v>15.991652892561982</v>
      </c>
    </row>
    <row r="391" spans="1:11" x14ac:dyDescent="0.45">
      <c r="A391" s="1">
        <v>41789</v>
      </c>
      <c r="B391">
        <v>15.21</v>
      </c>
      <c r="C391" s="2">
        <v>41760</v>
      </c>
      <c r="D391" s="6" t="str">
        <f t="shared" si="23"/>
        <v>5-2014</v>
      </c>
      <c r="E391" s="3">
        <f t="shared" si="19"/>
        <v>15.976859504132232</v>
      </c>
      <c r="H391" s="2" t="str">
        <f t="shared" si="20"/>
        <v>5-2014</v>
      </c>
      <c r="I391">
        <f t="shared" si="21"/>
        <v>15.21</v>
      </c>
      <c r="J391">
        <f t="shared" si="22"/>
        <v>17.02</v>
      </c>
      <c r="K391" s="5">
        <v>15.976859504132232</v>
      </c>
    </row>
    <row r="392" spans="1:11" x14ac:dyDescent="0.45">
      <c r="A392" s="1">
        <v>41820</v>
      </c>
      <c r="B392">
        <v>14.93</v>
      </c>
      <c r="C392" s="2">
        <v>41791</v>
      </c>
      <c r="D392" s="6" t="str">
        <f t="shared" si="23"/>
        <v>6-2014</v>
      </c>
      <c r="E392" s="3">
        <f t="shared" si="19"/>
        <v>15.959338842975207</v>
      </c>
      <c r="H392" s="2" t="str">
        <f t="shared" si="20"/>
        <v>6-2014</v>
      </c>
      <c r="I392">
        <f t="shared" si="21"/>
        <v>14.93</v>
      </c>
      <c r="J392">
        <f t="shared" si="22"/>
        <v>17.02</v>
      </c>
      <c r="K392" s="5">
        <v>15.959338842975207</v>
      </c>
    </row>
    <row r="393" spans="1:11" x14ac:dyDescent="0.45">
      <c r="A393" s="1">
        <v>41851</v>
      </c>
      <c r="B393">
        <v>14.93</v>
      </c>
      <c r="C393" s="2">
        <v>41821</v>
      </c>
      <c r="D393" s="6" t="str">
        <f t="shared" si="23"/>
        <v>7-2014</v>
      </c>
      <c r="E393" s="3">
        <f t="shared" si="19"/>
        <v>15.941570247933885</v>
      </c>
      <c r="H393" s="2" t="str">
        <f t="shared" si="20"/>
        <v>7-2014</v>
      </c>
      <c r="I393">
        <f t="shared" si="21"/>
        <v>14.93</v>
      </c>
      <c r="J393">
        <f t="shared" si="22"/>
        <v>17.02</v>
      </c>
      <c r="K393" s="5">
        <v>15.941570247933885</v>
      </c>
    </row>
    <row r="394" spans="1:11" x14ac:dyDescent="0.45">
      <c r="A394" s="1">
        <v>41880</v>
      </c>
      <c r="B394">
        <v>15.11</v>
      </c>
      <c r="C394" s="2">
        <v>41852</v>
      </c>
      <c r="D394" s="6" t="str">
        <f t="shared" si="23"/>
        <v>8-2014</v>
      </c>
      <c r="E394" s="3">
        <f t="shared" si="19"/>
        <v>15.927520661157027</v>
      </c>
      <c r="H394" s="2" t="str">
        <f t="shared" si="20"/>
        <v>8-2014</v>
      </c>
      <c r="I394">
        <f t="shared" si="21"/>
        <v>15.11</v>
      </c>
      <c r="J394">
        <f t="shared" si="22"/>
        <v>17.02</v>
      </c>
      <c r="K394" s="5">
        <v>15.927520661157027</v>
      </c>
    </row>
    <row r="395" spans="1:11" x14ac:dyDescent="0.45">
      <c r="A395" s="1">
        <v>41912</v>
      </c>
      <c r="B395">
        <v>14.62</v>
      </c>
      <c r="C395" s="2">
        <v>41883</v>
      </c>
      <c r="D395" s="6" t="str">
        <f t="shared" si="23"/>
        <v>9-2014</v>
      </c>
      <c r="E395" s="3">
        <f t="shared" si="19"/>
        <v>15.910909090909094</v>
      </c>
      <c r="H395" s="2" t="str">
        <f t="shared" si="20"/>
        <v>9-2014</v>
      </c>
      <c r="I395">
        <f t="shared" si="21"/>
        <v>14.62</v>
      </c>
      <c r="J395">
        <f t="shared" si="22"/>
        <v>17.02</v>
      </c>
      <c r="K395" s="5">
        <v>15.910909090909094</v>
      </c>
    </row>
    <row r="396" spans="1:11" x14ac:dyDescent="0.45">
      <c r="A396" s="1">
        <v>41943</v>
      </c>
      <c r="B396">
        <v>14.44</v>
      </c>
      <c r="C396" s="2">
        <v>41913</v>
      </c>
      <c r="D396" s="6" t="str">
        <f t="shared" si="23"/>
        <v>10-2014</v>
      </c>
      <c r="E396" s="3">
        <f t="shared" si="19"/>
        <v>15.890000000000004</v>
      </c>
      <c r="H396" s="2" t="str">
        <f t="shared" si="20"/>
        <v>10-2014</v>
      </c>
      <c r="I396">
        <f t="shared" si="21"/>
        <v>14.44</v>
      </c>
      <c r="J396">
        <f t="shared" si="22"/>
        <v>17.02</v>
      </c>
      <c r="K396" s="5">
        <v>15.890000000000004</v>
      </c>
    </row>
    <row r="397" spans="1:11" x14ac:dyDescent="0.45">
      <c r="A397" s="1">
        <v>41971</v>
      </c>
      <c r="B397">
        <v>14.67</v>
      </c>
      <c r="C397" s="2">
        <v>41944</v>
      </c>
      <c r="D397" s="6" t="str">
        <f t="shared" si="23"/>
        <v>11-2014</v>
      </c>
      <c r="E397" s="3">
        <f t="shared" si="19"/>
        <v>15.869504132231409</v>
      </c>
      <c r="H397" s="2" t="str">
        <f t="shared" si="20"/>
        <v>11-2014</v>
      </c>
      <c r="I397">
        <f t="shared" si="21"/>
        <v>14.67</v>
      </c>
      <c r="J397">
        <f t="shared" si="22"/>
        <v>17.02</v>
      </c>
      <c r="K397" s="5">
        <v>15.869504132231409</v>
      </c>
    </row>
    <row r="398" spans="1:11" x14ac:dyDescent="0.45">
      <c r="A398" s="1">
        <v>42003</v>
      </c>
      <c r="B398">
        <v>14.69</v>
      </c>
      <c r="C398" s="2">
        <v>41974</v>
      </c>
      <c r="D398" s="6" t="str">
        <f t="shared" si="23"/>
        <v>12-2014</v>
      </c>
      <c r="E398" s="3">
        <f t="shared" si="19"/>
        <v>15.848347107438023</v>
      </c>
      <c r="H398" s="2" t="str">
        <f t="shared" si="20"/>
        <v>12-2014</v>
      </c>
      <c r="I398">
        <f t="shared" si="21"/>
        <v>14.69</v>
      </c>
      <c r="J398">
        <f t="shared" si="22"/>
        <v>17.02</v>
      </c>
      <c r="K398" s="5">
        <v>15.848347107438023</v>
      </c>
    </row>
    <row r="399" spans="1:11" x14ac:dyDescent="0.45">
      <c r="A399" s="1">
        <v>42034</v>
      </c>
      <c r="B399">
        <v>14.69</v>
      </c>
      <c r="C399" s="2">
        <v>42005</v>
      </c>
      <c r="D399" s="6" t="str">
        <f t="shared" si="23"/>
        <v>1-2015</v>
      </c>
      <c r="E399" s="3">
        <f t="shared" si="19"/>
        <v>15.827024793388436</v>
      </c>
      <c r="H399" s="2" t="str">
        <f t="shared" si="20"/>
        <v>1-2015</v>
      </c>
      <c r="I399">
        <f t="shared" si="21"/>
        <v>14.69</v>
      </c>
      <c r="J399">
        <f t="shared" si="22"/>
        <v>17.02</v>
      </c>
      <c r="K399" s="5">
        <v>15.827024793388436</v>
      </c>
    </row>
    <row r="400" spans="1:11" x14ac:dyDescent="0.45">
      <c r="A400" s="1">
        <v>42062</v>
      </c>
      <c r="B400">
        <v>15.23</v>
      </c>
      <c r="C400" s="2">
        <v>42036</v>
      </c>
      <c r="D400" s="6" t="str">
        <f t="shared" si="23"/>
        <v>2-2015</v>
      </c>
      <c r="E400" s="3">
        <f t="shared" si="19"/>
        <v>15.803801652892565</v>
      </c>
      <c r="H400" s="2" t="str">
        <f t="shared" si="20"/>
        <v>2-2015</v>
      </c>
      <c r="I400">
        <f t="shared" si="21"/>
        <v>15.23</v>
      </c>
      <c r="J400">
        <f t="shared" si="22"/>
        <v>17.02</v>
      </c>
      <c r="K400" s="5">
        <v>15.803801652892565</v>
      </c>
    </row>
    <row r="401" spans="1:11" x14ac:dyDescent="0.45">
      <c r="A401" s="1">
        <v>42094</v>
      </c>
      <c r="B401">
        <v>14.78</v>
      </c>
      <c r="C401" s="2">
        <v>42064</v>
      </c>
      <c r="D401" s="6" t="str">
        <f t="shared" si="23"/>
        <v>3-2015</v>
      </c>
      <c r="E401" s="3">
        <f t="shared" si="19"/>
        <v>15.775537190082648</v>
      </c>
      <c r="H401" s="2" t="str">
        <f t="shared" si="20"/>
        <v>3-2015</v>
      </c>
      <c r="I401">
        <f t="shared" si="21"/>
        <v>14.78</v>
      </c>
      <c r="J401">
        <f t="shared" si="22"/>
        <v>17.02</v>
      </c>
      <c r="K401" s="5">
        <v>15.775537190082648</v>
      </c>
    </row>
    <row r="402" spans="1:11" x14ac:dyDescent="0.45">
      <c r="A402" s="1">
        <v>42124</v>
      </c>
      <c r="B402">
        <v>15.48</v>
      </c>
      <c r="C402" s="2">
        <v>42095</v>
      </c>
      <c r="D402" s="6" t="str">
        <f t="shared" si="23"/>
        <v>4-2015</v>
      </c>
      <c r="E402" s="3">
        <f t="shared" si="19"/>
        <v>15.757520661157027</v>
      </c>
      <c r="H402" s="2" t="str">
        <f t="shared" si="20"/>
        <v>4-2015</v>
      </c>
      <c r="I402">
        <f t="shared" si="21"/>
        <v>15.48</v>
      </c>
      <c r="J402">
        <f t="shared" si="22"/>
        <v>17.02</v>
      </c>
      <c r="K402" s="5">
        <v>15.757520661157027</v>
      </c>
    </row>
    <row r="403" spans="1:11" x14ac:dyDescent="0.45">
      <c r="A403" s="1">
        <v>42153</v>
      </c>
      <c r="B403">
        <v>15.57</v>
      </c>
      <c r="C403" s="2">
        <v>42125</v>
      </c>
      <c r="D403" s="6" t="str">
        <f t="shared" si="23"/>
        <v>5-2015</v>
      </c>
      <c r="E403" s="3">
        <f t="shared" si="19"/>
        <v>15.740330578512399</v>
      </c>
      <c r="H403" s="2" t="str">
        <f t="shared" si="20"/>
        <v>5-2015</v>
      </c>
      <c r="I403">
        <f t="shared" si="21"/>
        <v>15.57</v>
      </c>
      <c r="J403">
        <f t="shared" si="22"/>
        <v>17.02</v>
      </c>
      <c r="K403" s="5">
        <v>15.740330578512399</v>
      </c>
    </row>
    <row r="404" spans="1:11" x14ac:dyDescent="0.45">
      <c r="A404" s="1">
        <v>42185</v>
      </c>
      <c r="B404">
        <v>14.55</v>
      </c>
      <c r="C404" s="2">
        <v>42156</v>
      </c>
      <c r="D404" s="6" t="str">
        <f t="shared" si="23"/>
        <v>6-2015</v>
      </c>
      <c r="E404" s="3">
        <f t="shared" si="19"/>
        <v>15.711900826446284</v>
      </c>
      <c r="H404" s="2" t="str">
        <f t="shared" si="20"/>
        <v>6-2015</v>
      </c>
      <c r="I404">
        <f t="shared" si="21"/>
        <v>14.55</v>
      </c>
      <c r="J404">
        <f t="shared" si="22"/>
        <v>17.02</v>
      </c>
      <c r="K404" s="5">
        <v>15.711900826446284</v>
      </c>
    </row>
    <row r="405" spans="1:11" x14ac:dyDescent="0.45">
      <c r="A405" s="1">
        <v>42216</v>
      </c>
      <c r="B405">
        <v>14.94</v>
      </c>
      <c r="C405" s="2">
        <v>42186</v>
      </c>
      <c r="D405" s="6" t="str">
        <f t="shared" si="23"/>
        <v>7-2015</v>
      </c>
      <c r="E405" s="3">
        <f t="shared" si="19"/>
        <v>15.681652892561985</v>
      </c>
      <c r="H405" s="2" t="str">
        <f t="shared" si="20"/>
        <v>7-2015</v>
      </c>
      <c r="I405">
        <f t="shared" si="21"/>
        <v>14.94</v>
      </c>
      <c r="J405">
        <f t="shared" si="22"/>
        <v>17.02</v>
      </c>
      <c r="K405" s="5">
        <v>15.681652892561985</v>
      </c>
    </row>
    <row r="406" spans="1:11" x14ac:dyDescent="0.45">
      <c r="A406" s="1">
        <v>42244</v>
      </c>
      <c r="B406">
        <v>14.83</v>
      </c>
      <c r="C406" s="2">
        <v>42217</v>
      </c>
      <c r="D406" s="6" t="str">
        <f t="shared" si="23"/>
        <v>8-2015</v>
      </c>
      <c r="E406" s="3">
        <f t="shared" si="19"/>
        <v>15.646446280991738</v>
      </c>
      <c r="H406" s="2" t="str">
        <f t="shared" si="20"/>
        <v>8-2015</v>
      </c>
      <c r="I406">
        <f t="shared" si="21"/>
        <v>14.83</v>
      </c>
      <c r="J406">
        <f t="shared" si="22"/>
        <v>17.02</v>
      </c>
      <c r="K406" s="5">
        <v>15.646446280991738</v>
      </c>
    </row>
    <row r="407" spans="1:11" x14ac:dyDescent="0.45">
      <c r="A407" s="1">
        <v>42277</v>
      </c>
      <c r="B407">
        <v>13.58</v>
      </c>
      <c r="C407" s="2">
        <v>42248</v>
      </c>
      <c r="D407" s="6" t="str">
        <f t="shared" si="23"/>
        <v>9-2015</v>
      </c>
      <c r="E407" s="3">
        <f t="shared" si="19"/>
        <v>15.603388429752068</v>
      </c>
      <c r="H407" s="2" t="str">
        <f t="shared" si="20"/>
        <v>9-2015</v>
      </c>
      <c r="I407">
        <f t="shared" si="21"/>
        <v>13.58</v>
      </c>
      <c r="J407">
        <f t="shared" si="22"/>
        <v>17.02</v>
      </c>
      <c r="K407" s="5">
        <v>15.603388429752068</v>
      </c>
    </row>
    <row r="408" spans="1:11" x14ac:dyDescent="0.45">
      <c r="A408" s="1">
        <v>42307</v>
      </c>
      <c r="B408">
        <v>14.32</v>
      </c>
      <c r="C408" s="2">
        <v>42278</v>
      </c>
      <c r="D408" s="6" t="str">
        <f t="shared" si="23"/>
        <v>10-2015</v>
      </c>
      <c r="E408" s="3">
        <f t="shared" si="19"/>
        <v>15.563305785123967</v>
      </c>
      <c r="H408" s="2" t="str">
        <f t="shared" si="20"/>
        <v>10-2015</v>
      </c>
      <c r="I408">
        <f t="shared" si="21"/>
        <v>14.32</v>
      </c>
      <c r="J408">
        <f t="shared" si="22"/>
        <v>17.02</v>
      </c>
      <c r="K408" s="5">
        <v>15.563305785123967</v>
      </c>
    </row>
    <row r="409" spans="1:11" x14ac:dyDescent="0.45">
      <c r="A409" s="1">
        <v>42338</v>
      </c>
      <c r="B409">
        <v>14.19</v>
      </c>
      <c r="C409" s="2">
        <v>42309</v>
      </c>
      <c r="D409" s="6" t="str">
        <f t="shared" si="23"/>
        <v>11-2015</v>
      </c>
      <c r="E409" s="3">
        <f t="shared" si="19"/>
        <v>15.52694214876033</v>
      </c>
      <c r="H409" s="2" t="str">
        <f t="shared" si="20"/>
        <v>11-2015</v>
      </c>
      <c r="I409">
        <f t="shared" si="21"/>
        <v>14.19</v>
      </c>
      <c r="J409">
        <f t="shared" si="22"/>
        <v>17.02</v>
      </c>
      <c r="K409" s="5">
        <v>15.52694214876033</v>
      </c>
    </row>
    <row r="410" spans="1:11" x14ac:dyDescent="0.45">
      <c r="A410" s="1">
        <v>42368</v>
      </c>
      <c r="B410">
        <v>14.16</v>
      </c>
      <c r="C410" s="2">
        <v>42339</v>
      </c>
      <c r="D410" s="6" t="str">
        <f t="shared" si="23"/>
        <v>12-2015</v>
      </c>
      <c r="E410" s="3">
        <f t="shared" si="19"/>
        <v>15.488016528925622</v>
      </c>
      <c r="H410" s="2" t="str">
        <f t="shared" si="20"/>
        <v>12-2015</v>
      </c>
      <c r="I410">
        <f t="shared" si="21"/>
        <v>14.16</v>
      </c>
      <c r="J410">
        <f t="shared" si="22"/>
        <v>17.02</v>
      </c>
      <c r="K410" s="5">
        <v>15.488016528925622</v>
      </c>
    </row>
    <row r="411" spans="1:11" x14ac:dyDescent="0.45">
      <c r="A411" s="1">
        <v>42398</v>
      </c>
      <c r="B411">
        <v>13.46</v>
      </c>
      <c r="C411" s="2">
        <v>42370</v>
      </c>
      <c r="D411" s="6" t="str">
        <f t="shared" si="23"/>
        <v>1-2016</v>
      </c>
      <c r="E411" s="3">
        <f t="shared" si="19"/>
        <v>15.437438016528926</v>
      </c>
      <c r="H411" s="2" t="str">
        <f t="shared" si="20"/>
        <v>1-2016</v>
      </c>
      <c r="I411">
        <f t="shared" si="21"/>
        <v>13.46</v>
      </c>
      <c r="J411">
        <f t="shared" si="22"/>
        <v>17.02</v>
      </c>
      <c r="K411" s="5">
        <v>15.437438016528926</v>
      </c>
    </row>
    <row r="412" spans="1:11" x14ac:dyDescent="0.45">
      <c r="A412" s="1">
        <v>42429</v>
      </c>
      <c r="B412">
        <v>13.59</v>
      </c>
      <c r="C412" s="2">
        <v>42401</v>
      </c>
      <c r="D412" s="6" t="str">
        <f t="shared" si="23"/>
        <v>2-2016</v>
      </c>
      <c r="E412" s="3">
        <f t="shared" si="19"/>
        <v>15.386776859504133</v>
      </c>
      <c r="H412" s="2" t="str">
        <f t="shared" si="20"/>
        <v>2-2016</v>
      </c>
      <c r="I412">
        <f t="shared" si="21"/>
        <v>13.59</v>
      </c>
      <c r="J412">
        <f t="shared" si="22"/>
        <v>17.02</v>
      </c>
      <c r="K412" s="5">
        <v>15.386776859504133</v>
      </c>
    </row>
    <row r="413" spans="1:11" x14ac:dyDescent="0.45">
      <c r="A413" s="1">
        <v>42460</v>
      </c>
      <c r="B413">
        <v>13.98</v>
      </c>
      <c r="C413" s="2">
        <v>42430</v>
      </c>
      <c r="D413" s="6" t="str">
        <f t="shared" si="23"/>
        <v>3-2016</v>
      </c>
      <c r="E413" s="3">
        <f t="shared" si="19"/>
        <v>15.336694214876033</v>
      </c>
      <c r="H413" s="2" t="str">
        <f t="shared" si="20"/>
        <v>3-2016</v>
      </c>
      <c r="I413">
        <f t="shared" si="21"/>
        <v>13.98</v>
      </c>
      <c r="J413">
        <f t="shared" si="22"/>
        <v>17.02</v>
      </c>
      <c r="K413" s="5">
        <v>15.336694214876033</v>
      </c>
    </row>
    <row r="414" spans="1:11" x14ac:dyDescent="0.45">
      <c r="A414" s="1">
        <v>42488</v>
      </c>
      <c r="B414">
        <v>14.12</v>
      </c>
      <c r="C414" s="2">
        <v>42461</v>
      </c>
      <c r="D414" s="6" t="str">
        <f t="shared" si="23"/>
        <v>4-2016</v>
      </c>
      <c r="E414" s="3">
        <f t="shared" si="19"/>
        <v>15.287024793388429</v>
      </c>
      <c r="H414" s="2" t="str">
        <f t="shared" si="20"/>
        <v>4-2016</v>
      </c>
      <c r="I414">
        <f t="shared" si="21"/>
        <v>14.12</v>
      </c>
      <c r="J414">
        <f t="shared" si="22"/>
        <v>17.02</v>
      </c>
      <c r="K414" s="5">
        <v>15.287024793388429</v>
      </c>
    </row>
    <row r="415" spans="1:11" x14ac:dyDescent="0.45">
      <c r="A415" s="1">
        <v>42521</v>
      </c>
      <c r="B415">
        <v>14.53</v>
      </c>
      <c r="C415" s="2">
        <v>42491</v>
      </c>
      <c r="D415" s="6" t="str">
        <f t="shared" si="23"/>
        <v>5-2016</v>
      </c>
      <c r="E415" s="3">
        <f t="shared" si="19"/>
        <v>15.238595041322313</v>
      </c>
      <c r="H415" s="2" t="str">
        <f t="shared" si="20"/>
        <v>5-2016</v>
      </c>
      <c r="I415">
        <f t="shared" si="21"/>
        <v>14.53</v>
      </c>
      <c r="J415">
        <f t="shared" si="22"/>
        <v>17.02</v>
      </c>
      <c r="K415" s="5">
        <v>15.238595041322313</v>
      </c>
    </row>
    <row r="416" spans="1:11" x14ac:dyDescent="0.45">
      <c r="A416" s="1">
        <v>42551</v>
      </c>
      <c r="B416">
        <v>15.21</v>
      </c>
      <c r="C416" s="2">
        <v>42522</v>
      </c>
      <c r="D416" s="6" t="str">
        <f t="shared" si="23"/>
        <v>6-2016</v>
      </c>
      <c r="E416" s="3">
        <f t="shared" si="19"/>
        <v>15.195454545454544</v>
      </c>
      <c r="H416" s="2" t="str">
        <f t="shared" si="20"/>
        <v>6-2016</v>
      </c>
      <c r="I416">
        <f t="shared" si="21"/>
        <v>15.21</v>
      </c>
      <c r="J416">
        <f t="shared" si="22"/>
        <v>17.02</v>
      </c>
      <c r="K416" s="5">
        <v>15.195454545454544</v>
      </c>
    </row>
    <row r="417" spans="1:11" x14ac:dyDescent="0.45">
      <c r="A417" s="1">
        <v>42580</v>
      </c>
      <c r="B417">
        <v>15.71</v>
      </c>
      <c r="C417" s="2">
        <v>42552</v>
      </c>
      <c r="D417" s="6" t="str">
        <f t="shared" si="23"/>
        <v>7-2016</v>
      </c>
      <c r="E417" s="3">
        <f t="shared" si="19"/>
        <v>15.161239669421484</v>
      </c>
      <c r="H417" s="2" t="str">
        <f t="shared" si="20"/>
        <v>7-2016</v>
      </c>
      <c r="I417">
        <f t="shared" si="21"/>
        <v>15.71</v>
      </c>
      <c r="J417">
        <f t="shared" si="22"/>
        <v>17.02</v>
      </c>
      <c r="K417" s="5">
        <v>15.161239669421484</v>
      </c>
    </row>
    <row r="418" spans="1:11" x14ac:dyDescent="0.45">
      <c r="A418" s="1">
        <v>42613</v>
      </c>
      <c r="B418">
        <v>15.79</v>
      </c>
      <c r="C418" s="2">
        <v>42583</v>
      </c>
      <c r="D418" s="6" t="str">
        <f t="shared" si="23"/>
        <v>8-2016</v>
      </c>
      <c r="E418" s="3">
        <f t="shared" si="19"/>
        <v>15.126280991735534</v>
      </c>
      <c r="H418" s="2" t="str">
        <f t="shared" si="20"/>
        <v>8-2016</v>
      </c>
      <c r="I418">
        <f t="shared" si="21"/>
        <v>15.79</v>
      </c>
      <c r="J418">
        <f t="shared" si="22"/>
        <v>17.02</v>
      </c>
      <c r="K418" s="5">
        <v>15.126280991735534</v>
      </c>
    </row>
    <row r="419" spans="1:11" x14ac:dyDescent="0.45">
      <c r="A419" s="1">
        <v>42643</v>
      </c>
      <c r="B419">
        <v>16.309999999999999</v>
      </c>
      <c r="C419" s="2">
        <v>42614</v>
      </c>
      <c r="D419" s="6" t="str">
        <f t="shared" si="23"/>
        <v>9-2016</v>
      </c>
      <c r="E419" s="3">
        <f t="shared" si="19"/>
        <v>15.098016528925616</v>
      </c>
      <c r="H419" s="2" t="str">
        <f t="shared" si="20"/>
        <v>9-2016</v>
      </c>
      <c r="I419">
        <f t="shared" si="21"/>
        <v>16.309999999999999</v>
      </c>
      <c r="J419">
        <f t="shared" si="22"/>
        <v>17.02</v>
      </c>
      <c r="K419" s="5">
        <v>15.098016528925616</v>
      </c>
    </row>
    <row r="420" spans="1:11" x14ac:dyDescent="0.45">
      <c r="A420" s="1">
        <v>42674</v>
      </c>
      <c r="B420">
        <v>16.61</v>
      </c>
      <c r="C420" s="2">
        <v>42644</v>
      </c>
      <c r="D420" s="6" t="str">
        <f t="shared" si="23"/>
        <v>10-2016</v>
      </c>
      <c r="E420" s="3">
        <f t="shared" si="19"/>
        <v>15.074297520661151</v>
      </c>
      <c r="H420" s="2" t="str">
        <f t="shared" si="20"/>
        <v>10-2016</v>
      </c>
      <c r="I420">
        <f t="shared" si="21"/>
        <v>16.61</v>
      </c>
      <c r="J420">
        <f t="shared" si="22"/>
        <v>17.02</v>
      </c>
      <c r="K420" s="5">
        <v>15.074297520661151</v>
      </c>
    </row>
    <row r="421" spans="1:11" x14ac:dyDescent="0.45">
      <c r="A421" s="1">
        <v>42704</v>
      </c>
      <c r="B421">
        <v>16.059999999999999</v>
      </c>
      <c r="C421" s="2">
        <v>42675</v>
      </c>
      <c r="D421" s="6" t="str">
        <f t="shared" si="23"/>
        <v>11-2016</v>
      </c>
      <c r="E421" s="3">
        <f t="shared" si="19"/>
        <v>15.041818181818176</v>
      </c>
      <c r="H421" s="2" t="str">
        <f t="shared" si="20"/>
        <v>11-2016</v>
      </c>
      <c r="I421">
        <f t="shared" si="21"/>
        <v>16.059999999999999</v>
      </c>
      <c r="J421">
        <f t="shared" si="22"/>
        <v>17.02</v>
      </c>
      <c r="K421" s="5">
        <v>15.041818181818176</v>
      </c>
    </row>
    <row r="422" spans="1:11" x14ac:dyDescent="0.45">
      <c r="A422" s="1">
        <v>42734</v>
      </c>
      <c r="B422">
        <v>16.86</v>
      </c>
      <c r="C422" s="2">
        <v>42705</v>
      </c>
      <c r="D422" s="6" t="str">
        <f t="shared" si="23"/>
        <v>12-2016</v>
      </c>
      <c r="E422" s="3">
        <f t="shared" si="19"/>
        <v>15.018760330578505</v>
      </c>
      <c r="H422" s="2" t="str">
        <f t="shared" si="20"/>
        <v>12-2016</v>
      </c>
      <c r="I422">
        <f t="shared" si="21"/>
        <v>16.86</v>
      </c>
      <c r="J422">
        <f t="shared" si="22"/>
        <v>17.02</v>
      </c>
      <c r="K422" s="5">
        <v>15.018760330578505</v>
      </c>
    </row>
    <row r="423" spans="1:11" x14ac:dyDescent="0.45">
      <c r="A423" s="1">
        <v>42766</v>
      </c>
      <c r="B423">
        <v>16.57</v>
      </c>
      <c r="C423" s="2">
        <v>42736</v>
      </c>
      <c r="D423" s="6" t="str">
        <f t="shared" si="23"/>
        <v>1-2017</v>
      </c>
      <c r="E423" s="3">
        <f t="shared" si="19"/>
        <v>14.988760330578506</v>
      </c>
      <c r="H423" s="2" t="str">
        <f t="shared" si="20"/>
        <v>1-2017</v>
      </c>
      <c r="I423">
        <f t="shared" si="21"/>
        <v>16.57</v>
      </c>
      <c r="J423">
        <f t="shared" si="22"/>
        <v>17.02</v>
      </c>
      <c r="K423" s="5">
        <v>14.988760330578506</v>
      </c>
    </row>
    <row r="424" spans="1:11" x14ac:dyDescent="0.45">
      <c r="A424" s="1">
        <v>42794</v>
      </c>
      <c r="B424">
        <v>17.07</v>
      </c>
      <c r="C424" s="2">
        <v>42767</v>
      </c>
      <c r="D424" s="6" t="str">
        <f t="shared" si="23"/>
        <v>2-2017</v>
      </c>
      <c r="E424" s="3">
        <f t="shared" si="19"/>
        <v>14.962809917355365</v>
      </c>
      <c r="H424" s="2" t="str">
        <f t="shared" si="20"/>
        <v>2-2017</v>
      </c>
      <c r="I424">
        <f t="shared" si="21"/>
        <v>17.07</v>
      </c>
      <c r="J424">
        <f t="shared" si="22"/>
        <v>17.02</v>
      </c>
      <c r="K424" s="5">
        <v>14.962809917355365</v>
      </c>
    </row>
    <row r="425" spans="1:11" x14ac:dyDescent="0.45">
      <c r="A425" s="1">
        <v>42825</v>
      </c>
      <c r="B425">
        <v>17.28</v>
      </c>
      <c r="C425" s="2">
        <v>42795</v>
      </c>
      <c r="D425" s="6" t="str">
        <f t="shared" si="23"/>
        <v>3-2017</v>
      </c>
      <c r="E425" s="3">
        <f t="shared" si="19"/>
        <v>14.940826446280983</v>
      </c>
      <c r="H425" s="2" t="str">
        <f t="shared" si="20"/>
        <v>3-2017</v>
      </c>
      <c r="I425">
        <f t="shared" si="21"/>
        <v>17.28</v>
      </c>
      <c r="J425">
        <f t="shared" si="22"/>
        <v>17.02</v>
      </c>
      <c r="K425" s="5">
        <v>14.940826446280983</v>
      </c>
    </row>
    <row r="426" spans="1:11" x14ac:dyDescent="0.45">
      <c r="A426" s="1">
        <v>42853</v>
      </c>
      <c r="B426">
        <v>17.25</v>
      </c>
      <c r="C426" s="2">
        <v>42826</v>
      </c>
      <c r="D426" s="6" t="str">
        <f t="shared" si="23"/>
        <v>4-2017</v>
      </c>
      <c r="E426" s="3">
        <f t="shared" si="19"/>
        <v>14.919586776859497</v>
      </c>
      <c r="H426" s="2" t="str">
        <f t="shared" si="20"/>
        <v>4-2017</v>
      </c>
      <c r="I426">
        <f t="shared" si="21"/>
        <v>17.25</v>
      </c>
      <c r="J426">
        <f t="shared" si="22"/>
        <v>17.02</v>
      </c>
      <c r="K426" s="5">
        <v>14.919586776859497</v>
      </c>
    </row>
    <row r="427" spans="1:11" x14ac:dyDescent="0.45">
      <c r="A427" s="1">
        <v>42886</v>
      </c>
      <c r="B427">
        <v>18.22</v>
      </c>
      <c r="C427" s="2">
        <v>42856</v>
      </c>
      <c r="D427" s="6" t="str">
        <f t="shared" si="23"/>
        <v>5-2017</v>
      </c>
      <c r="E427" s="3">
        <f t="shared" si="19"/>
        <v>14.906280991735526</v>
      </c>
      <c r="H427" s="2" t="str">
        <f t="shared" si="20"/>
        <v>5-2017</v>
      </c>
      <c r="I427">
        <f t="shared" si="21"/>
        <v>18.22</v>
      </c>
      <c r="J427">
        <f t="shared" si="22"/>
        <v>17.02</v>
      </c>
      <c r="K427" s="5">
        <v>14.906280991735526</v>
      </c>
    </row>
    <row r="428" spans="1:11" x14ac:dyDescent="0.45">
      <c r="A428" s="1">
        <v>42916</v>
      </c>
      <c r="B428">
        <v>17.760000000000002</v>
      </c>
      <c r="C428" s="2">
        <v>42887</v>
      </c>
      <c r="D428" s="6" t="str">
        <f t="shared" si="23"/>
        <v>6-2017</v>
      </c>
      <c r="E428" s="3">
        <f t="shared" si="19"/>
        <v>14.884132231404948</v>
      </c>
      <c r="H428" s="2" t="str">
        <f t="shared" si="20"/>
        <v>6-2017</v>
      </c>
      <c r="I428">
        <f t="shared" si="21"/>
        <v>17.760000000000002</v>
      </c>
      <c r="J428">
        <f t="shared" si="22"/>
        <v>17.02</v>
      </c>
      <c r="K428" s="5">
        <v>14.884132231404948</v>
      </c>
    </row>
    <row r="429" spans="1:11" x14ac:dyDescent="0.45">
      <c r="A429" s="1">
        <v>42947</v>
      </c>
      <c r="B429">
        <v>17.91</v>
      </c>
      <c r="C429" s="2">
        <v>42917</v>
      </c>
      <c r="D429" s="6" t="str">
        <f t="shared" si="23"/>
        <v>7-2017</v>
      </c>
      <c r="E429" s="3">
        <f t="shared" si="19"/>
        <v>14.859669421487594</v>
      </c>
      <c r="H429" s="2" t="str">
        <f t="shared" si="20"/>
        <v>7-2017</v>
      </c>
      <c r="I429">
        <f t="shared" si="21"/>
        <v>17.91</v>
      </c>
      <c r="J429">
        <f t="shared" si="22"/>
        <v>17.02</v>
      </c>
      <c r="K429" s="5">
        <v>14.859669421487594</v>
      </c>
    </row>
    <row r="430" spans="1:11" x14ac:dyDescent="0.45">
      <c r="A430" s="1">
        <v>42978</v>
      </c>
      <c r="B430">
        <v>17.989999999999998</v>
      </c>
      <c r="C430" s="2">
        <v>42948</v>
      </c>
      <c r="D430" s="6" t="str">
        <f t="shared" si="23"/>
        <v>8-2017</v>
      </c>
      <c r="E430" s="3">
        <f t="shared" si="19"/>
        <v>14.843140495867759</v>
      </c>
      <c r="H430" s="2" t="str">
        <f t="shared" si="20"/>
        <v>8-2017</v>
      </c>
      <c r="I430">
        <f t="shared" si="21"/>
        <v>17.989999999999998</v>
      </c>
      <c r="J430">
        <f t="shared" si="22"/>
        <v>17.02</v>
      </c>
      <c r="K430" s="5">
        <v>14.843140495867759</v>
      </c>
    </row>
    <row r="431" spans="1:11" x14ac:dyDescent="0.45">
      <c r="A431" s="1">
        <v>43008</v>
      </c>
      <c r="B431">
        <v>17.899999999999999</v>
      </c>
      <c r="C431" s="2">
        <v>42979</v>
      </c>
      <c r="D431" s="6" t="str">
        <f t="shared" si="23"/>
        <v>9-2017</v>
      </c>
      <c r="E431" s="3">
        <f t="shared" si="19"/>
        <v>14.827933884297513</v>
      </c>
      <c r="H431" s="2" t="str">
        <f t="shared" si="20"/>
        <v>9-2017</v>
      </c>
      <c r="I431">
        <f t="shared" si="21"/>
        <v>17.899999999999999</v>
      </c>
      <c r="J431">
        <f t="shared" si="22"/>
        <v>17.02</v>
      </c>
      <c r="K431" s="5">
        <v>14.827933884297513</v>
      </c>
    </row>
    <row r="432" spans="1:11" x14ac:dyDescent="0.45">
      <c r="A432" s="1">
        <v>43039</v>
      </c>
      <c r="B432">
        <v>18.37</v>
      </c>
      <c r="C432" s="2">
        <v>43009</v>
      </c>
      <c r="D432" s="6" t="str">
        <f t="shared" si="23"/>
        <v>10-2017</v>
      </c>
      <c r="E432" s="3">
        <f t="shared" si="19"/>
        <v>14.817851239669414</v>
      </c>
      <c r="H432" s="2" t="str">
        <f t="shared" si="20"/>
        <v>10-2017</v>
      </c>
      <c r="I432">
        <f t="shared" si="21"/>
        <v>18.37</v>
      </c>
      <c r="J432">
        <f t="shared" si="22"/>
        <v>17.02</v>
      </c>
      <c r="K432" s="5">
        <v>14.817851239669414</v>
      </c>
    </row>
    <row r="433" spans="1:11" x14ac:dyDescent="0.45">
      <c r="A433" s="1">
        <v>43069</v>
      </c>
      <c r="B433">
        <v>17.78</v>
      </c>
      <c r="C433" s="2">
        <v>43040</v>
      </c>
      <c r="D433" s="6" t="str">
        <f t="shared" si="23"/>
        <v>11-2017</v>
      </c>
      <c r="E433" s="3">
        <f t="shared" si="19"/>
        <v>14.796363636363628</v>
      </c>
      <c r="H433" s="2" t="str">
        <f t="shared" si="20"/>
        <v>11-2017</v>
      </c>
      <c r="I433">
        <f t="shared" si="21"/>
        <v>17.78</v>
      </c>
      <c r="J433">
        <f t="shared" si="22"/>
        <v>17.02</v>
      </c>
      <c r="K433" s="5">
        <v>14.796363636363628</v>
      </c>
    </row>
    <row r="434" spans="1:11" x14ac:dyDescent="0.45">
      <c r="A434" s="1">
        <v>43098</v>
      </c>
      <c r="B434">
        <v>18.63</v>
      </c>
      <c r="C434" s="2">
        <v>43070</v>
      </c>
      <c r="D434" s="6" t="str">
        <f t="shared" si="23"/>
        <v>12-2017</v>
      </c>
      <c r="E434" s="3">
        <f t="shared" si="19"/>
        <v>14.791239669421479</v>
      </c>
      <c r="H434" s="2" t="str">
        <f t="shared" si="20"/>
        <v>12-2017</v>
      </c>
      <c r="I434">
        <f t="shared" si="21"/>
        <v>18.63</v>
      </c>
      <c r="J434">
        <f t="shared" si="22"/>
        <v>17.02</v>
      </c>
      <c r="K434" s="5">
        <v>14.791239669421479</v>
      </c>
    </row>
    <row r="435" spans="1:11" x14ac:dyDescent="0.45">
      <c r="A435" s="1">
        <v>43131</v>
      </c>
      <c r="B435">
        <v>18.05</v>
      </c>
      <c r="C435" s="2">
        <v>43101</v>
      </c>
      <c r="D435" s="6" t="str">
        <f t="shared" si="23"/>
        <v>1-2018</v>
      </c>
      <c r="E435" s="3">
        <f t="shared" si="19"/>
        <v>14.781735537190075</v>
      </c>
      <c r="H435" s="2" t="str">
        <f t="shared" si="20"/>
        <v>1-2018</v>
      </c>
      <c r="I435">
        <f t="shared" si="21"/>
        <v>18.05</v>
      </c>
      <c r="J435">
        <f t="shared" si="22"/>
        <v>17.02</v>
      </c>
      <c r="K435" s="5">
        <v>14.781735537190075</v>
      </c>
    </row>
    <row r="436" spans="1:11" x14ac:dyDescent="0.45">
      <c r="A436" s="1">
        <v>43159</v>
      </c>
      <c r="B436">
        <v>17.43</v>
      </c>
      <c r="C436" s="2">
        <v>43132</v>
      </c>
      <c r="D436" s="6" t="str">
        <f t="shared" si="23"/>
        <v>2-2018</v>
      </c>
      <c r="E436" s="3">
        <f t="shared" si="19"/>
        <v>14.780165289256191</v>
      </c>
      <c r="H436" s="2" t="str">
        <f t="shared" si="20"/>
        <v>2-2018</v>
      </c>
      <c r="I436">
        <f t="shared" si="21"/>
        <v>17.43</v>
      </c>
      <c r="J436">
        <f t="shared" si="22"/>
        <v>17.02</v>
      </c>
      <c r="K436" s="5">
        <v>14.780165289256191</v>
      </c>
    </row>
    <row r="437" spans="1:11" x14ac:dyDescent="0.45">
      <c r="A437" s="1">
        <v>43190</v>
      </c>
      <c r="B437">
        <v>16.84</v>
      </c>
      <c r="C437" s="2">
        <v>43160</v>
      </c>
      <c r="D437" s="6" t="str">
        <f t="shared" si="23"/>
        <v>3-2018</v>
      </c>
      <c r="E437" s="3">
        <f t="shared" si="19"/>
        <v>14.774876033057845</v>
      </c>
      <c r="H437" s="2" t="str">
        <f t="shared" si="20"/>
        <v>3-2018</v>
      </c>
      <c r="I437">
        <f t="shared" si="21"/>
        <v>16.84</v>
      </c>
      <c r="J437">
        <f t="shared" si="22"/>
        <v>17.02</v>
      </c>
      <c r="K437" s="5">
        <v>14.774876033057845</v>
      </c>
    </row>
    <row r="438" spans="1:11" x14ac:dyDescent="0.45">
      <c r="A438" s="1">
        <v>43220</v>
      </c>
      <c r="B438">
        <v>18.21</v>
      </c>
      <c r="C438" s="2">
        <v>43191</v>
      </c>
      <c r="D438" s="6" t="str">
        <f t="shared" si="23"/>
        <v>4-2018</v>
      </c>
      <c r="E438" s="3">
        <f t="shared" si="19"/>
        <v>14.789256198347102</v>
      </c>
      <c r="H438" s="2" t="str">
        <f t="shared" si="20"/>
        <v>4-2018</v>
      </c>
      <c r="I438">
        <f t="shared" si="21"/>
        <v>18.21</v>
      </c>
      <c r="J438">
        <f t="shared" si="22"/>
        <v>17.02</v>
      </c>
      <c r="K438" s="5">
        <v>14.789256198347102</v>
      </c>
    </row>
    <row r="439" spans="1:11" x14ac:dyDescent="0.45">
      <c r="A439" s="1">
        <v>43251</v>
      </c>
      <c r="B439">
        <v>18.84</v>
      </c>
      <c r="C439" s="2">
        <v>43221</v>
      </c>
      <c r="D439" s="6" t="str">
        <f t="shared" si="23"/>
        <v>5-2018</v>
      </c>
      <c r="E439" s="3">
        <f t="shared" si="19"/>
        <v>14.799008264462804</v>
      </c>
      <c r="H439" s="2" t="str">
        <f t="shared" si="20"/>
        <v>5-2018</v>
      </c>
      <c r="I439">
        <f t="shared" si="21"/>
        <v>18.84</v>
      </c>
      <c r="J439">
        <f t="shared" si="22"/>
        <v>17.02</v>
      </c>
      <c r="K439" s="5">
        <v>14.799008264462804</v>
      </c>
    </row>
    <row r="440" spans="1:11" x14ac:dyDescent="0.45">
      <c r="A440" s="1">
        <v>43281</v>
      </c>
      <c r="B440">
        <v>18.8</v>
      </c>
      <c r="C440" s="2">
        <v>43252</v>
      </c>
      <c r="D440" s="6" t="str">
        <f t="shared" si="23"/>
        <v>6-2018</v>
      </c>
      <c r="E440" s="3">
        <f t="shared" si="19"/>
        <v>14.8090909090909</v>
      </c>
      <c r="H440" s="2" t="str">
        <f t="shared" si="20"/>
        <v>6-2018</v>
      </c>
      <c r="I440">
        <f t="shared" si="21"/>
        <v>18.8</v>
      </c>
      <c r="J440">
        <f t="shared" si="22"/>
        <v>17.02</v>
      </c>
      <c r="K440" s="5">
        <v>14.8090909090909</v>
      </c>
    </row>
    <row r="441" spans="1:11" x14ac:dyDescent="0.45">
      <c r="A441" s="1">
        <v>43312</v>
      </c>
      <c r="B441">
        <v>19.04</v>
      </c>
      <c r="C441" s="2">
        <v>43282</v>
      </c>
      <c r="D441" s="6" t="str">
        <f t="shared" si="23"/>
        <v>7-2018</v>
      </c>
      <c r="E441" s="3">
        <f t="shared" si="19"/>
        <v>14.83231404958677</v>
      </c>
      <c r="H441" s="2" t="str">
        <f t="shared" si="20"/>
        <v>7-2018</v>
      </c>
      <c r="I441">
        <f t="shared" si="21"/>
        <v>19.04</v>
      </c>
      <c r="J441">
        <f t="shared" si="22"/>
        <v>17.02</v>
      </c>
      <c r="K441" s="5">
        <v>14.83231404958677</v>
      </c>
    </row>
    <row r="442" spans="1:11" x14ac:dyDescent="0.45">
      <c r="A442" s="1">
        <v>43343</v>
      </c>
      <c r="B442">
        <v>18.32</v>
      </c>
      <c r="C442" s="2">
        <v>43313</v>
      </c>
      <c r="D442" s="6" t="str">
        <f t="shared" si="23"/>
        <v>8-2018</v>
      </c>
      <c r="E442" s="3">
        <f t="shared" si="19"/>
        <v>14.855619834710737</v>
      </c>
      <c r="H442" s="2" t="str">
        <f t="shared" si="20"/>
        <v>8-2018</v>
      </c>
      <c r="I442">
        <f t="shared" si="21"/>
        <v>18.32</v>
      </c>
      <c r="J442">
        <f t="shared" si="22"/>
        <v>17.02</v>
      </c>
      <c r="K442" s="5">
        <v>14.855619834710737</v>
      </c>
    </row>
    <row r="443" spans="1:11" x14ac:dyDescent="0.45">
      <c r="A443" s="1">
        <v>43371</v>
      </c>
      <c r="B443">
        <v>18.45</v>
      </c>
      <c r="C443" s="2">
        <v>43344</v>
      </c>
      <c r="D443" s="6" t="str">
        <f t="shared" si="23"/>
        <v>9-2018</v>
      </c>
      <c r="E443" s="3">
        <f t="shared" si="19"/>
        <v>14.87636363636363</v>
      </c>
      <c r="H443" s="2" t="str">
        <f t="shared" si="20"/>
        <v>9-2018</v>
      </c>
      <c r="I443">
        <f t="shared" si="21"/>
        <v>18.45</v>
      </c>
      <c r="J443">
        <f t="shared" si="22"/>
        <v>17.02</v>
      </c>
      <c r="K443" s="5">
        <v>14.87636363636363</v>
      </c>
    </row>
    <row r="444" spans="1:11" x14ac:dyDescent="0.45">
      <c r="A444" s="1">
        <v>43404</v>
      </c>
      <c r="B444">
        <v>17.82</v>
      </c>
      <c r="C444" s="2">
        <v>43374</v>
      </c>
      <c r="D444" s="6" t="str">
        <f t="shared" si="23"/>
        <v>10-2018</v>
      </c>
      <c r="E444" s="3">
        <f t="shared" ref="E444:E498" si="24">AVERAGE(B324:B444)</f>
        <v>14.912561983471068</v>
      </c>
      <c r="H444" s="2" t="str">
        <f t="shared" si="20"/>
        <v>10-2018</v>
      </c>
      <c r="I444">
        <f t="shared" si="21"/>
        <v>17.82</v>
      </c>
      <c r="J444">
        <f t="shared" si="22"/>
        <v>17.02</v>
      </c>
      <c r="K444" s="5">
        <v>14.912561983471068</v>
      </c>
    </row>
    <row r="445" spans="1:11" x14ac:dyDescent="0.45">
      <c r="A445" s="1">
        <v>43434</v>
      </c>
      <c r="B445">
        <v>17.329999999999998</v>
      </c>
      <c r="C445" s="2">
        <v>43405</v>
      </c>
      <c r="D445" s="6" t="str">
        <f t="shared" si="23"/>
        <v>11-2018</v>
      </c>
      <c r="E445" s="3">
        <f t="shared" si="24"/>
        <v>14.957355371900817</v>
      </c>
      <c r="H445" s="2" t="str">
        <f t="shared" si="20"/>
        <v>11-2018</v>
      </c>
      <c r="I445">
        <f t="shared" si="21"/>
        <v>17.329999999999998</v>
      </c>
      <c r="J445">
        <f t="shared" si="22"/>
        <v>17.02</v>
      </c>
      <c r="K445" s="5">
        <v>14.957355371900817</v>
      </c>
    </row>
    <row r="446" spans="1:11" x14ac:dyDescent="0.45">
      <c r="A446" s="1">
        <v>43465</v>
      </c>
      <c r="B446">
        <v>16.690000000000001</v>
      </c>
      <c r="C446" s="2">
        <v>43435</v>
      </c>
      <c r="D446" s="6" t="str">
        <f t="shared" si="23"/>
        <v>12-2018</v>
      </c>
      <c r="E446" s="3">
        <f t="shared" si="24"/>
        <v>14.9992561983471</v>
      </c>
      <c r="H446" s="2" t="str">
        <f t="shared" si="20"/>
        <v>12-2018</v>
      </c>
      <c r="I446">
        <f t="shared" si="21"/>
        <v>16.690000000000001</v>
      </c>
      <c r="J446">
        <f t="shared" si="22"/>
        <v>17.02</v>
      </c>
      <c r="K446" s="5">
        <v>14.9992561983471</v>
      </c>
    </row>
    <row r="447" spans="1:11" x14ac:dyDescent="0.45">
      <c r="A447" s="1">
        <v>43496</v>
      </c>
      <c r="B447">
        <v>17.260000000000002</v>
      </c>
      <c r="C447" s="2">
        <v>43466</v>
      </c>
      <c r="D447" s="6" t="str">
        <f t="shared" si="23"/>
        <v>1-2019</v>
      </c>
      <c r="E447" s="3">
        <f t="shared" si="24"/>
        <v>15.045123966942139</v>
      </c>
      <c r="H447" s="2" t="str">
        <f t="shared" si="20"/>
        <v>1-2019</v>
      </c>
      <c r="I447">
        <f t="shared" si="21"/>
        <v>17.260000000000002</v>
      </c>
      <c r="J447">
        <f t="shared" si="22"/>
        <v>17.02</v>
      </c>
      <c r="K447" s="5">
        <v>15.045123966942139</v>
      </c>
    </row>
    <row r="448" spans="1:11" x14ac:dyDescent="0.45">
      <c r="A448" s="1">
        <v>43524</v>
      </c>
      <c r="B448">
        <v>17.559999999999999</v>
      </c>
      <c r="C448" s="2">
        <v>43497</v>
      </c>
      <c r="D448" s="6" t="str">
        <f t="shared" si="23"/>
        <v>2-2019</v>
      </c>
      <c r="E448" s="3">
        <f t="shared" si="24"/>
        <v>15.094876033057842</v>
      </c>
      <c r="H448" s="2" t="str">
        <f t="shared" si="20"/>
        <v>2-2019</v>
      </c>
      <c r="I448">
        <f t="shared" si="21"/>
        <v>17.559999999999999</v>
      </c>
      <c r="J448">
        <f t="shared" si="22"/>
        <v>17.02</v>
      </c>
      <c r="K448" s="5">
        <v>15.094876033057842</v>
      </c>
    </row>
    <row r="449" spans="1:11" x14ac:dyDescent="0.45">
      <c r="A449" s="1">
        <v>43555</v>
      </c>
      <c r="B449">
        <v>17.73</v>
      </c>
      <c r="C449" s="2">
        <v>43525</v>
      </c>
      <c r="D449" s="6" t="str">
        <f t="shared" si="23"/>
        <v>3-2019</v>
      </c>
      <c r="E449" s="3">
        <f t="shared" si="24"/>
        <v>15.152809917355365</v>
      </c>
      <c r="H449" s="2" t="str">
        <f t="shared" si="20"/>
        <v>3-2019</v>
      </c>
      <c r="I449">
        <f t="shared" si="21"/>
        <v>17.73</v>
      </c>
      <c r="J449">
        <f t="shared" si="22"/>
        <v>17.02</v>
      </c>
      <c r="K449" s="5">
        <v>15.152809917355365</v>
      </c>
    </row>
    <row r="450" spans="1:11" x14ac:dyDescent="0.45">
      <c r="A450" s="1">
        <v>43585</v>
      </c>
      <c r="B450">
        <v>18.329999999999998</v>
      </c>
      <c r="C450" s="2">
        <v>43556</v>
      </c>
      <c r="D450" s="6" t="str">
        <f t="shared" si="23"/>
        <v>4-2019</v>
      </c>
      <c r="E450" s="3">
        <f t="shared" si="24"/>
        <v>15.214545454545448</v>
      </c>
      <c r="H450" s="2" t="str">
        <f t="shared" ref="H450:H470" si="25">D450</f>
        <v>4-2019</v>
      </c>
      <c r="I450">
        <f t="shared" ref="I450:I470" si="26">B450</f>
        <v>18.329999999999998</v>
      </c>
      <c r="J450">
        <f t="shared" ref="J450:J470" si="27">MEDIAN($B$193:$B$470)</f>
        <v>17.02</v>
      </c>
      <c r="K450" s="5">
        <v>15.214545454545448</v>
      </c>
    </row>
    <row r="451" spans="1:11" x14ac:dyDescent="0.45">
      <c r="A451" s="1">
        <v>43616</v>
      </c>
      <c r="B451">
        <v>17.489999999999998</v>
      </c>
      <c r="C451" s="2">
        <v>43586</v>
      </c>
      <c r="D451" s="6" t="str">
        <f t="shared" si="23"/>
        <v>5-2019</v>
      </c>
      <c r="E451" s="3">
        <f t="shared" si="24"/>
        <v>15.260330578512388</v>
      </c>
      <c r="H451" s="2" t="str">
        <f t="shared" si="25"/>
        <v>5-2019</v>
      </c>
      <c r="I451">
        <f t="shared" si="26"/>
        <v>17.489999999999998</v>
      </c>
      <c r="J451">
        <f t="shared" si="27"/>
        <v>17.02</v>
      </c>
      <c r="K451" s="5">
        <v>15.260330578512388</v>
      </c>
    </row>
    <row r="452" spans="1:11" x14ac:dyDescent="0.45">
      <c r="A452" s="1">
        <v>43646</v>
      </c>
      <c r="B452">
        <v>18.190000000000001</v>
      </c>
      <c r="C452" s="2">
        <v>43617</v>
      </c>
      <c r="D452" s="6" t="str">
        <f t="shared" ref="D452:D498" si="28">MONTH(C452)&amp;"-"&amp;YEAR(C452)</f>
        <v>6-2019</v>
      </c>
      <c r="E452" s="3">
        <f t="shared" si="24"/>
        <v>15.306446280991729</v>
      </c>
      <c r="H452" s="2" t="str">
        <f t="shared" si="25"/>
        <v>6-2019</v>
      </c>
      <c r="I452">
        <f t="shared" si="26"/>
        <v>18.190000000000001</v>
      </c>
      <c r="J452">
        <f t="shared" si="27"/>
        <v>17.02</v>
      </c>
      <c r="K452" s="5">
        <v>15.306446280991729</v>
      </c>
    </row>
    <row r="453" spans="1:11" x14ac:dyDescent="0.45">
      <c r="A453" s="1">
        <v>43677</v>
      </c>
      <c r="B453">
        <v>18.54</v>
      </c>
      <c r="C453" s="2">
        <v>43647</v>
      </c>
      <c r="D453" s="6" t="str">
        <f t="shared" si="28"/>
        <v>7-2019</v>
      </c>
      <c r="E453" s="3">
        <f t="shared" si="24"/>
        <v>15.359504132231399</v>
      </c>
      <c r="H453" s="2" t="str">
        <f t="shared" si="25"/>
        <v>7-2019</v>
      </c>
      <c r="I453">
        <f t="shared" si="26"/>
        <v>18.54</v>
      </c>
      <c r="J453">
        <f t="shared" si="27"/>
        <v>17.02</v>
      </c>
      <c r="K453" s="5">
        <v>15.359504132231399</v>
      </c>
    </row>
    <row r="454" spans="1:11" x14ac:dyDescent="0.45">
      <c r="A454" s="1">
        <v>43708</v>
      </c>
      <c r="B454">
        <v>17.670000000000002</v>
      </c>
      <c r="C454" s="2">
        <v>43678</v>
      </c>
      <c r="D454" s="6" t="str">
        <f t="shared" si="28"/>
        <v>8-2019</v>
      </c>
      <c r="E454" s="3">
        <f t="shared" si="24"/>
        <v>15.397190082644622</v>
      </c>
      <c r="H454" s="2" t="str">
        <f t="shared" si="25"/>
        <v>8-2019</v>
      </c>
      <c r="I454">
        <f t="shared" si="26"/>
        <v>17.670000000000002</v>
      </c>
      <c r="J454">
        <f t="shared" si="27"/>
        <v>17.02</v>
      </c>
      <c r="K454" s="5">
        <v>15.397190082644622</v>
      </c>
    </row>
    <row r="455" spans="1:11" x14ac:dyDescent="0.45">
      <c r="A455" s="1">
        <v>43738</v>
      </c>
      <c r="B455">
        <v>17.7</v>
      </c>
      <c r="C455" s="2">
        <v>43709</v>
      </c>
      <c r="D455" s="6" t="str">
        <f t="shared" si="28"/>
        <v>9-2019</v>
      </c>
      <c r="E455" s="3">
        <f t="shared" si="24"/>
        <v>15.437272727272722</v>
      </c>
      <c r="H455" s="2" t="str">
        <f t="shared" si="25"/>
        <v>9-2019</v>
      </c>
      <c r="I455">
        <f t="shared" si="26"/>
        <v>17.7</v>
      </c>
      <c r="J455">
        <f t="shared" si="27"/>
        <v>17.02</v>
      </c>
      <c r="K455" s="5">
        <v>15.437272727272722</v>
      </c>
    </row>
    <row r="456" spans="1:11" x14ac:dyDescent="0.45">
      <c r="A456" s="1">
        <v>43769</v>
      </c>
      <c r="B456">
        <v>17.66</v>
      </c>
      <c r="C456" s="2">
        <v>43739</v>
      </c>
      <c r="D456" s="6" t="str">
        <f t="shared" si="28"/>
        <v>10-2019</v>
      </c>
      <c r="E456" s="3">
        <f t="shared" si="24"/>
        <v>15.464793388429749</v>
      </c>
      <c r="H456" s="2" t="str">
        <f t="shared" si="25"/>
        <v>10-2019</v>
      </c>
      <c r="I456">
        <f t="shared" si="26"/>
        <v>17.66</v>
      </c>
      <c r="J456">
        <f t="shared" si="27"/>
        <v>17.02</v>
      </c>
      <c r="K456" s="5">
        <v>15.464793388429749</v>
      </c>
    </row>
    <row r="457" spans="1:11" x14ac:dyDescent="0.45">
      <c r="A457" s="1">
        <v>43799</v>
      </c>
      <c r="B457">
        <v>17.89</v>
      </c>
      <c r="C457" s="2">
        <v>43770</v>
      </c>
      <c r="D457" s="6" t="str">
        <f t="shared" si="28"/>
        <v>11-2019</v>
      </c>
      <c r="E457" s="3">
        <f t="shared" si="24"/>
        <v>15.496859504132228</v>
      </c>
      <c r="H457" s="2" t="str">
        <f t="shared" si="25"/>
        <v>11-2019</v>
      </c>
      <c r="I457">
        <f t="shared" si="26"/>
        <v>17.89</v>
      </c>
      <c r="J457">
        <f t="shared" si="27"/>
        <v>17.02</v>
      </c>
      <c r="K457" s="5">
        <v>15.496859504132228</v>
      </c>
    </row>
    <row r="458" spans="1:11" x14ac:dyDescent="0.45">
      <c r="A458" s="1">
        <v>43830</v>
      </c>
      <c r="B458">
        <v>18.34</v>
      </c>
      <c r="C458" s="2">
        <v>43800</v>
      </c>
      <c r="D458" s="6" t="str">
        <f t="shared" si="28"/>
        <v>12-2019</v>
      </c>
      <c r="E458" s="3">
        <f t="shared" si="24"/>
        <v>15.531157024793387</v>
      </c>
      <c r="H458" s="2" t="str">
        <f t="shared" si="25"/>
        <v>12-2019</v>
      </c>
      <c r="I458">
        <f t="shared" si="26"/>
        <v>18.34</v>
      </c>
      <c r="J458">
        <f t="shared" si="27"/>
        <v>17.02</v>
      </c>
      <c r="K458" s="5">
        <v>15.531157024793387</v>
      </c>
    </row>
    <row r="459" spans="1:11" x14ac:dyDescent="0.45">
      <c r="A459" s="1">
        <v>43861</v>
      </c>
      <c r="B459">
        <v>17.7</v>
      </c>
      <c r="C459" s="2">
        <v>43831</v>
      </c>
      <c r="D459" s="6" t="str">
        <f t="shared" si="28"/>
        <v>1-2020</v>
      </c>
      <c r="E459" s="3">
        <f t="shared" si="24"/>
        <v>15.560495867768594</v>
      </c>
      <c r="H459" s="2" t="str">
        <f t="shared" si="25"/>
        <v>1-2020</v>
      </c>
      <c r="I459">
        <f t="shared" si="26"/>
        <v>17.7</v>
      </c>
      <c r="J459">
        <f t="shared" si="27"/>
        <v>17.02</v>
      </c>
      <c r="K459" s="5">
        <v>15.560495867768594</v>
      </c>
    </row>
    <row r="460" spans="1:11" x14ac:dyDescent="0.45">
      <c r="A460" s="1">
        <v>43890</v>
      </c>
      <c r="B460">
        <v>16</v>
      </c>
      <c r="C460" s="2">
        <v>43862</v>
      </c>
      <c r="D460" s="6" t="str">
        <f t="shared" si="28"/>
        <v>2-2020</v>
      </c>
      <c r="E460" s="3">
        <f t="shared" si="24"/>
        <v>15.576694214876033</v>
      </c>
      <c r="H460" s="2" t="str">
        <f t="shared" si="25"/>
        <v>2-2020</v>
      </c>
      <c r="I460">
        <f t="shared" si="26"/>
        <v>16</v>
      </c>
      <c r="J460">
        <f t="shared" si="27"/>
        <v>17.02</v>
      </c>
      <c r="K460" s="5">
        <v>15.576694214876033</v>
      </c>
    </row>
    <row r="461" spans="1:11" x14ac:dyDescent="0.45">
      <c r="A461" s="1">
        <v>43921</v>
      </c>
      <c r="B461">
        <v>13.69</v>
      </c>
      <c r="C461" s="2">
        <v>43891</v>
      </c>
      <c r="D461" s="6" t="str">
        <f t="shared" si="28"/>
        <v>3-2020</v>
      </c>
      <c r="E461" s="3">
        <f t="shared" si="24"/>
        <v>15.570413223140497</v>
      </c>
      <c r="H461" s="2" t="str">
        <f t="shared" si="25"/>
        <v>3-2020</v>
      </c>
      <c r="I461">
        <f t="shared" si="26"/>
        <v>13.69</v>
      </c>
      <c r="J461">
        <f t="shared" si="27"/>
        <v>17.02</v>
      </c>
      <c r="K461" s="5">
        <v>15.570413223140497</v>
      </c>
    </row>
    <row r="462" spans="1:11" x14ac:dyDescent="0.45">
      <c r="A462" s="1">
        <v>43951</v>
      </c>
      <c r="B462">
        <v>14.03</v>
      </c>
      <c r="C462" s="2">
        <v>43922</v>
      </c>
      <c r="D462" s="6" t="str">
        <f t="shared" si="28"/>
        <v>4-2020</v>
      </c>
      <c r="E462" s="3">
        <f t="shared" si="24"/>
        <v>15.559669421487603</v>
      </c>
      <c r="H462" s="2" t="str">
        <f t="shared" si="25"/>
        <v>4-2020</v>
      </c>
      <c r="I462">
        <f t="shared" si="26"/>
        <v>14.03</v>
      </c>
      <c r="J462">
        <f t="shared" si="27"/>
        <v>17.02</v>
      </c>
      <c r="K462" s="5">
        <v>15.559669421487603</v>
      </c>
    </row>
    <row r="463" spans="1:11" x14ac:dyDescent="0.45">
      <c r="A463" s="1">
        <v>43982</v>
      </c>
      <c r="B463">
        <v>14.51</v>
      </c>
      <c r="C463" s="2">
        <v>43952</v>
      </c>
      <c r="D463" s="6" t="str">
        <f t="shared" si="28"/>
        <v>5-2020</v>
      </c>
      <c r="E463" s="3">
        <f t="shared" si="24"/>
        <v>15.555619834710743</v>
      </c>
      <c r="H463" s="2" t="str">
        <f t="shared" si="25"/>
        <v>5-2020</v>
      </c>
      <c r="I463">
        <f t="shared" si="26"/>
        <v>14.51</v>
      </c>
      <c r="J463">
        <f t="shared" si="27"/>
        <v>17.02</v>
      </c>
      <c r="K463" s="5">
        <v>15.555619834710743</v>
      </c>
    </row>
    <row r="464" spans="1:11" x14ac:dyDescent="0.45">
      <c r="A464" s="1">
        <v>44012</v>
      </c>
      <c r="B464">
        <v>14.76</v>
      </c>
      <c r="C464" s="2">
        <v>43983</v>
      </c>
      <c r="D464" s="6" t="str">
        <f t="shared" si="28"/>
        <v>6-2020</v>
      </c>
      <c r="E464" s="3">
        <f t="shared" si="24"/>
        <v>15.553388429752067</v>
      </c>
      <c r="H464" s="2" t="str">
        <f t="shared" si="25"/>
        <v>6-2020</v>
      </c>
      <c r="I464">
        <f t="shared" si="26"/>
        <v>14.76</v>
      </c>
      <c r="J464">
        <f t="shared" si="27"/>
        <v>17.02</v>
      </c>
      <c r="K464" s="5">
        <v>15.553388429752067</v>
      </c>
    </row>
    <row r="465" spans="1:11" x14ac:dyDescent="0.45">
      <c r="A465" s="1">
        <v>44043</v>
      </c>
      <c r="B465">
        <v>13.88</v>
      </c>
      <c r="C465" s="2">
        <v>44013</v>
      </c>
      <c r="D465" s="6" t="str">
        <f t="shared" si="28"/>
        <v>7-2020</v>
      </c>
      <c r="E465" s="3">
        <f t="shared" si="24"/>
        <v>15.558842975206613</v>
      </c>
      <c r="H465" s="2" t="str">
        <f t="shared" si="25"/>
        <v>7-2020</v>
      </c>
      <c r="I465">
        <f t="shared" si="26"/>
        <v>13.88</v>
      </c>
      <c r="J465">
        <f t="shared" si="27"/>
        <v>17.02</v>
      </c>
      <c r="K465" s="5">
        <v>15.558842975206613</v>
      </c>
    </row>
    <row r="466" spans="1:11" x14ac:dyDescent="0.45">
      <c r="A466" s="1">
        <v>44074</v>
      </c>
      <c r="B466">
        <v>13.8</v>
      </c>
      <c r="C466" s="2">
        <v>44044</v>
      </c>
      <c r="D466" s="6" t="str">
        <f t="shared" si="28"/>
        <v>8-2020</v>
      </c>
      <c r="E466" s="3">
        <f t="shared" si="24"/>
        <v>15.555867768595041</v>
      </c>
      <c r="H466" s="2" t="str">
        <f t="shared" si="25"/>
        <v>8-2020</v>
      </c>
      <c r="I466">
        <f t="shared" si="26"/>
        <v>13.8</v>
      </c>
      <c r="J466">
        <f t="shared" si="27"/>
        <v>17.02</v>
      </c>
      <c r="K466" s="5">
        <v>15.555867768595041</v>
      </c>
    </row>
    <row r="467" spans="1:11" x14ac:dyDescent="0.45">
      <c r="A467" s="1">
        <v>44104</v>
      </c>
      <c r="B467">
        <v>14.14</v>
      </c>
      <c r="C467" s="2">
        <v>44075</v>
      </c>
      <c r="D467" s="6" t="str">
        <f t="shared" si="28"/>
        <v>9-2020</v>
      </c>
      <c r="E467" s="3">
        <f t="shared" si="24"/>
        <v>15.556446280991738</v>
      </c>
      <c r="H467" s="2" t="str">
        <f t="shared" si="25"/>
        <v>9-2020</v>
      </c>
      <c r="I467">
        <f t="shared" si="26"/>
        <v>14.14</v>
      </c>
      <c r="J467">
        <f t="shared" si="27"/>
        <v>17.02</v>
      </c>
      <c r="K467" s="5">
        <v>15.556446280991738</v>
      </c>
    </row>
    <row r="468" spans="1:11" x14ac:dyDescent="0.45">
      <c r="A468" s="1">
        <v>44135</v>
      </c>
      <c r="B468">
        <v>13.36</v>
      </c>
      <c r="C468" s="2">
        <v>44105</v>
      </c>
      <c r="D468" s="6" t="str">
        <f t="shared" si="28"/>
        <v>10-2020</v>
      </c>
      <c r="E468" s="3">
        <f t="shared" si="24"/>
        <v>15.54421487603306</v>
      </c>
      <c r="H468" s="2" t="str">
        <f t="shared" si="25"/>
        <v>10-2020</v>
      </c>
      <c r="I468">
        <f t="shared" si="26"/>
        <v>13.36</v>
      </c>
      <c r="J468">
        <f t="shared" si="27"/>
        <v>17.02</v>
      </c>
      <c r="K468" s="5">
        <v>15.54421487603306</v>
      </c>
    </row>
    <row r="469" spans="1:11" x14ac:dyDescent="0.45">
      <c r="A469" s="1">
        <v>44165</v>
      </c>
      <c r="B469">
        <v>15.12</v>
      </c>
      <c r="C469" s="2">
        <v>44136</v>
      </c>
      <c r="D469" s="6" t="str">
        <f t="shared" si="28"/>
        <v>11-2020</v>
      </c>
      <c r="E469" s="3">
        <f t="shared" si="24"/>
        <v>15.54396694214876</v>
      </c>
      <c r="H469" s="2" t="str">
        <f t="shared" si="25"/>
        <v>11-2020</v>
      </c>
      <c r="I469">
        <f t="shared" si="26"/>
        <v>15.12</v>
      </c>
      <c r="J469">
        <f t="shared" si="27"/>
        <v>17.02</v>
      </c>
      <c r="K469" s="5">
        <v>15.54396694214876</v>
      </c>
    </row>
    <row r="470" spans="1:11" x14ac:dyDescent="0.45">
      <c r="A470" s="1">
        <v>44196</v>
      </c>
      <c r="B470">
        <v>15.61</v>
      </c>
      <c r="C470" s="2">
        <v>44166</v>
      </c>
      <c r="D470" s="6" t="str">
        <f t="shared" si="28"/>
        <v>12-2020</v>
      </c>
      <c r="E470" s="3">
        <f t="shared" si="24"/>
        <v>15.553223140495868</v>
      </c>
      <c r="H470" s="2" t="str">
        <f t="shared" si="25"/>
        <v>12-2020</v>
      </c>
      <c r="I470">
        <f t="shared" si="26"/>
        <v>15.61</v>
      </c>
      <c r="J470">
        <f t="shared" si="27"/>
        <v>17.02</v>
      </c>
      <c r="K470" s="5">
        <v>15.553223140495868</v>
      </c>
    </row>
    <row r="471" spans="1:11" x14ac:dyDescent="0.45">
      <c r="A471" s="1">
        <v>44227</v>
      </c>
      <c r="B471">
        <v>15.23</v>
      </c>
      <c r="C471" s="2">
        <v>44197</v>
      </c>
      <c r="D471" s="6" t="str">
        <f t="shared" si="28"/>
        <v>1-2021</v>
      </c>
      <c r="E471" s="3">
        <f t="shared" si="24"/>
        <v>15.56</v>
      </c>
      <c r="K471" s="5"/>
    </row>
    <row r="472" spans="1:11" x14ac:dyDescent="0.45">
      <c r="A472" s="1">
        <v>44255</v>
      </c>
      <c r="B472">
        <v>15.49</v>
      </c>
      <c r="C472" s="2">
        <v>44228</v>
      </c>
      <c r="D472" s="6" t="str">
        <f t="shared" si="28"/>
        <v>2-2021</v>
      </c>
      <c r="E472" s="3">
        <f t="shared" si="24"/>
        <v>15.562396694214875</v>
      </c>
      <c r="K472" s="5"/>
    </row>
    <row r="473" spans="1:11" x14ac:dyDescent="0.45">
      <c r="A473" s="1">
        <v>44286</v>
      </c>
      <c r="B473">
        <v>16.329999999999998</v>
      </c>
      <c r="C473" s="2">
        <v>44256</v>
      </c>
      <c r="D473" s="6" t="str">
        <f t="shared" si="28"/>
        <v>3-2021</v>
      </c>
      <c r="E473" s="3">
        <f t="shared" si="24"/>
        <v>15.568842975206612</v>
      </c>
      <c r="K473" s="5"/>
    </row>
    <row r="474" spans="1:11" x14ac:dyDescent="0.45">
      <c r="A474" s="1">
        <v>44316</v>
      </c>
      <c r="B474">
        <v>16.95</v>
      </c>
      <c r="C474" s="2">
        <v>44287</v>
      </c>
      <c r="D474" s="6" t="str">
        <f t="shared" si="28"/>
        <v>4-2021</v>
      </c>
      <c r="E474" s="3">
        <f t="shared" si="24"/>
        <v>15.584628099173555</v>
      </c>
      <c r="K474" s="5"/>
    </row>
    <row r="475" spans="1:11" x14ac:dyDescent="0.45">
      <c r="A475" s="1">
        <v>44347</v>
      </c>
      <c r="B475">
        <v>17.100000000000001</v>
      </c>
      <c r="C475" s="2">
        <v>44317</v>
      </c>
      <c r="D475" s="6" t="str">
        <f t="shared" si="28"/>
        <v>5-2021</v>
      </c>
      <c r="E475" s="3">
        <f t="shared" si="24"/>
        <v>15.601570247933886</v>
      </c>
      <c r="K475" s="5"/>
    </row>
    <row r="476" spans="1:11" x14ac:dyDescent="0.45">
      <c r="A476" s="1">
        <v>44377</v>
      </c>
      <c r="B476">
        <v>17.079999999999998</v>
      </c>
      <c r="C476" s="2">
        <v>44348</v>
      </c>
      <c r="D476" s="6" t="str">
        <f t="shared" si="28"/>
        <v>6-2021</v>
      </c>
      <c r="E476" s="3">
        <f t="shared" si="24"/>
        <v>15.615619834710744</v>
      </c>
      <c r="K476" s="5"/>
    </row>
    <row r="477" spans="1:11" x14ac:dyDescent="0.45">
      <c r="A477" s="1">
        <v>44407</v>
      </c>
      <c r="B477">
        <v>17.100000000000001</v>
      </c>
      <c r="C477" s="2">
        <v>44378</v>
      </c>
      <c r="D477" s="6" t="str">
        <f t="shared" si="28"/>
        <v>7-2021</v>
      </c>
      <c r="E477" s="3">
        <f t="shared" si="24"/>
        <v>15.632231404958675</v>
      </c>
      <c r="K477" s="5"/>
    </row>
    <row r="478" spans="1:11" x14ac:dyDescent="0.45">
      <c r="A478" s="1">
        <v>44439</v>
      </c>
      <c r="B478">
        <v>17.579999999999998</v>
      </c>
      <c r="C478" s="2">
        <v>44409</v>
      </c>
      <c r="D478" s="6" t="str">
        <f t="shared" si="28"/>
        <v>8-2021</v>
      </c>
      <c r="E478" s="3">
        <f t="shared" si="24"/>
        <v>15.655123966942147</v>
      </c>
      <c r="K478" s="5"/>
    </row>
    <row r="479" spans="1:11" x14ac:dyDescent="0.45">
      <c r="A479" s="1">
        <v>44469</v>
      </c>
      <c r="B479">
        <v>17.29</v>
      </c>
      <c r="C479" s="2">
        <v>44440</v>
      </c>
      <c r="D479" s="6" t="str">
        <f t="shared" si="28"/>
        <v>9-2021</v>
      </c>
      <c r="E479" s="3">
        <f t="shared" si="24"/>
        <v>15.686446280991735</v>
      </c>
      <c r="K479" s="5"/>
    </row>
    <row r="480" spans="1:11" x14ac:dyDescent="0.45">
      <c r="A480" s="1">
        <v>44498</v>
      </c>
      <c r="B480">
        <v>17.45</v>
      </c>
      <c r="C480" s="2">
        <v>44470</v>
      </c>
      <c r="D480" s="6" t="str">
        <f t="shared" si="28"/>
        <v>10-2021</v>
      </c>
      <c r="E480" s="3">
        <f t="shared" si="24"/>
        <v>15.725867768595041</v>
      </c>
      <c r="K480" s="5"/>
    </row>
    <row r="481" spans="1:11" x14ac:dyDescent="0.45">
      <c r="A481" s="1">
        <v>44530</v>
      </c>
      <c r="B481">
        <v>16.79</v>
      </c>
      <c r="C481" s="2">
        <v>44501</v>
      </c>
      <c r="D481" s="6" t="str">
        <f t="shared" si="28"/>
        <v>11-2021</v>
      </c>
      <c r="E481" s="3">
        <f t="shared" si="24"/>
        <v>15.751900826446279</v>
      </c>
      <c r="K481" s="5"/>
    </row>
    <row r="482" spans="1:11" x14ac:dyDescent="0.45">
      <c r="A482" s="1">
        <v>44561</v>
      </c>
      <c r="B482">
        <v>17.46</v>
      </c>
      <c r="C482" s="2">
        <v>44531</v>
      </c>
      <c r="D482" s="6" t="str">
        <f t="shared" si="28"/>
        <v>12-2021</v>
      </c>
      <c r="E482" s="3">
        <f t="shared" si="24"/>
        <v>15.785619834710742</v>
      </c>
      <c r="K482" s="5"/>
    </row>
    <row r="483" spans="1:11" x14ac:dyDescent="0.45">
      <c r="A483" s="1">
        <v>44592</v>
      </c>
      <c r="B483">
        <v>17.41</v>
      </c>
      <c r="C483" s="2">
        <v>44562</v>
      </c>
      <c r="D483" s="6" t="str">
        <f t="shared" si="28"/>
        <v>1-2022</v>
      </c>
      <c r="E483" s="3">
        <f t="shared" si="24"/>
        <v>15.817933884297519</v>
      </c>
      <c r="K483" s="5"/>
    </row>
    <row r="484" spans="1:11" x14ac:dyDescent="0.45">
      <c r="A484" s="1">
        <v>44620</v>
      </c>
      <c r="B484">
        <v>17.72</v>
      </c>
      <c r="C484" s="2">
        <v>44593</v>
      </c>
      <c r="D484" s="6" t="str">
        <f t="shared" si="28"/>
        <v>2-2022</v>
      </c>
      <c r="E484" s="3">
        <f t="shared" si="24"/>
        <v>15.851074380165288</v>
      </c>
      <c r="K484" s="5"/>
    </row>
    <row r="485" spans="1:11" x14ac:dyDescent="0.45">
      <c r="A485" s="1">
        <v>44651</v>
      </c>
      <c r="B485">
        <v>17.989999999999998</v>
      </c>
      <c r="C485" s="2">
        <v>44621</v>
      </c>
      <c r="D485" s="6" t="str">
        <f t="shared" si="28"/>
        <v>3-2022</v>
      </c>
      <c r="E485" s="3">
        <f t="shared" si="24"/>
        <v>15.881570247933883</v>
      </c>
      <c r="K485" s="5"/>
    </row>
    <row r="486" spans="1:11" x14ac:dyDescent="0.45">
      <c r="A486" s="1">
        <v>44680</v>
      </c>
      <c r="B486">
        <v>17.940000000000001</v>
      </c>
      <c r="C486" s="2">
        <v>44652</v>
      </c>
      <c r="D486" s="6" t="str">
        <f t="shared" si="28"/>
        <v>4-2022</v>
      </c>
      <c r="E486" s="3">
        <f t="shared" si="24"/>
        <v>15.916776859504132</v>
      </c>
      <c r="K486" s="5"/>
    </row>
    <row r="487" spans="1:11" x14ac:dyDescent="0.45">
      <c r="A487" s="1">
        <v>44712</v>
      </c>
      <c r="B487">
        <v>17.649999999999999</v>
      </c>
      <c r="C487" s="2">
        <v>44682</v>
      </c>
      <c r="D487" s="6" t="str">
        <f t="shared" si="28"/>
        <v>5-2022</v>
      </c>
      <c r="E487" s="3">
        <f t="shared" si="24"/>
        <v>15.949173553719007</v>
      </c>
      <c r="K487" s="5"/>
    </row>
    <row r="488" spans="1:11" x14ac:dyDescent="0.45">
      <c r="A488" s="1">
        <v>44742</v>
      </c>
      <c r="B488">
        <v>16.670000000000002</v>
      </c>
      <c r="C488" s="2">
        <v>44713</v>
      </c>
      <c r="D488" s="6" t="str">
        <f t="shared" si="28"/>
        <v>6-2022</v>
      </c>
      <c r="E488" s="3">
        <f t="shared" si="24"/>
        <v>15.981570247933885</v>
      </c>
      <c r="K488" s="5"/>
    </row>
    <row r="489" spans="1:11" x14ac:dyDescent="0.45">
      <c r="A489" s="1">
        <v>44771</v>
      </c>
      <c r="B489">
        <v>17.03</v>
      </c>
      <c r="C489" s="2">
        <v>44743</v>
      </c>
      <c r="D489" s="6" t="str">
        <f t="shared" si="28"/>
        <v>7-2022</v>
      </c>
      <c r="E489" s="3">
        <f t="shared" si="24"/>
        <v>16.012479338842976</v>
      </c>
      <c r="K489" s="5"/>
    </row>
    <row r="490" spans="1:11" x14ac:dyDescent="0.45">
      <c r="A490" s="1">
        <v>44804</v>
      </c>
      <c r="B490">
        <v>16.55</v>
      </c>
      <c r="C490" s="2">
        <v>44774</v>
      </c>
      <c r="D490" s="6" t="str">
        <f t="shared" si="28"/>
        <v>8-2022</v>
      </c>
      <c r="E490" s="3">
        <f t="shared" si="24"/>
        <v>16.037520661157025</v>
      </c>
      <c r="K490" s="5"/>
    </row>
    <row r="491" spans="1:11" x14ac:dyDescent="0.45">
      <c r="A491" s="1">
        <v>44834</v>
      </c>
      <c r="B491">
        <v>15.25</v>
      </c>
      <c r="C491" s="2">
        <v>44805</v>
      </c>
      <c r="D491" s="6" t="str">
        <f t="shared" si="28"/>
        <v>9-2022</v>
      </c>
      <c r="E491" s="3">
        <f t="shared" si="24"/>
        <v>16.051487603305784</v>
      </c>
      <c r="K491" s="5"/>
    </row>
    <row r="492" spans="1:11" x14ac:dyDescent="0.45">
      <c r="A492" s="1">
        <v>44865</v>
      </c>
      <c r="B492">
        <v>15.64</v>
      </c>
      <c r="C492" s="2">
        <v>44835</v>
      </c>
      <c r="D492" s="6" t="str">
        <f t="shared" si="28"/>
        <v>10-2022</v>
      </c>
      <c r="E492" s="3">
        <f t="shared" si="24"/>
        <v>16.069090909090907</v>
      </c>
      <c r="K492" s="5"/>
    </row>
    <row r="493" spans="1:11" x14ac:dyDescent="0.45">
      <c r="A493" s="1">
        <v>44895</v>
      </c>
      <c r="B493">
        <v>16.22</v>
      </c>
      <c r="C493" s="2">
        <v>44866</v>
      </c>
      <c r="D493" s="6" t="str">
        <f t="shared" si="28"/>
        <v>11-2022</v>
      </c>
      <c r="E493" s="3">
        <f t="shared" si="24"/>
        <v>16.090743801652891</v>
      </c>
      <c r="K493" s="5"/>
    </row>
    <row r="494" spans="1:11" x14ac:dyDescent="0.45">
      <c r="A494" s="1">
        <v>44925</v>
      </c>
      <c r="B494">
        <v>15.86</v>
      </c>
      <c r="C494" s="2">
        <v>44896</v>
      </c>
      <c r="D494" s="6" t="str">
        <f t="shared" si="28"/>
        <v>12-2022</v>
      </c>
      <c r="E494" s="3">
        <f t="shared" si="24"/>
        <v>16.109834710743801</v>
      </c>
      <c r="K494" s="5"/>
    </row>
    <row r="495" spans="1:11" x14ac:dyDescent="0.45">
      <c r="A495" s="1">
        <v>44957</v>
      </c>
      <c r="B495">
        <v>16.5</v>
      </c>
      <c r="C495" s="2">
        <v>44927</v>
      </c>
      <c r="D495" s="6" t="str">
        <f t="shared" si="28"/>
        <v>1-2023</v>
      </c>
      <c r="E495" s="3">
        <f t="shared" si="24"/>
        <v>16.134380165289254</v>
      </c>
      <c r="K495" s="5"/>
    </row>
    <row r="496" spans="1:11" x14ac:dyDescent="0.45">
      <c r="A496" s="1">
        <v>44985</v>
      </c>
      <c r="B496">
        <v>16.440000000000001</v>
      </c>
      <c r="C496" s="2">
        <v>44958</v>
      </c>
      <c r="D496" s="6" t="str">
        <f t="shared" si="28"/>
        <v>2-2023</v>
      </c>
      <c r="E496" s="3">
        <f t="shared" si="24"/>
        <v>16.151074380165291</v>
      </c>
      <c r="K496" s="5"/>
    </row>
    <row r="497" spans="1:11" x14ac:dyDescent="0.45">
      <c r="A497" s="1">
        <v>45016</v>
      </c>
      <c r="B497">
        <v>15.97</v>
      </c>
      <c r="C497" s="2">
        <v>44986</v>
      </c>
      <c r="D497" s="6" t="str">
        <f t="shared" si="28"/>
        <v>3-2023</v>
      </c>
      <c r="E497" s="3">
        <f t="shared" si="24"/>
        <v>16.161983471074379</v>
      </c>
      <c r="K497" s="5"/>
    </row>
    <row r="498" spans="1:11" x14ac:dyDescent="0.45">
      <c r="A498" s="1">
        <v>45044</v>
      </c>
      <c r="B498">
        <v>16.63</v>
      </c>
      <c r="C498" s="2">
        <v>45017</v>
      </c>
      <c r="D498" s="6" t="str">
        <f t="shared" si="28"/>
        <v>4-2023</v>
      </c>
      <c r="E498" s="3">
        <f t="shared" si="24"/>
        <v>16.181735537190082</v>
      </c>
      <c r="K4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Monthly-cape-ratios_UK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2023-05-30T08:45:07Z</dcterms:created>
  <dcterms:modified xsi:type="dcterms:W3CDTF">2023-06-06T13:05:45Z</dcterms:modified>
</cp:coreProperties>
</file>